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defaultThemeVersion="124226"/>
  <xr:revisionPtr revIDLastSave="0" documentId="13_ncr:1_{1FAA5D1E-CF4A-4EC0-90E2-814571849E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 2" sheetId="1" r:id="rId1"/>
  </sheets>
  <definedNames>
    <definedName name="_xlnm._FilterDatabase" localSheetId="0" hidden="1">'forma 2'!$A$6:$N$269</definedName>
    <definedName name="_xlnm.Print_Titles" localSheetId="0">'forma 2'!$1:$6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9" i="1" l="1"/>
  <c r="M269" i="1"/>
  <c r="I269" i="1"/>
  <c r="J269" i="1"/>
  <c r="G268" i="1"/>
  <c r="H268" i="1" s="1"/>
  <c r="N268" i="1" s="1"/>
  <c r="G267" i="1"/>
  <c r="H267" i="1" s="1"/>
  <c r="N267" i="1" s="1"/>
  <c r="G266" i="1"/>
  <c r="H266" i="1" s="1"/>
  <c r="N266" i="1" s="1"/>
  <c r="G265" i="1"/>
  <c r="H265" i="1" s="1"/>
  <c r="N265" i="1" s="1"/>
  <c r="G264" i="1"/>
  <c r="H264" i="1" s="1"/>
  <c r="N264" i="1" s="1"/>
  <c r="G263" i="1"/>
  <c r="G262" i="1"/>
  <c r="H262" i="1" s="1"/>
  <c r="N262" i="1" s="1"/>
  <c r="G261" i="1"/>
  <c r="H261" i="1" s="1"/>
  <c r="N261" i="1" s="1"/>
  <c r="G260" i="1"/>
  <c r="H260" i="1" s="1"/>
  <c r="N260" i="1" s="1"/>
  <c r="G259" i="1"/>
  <c r="G258" i="1"/>
  <c r="K258" i="1" s="1"/>
  <c r="G257" i="1"/>
  <c r="H257" i="1" s="1"/>
  <c r="N257" i="1" s="1"/>
  <c r="G256" i="1"/>
  <c r="H256" i="1" s="1"/>
  <c r="N256" i="1" s="1"/>
  <c r="G255" i="1"/>
  <c r="G254" i="1"/>
  <c r="H254" i="1" s="1"/>
  <c r="N254" i="1" s="1"/>
  <c r="G253" i="1"/>
  <c r="H253" i="1" s="1"/>
  <c r="N253" i="1" s="1"/>
  <c r="G252" i="1"/>
  <c r="G251" i="1"/>
  <c r="G250" i="1"/>
  <c r="H250" i="1" s="1"/>
  <c r="N250" i="1" s="1"/>
  <c r="G249" i="1"/>
  <c r="H249" i="1" s="1"/>
  <c r="N249" i="1" s="1"/>
  <c r="G248" i="1"/>
  <c r="G247" i="1"/>
  <c r="G246" i="1"/>
  <c r="H246" i="1" s="1"/>
  <c r="N246" i="1" s="1"/>
  <c r="G245" i="1"/>
  <c r="H245" i="1" s="1"/>
  <c r="N245" i="1" s="1"/>
  <c r="G244" i="1"/>
  <c r="G243" i="1"/>
  <c r="G242" i="1"/>
  <c r="H242" i="1" s="1"/>
  <c r="N242" i="1" s="1"/>
  <c r="G241" i="1"/>
  <c r="H241" i="1" s="1"/>
  <c r="N241" i="1" s="1"/>
  <c r="G240" i="1"/>
  <c r="G239" i="1"/>
  <c r="G238" i="1"/>
  <c r="H238" i="1" s="1"/>
  <c r="N238" i="1" s="1"/>
  <c r="G237" i="1"/>
  <c r="H237" i="1" s="1"/>
  <c r="N237" i="1" s="1"/>
  <c r="G236" i="1"/>
  <c r="G235" i="1"/>
  <c r="G234" i="1"/>
  <c r="H234" i="1" s="1"/>
  <c r="N234" i="1" s="1"/>
  <c r="G233" i="1"/>
  <c r="H233" i="1" s="1"/>
  <c r="N233" i="1" s="1"/>
  <c r="G232" i="1"/>
  <c r="G231" i="1"/>
  <c r="G230" i="1"/>
  <c r="H230" i="1" s="1"/>
  <c r="N230" i="1" s="1"/>
  <c r="G229" i="1"/>
  <c r="H229" i="1" s="1"/>
  <c r="N229" i="1" s="1"/>
  <c r="G228" i="1"/>
  <c r="G227" i="1"/>
  <c r="G226" i="1"/>
  <c r="H226" i="1" s="1"/>
  <c r="N226" i="1" s="1"/>
  <c r="G225" i="1"/>
  <c r="H225" i="1" s="1"/>
  <c r="N225" i="1" s="1"/>
  <c r="G224" i="1"/>
  <c r="G223" i="1"/>
  <c r="G222" i="1"/>
  <c r="H222" i="1" s="1"/>
  <c r="N222" i="1" s="1"/>
  <c r="G221" i="1"/>
  <c r="H221" i="1" s="1"/>
  <c r="N221" i="1" s="1"/>
  <c r="G220" i="1"/>
  <c r="G219" i="1"/>
  <c r="G218" i="1"/>
  <c r="H218" i="1" s="1"/>
  <c r="N218" i="1" s="1"/>
  <c r="G217" i="1"/>
  <c r="H217" i="1" s="1"/>
  <c r="N217" i="1" s="1"/>
  <c r="G216" i="1"/>
  <c r="G215" i="1"/>
  <c r="G214" i="1"/>
  <c r="H214" i="1" s="1"/>
  <c r="N214" i="1" s="1"/>
  <c r="G213" i="1"/>
  <c r="H213" i="1" s="1"/>
  <c r="N213" i="1" s="1"/>
  <c r="G212" i="1"/>
  <c r="G211" i="1"/>
  <c r="G210" i="1"/>
  <c r="H210" i="1" s="1"/>
  <c r="N210" i="1" s="1"/>
  <c r="G209" i="1"/>
  <c r="H209" i="1" s="1"/>
  <c r="N209" i="1" s="1"/>
  <c r="G208" i="1"/>
  <c r="G207" i="1"/>
  <c r="G206" i="1"/>
  <c r="H206" i="1" s="1"/>
  <c r="N206" i="1" s="1"/>
  <c r="G205" i="1"/>
  <c r="H205" i="1" s="1"/>
  <c r="N205" i="1" s="1"/>
  <c r="G204" i="1"/>
  <c r="G203" i="1"/>
  <c r="G202" i="1"/>
  <c r="H202" i="1" s="1"/>
  <c r="N202" i="1" s="1"/>
  <c r="G201" i="1"/>
  <c r="H201" i="1" s="1"/>
  <c r="N201" i="1" s="1"/>
  <c r="G200" i="1"/>
  <c r="G199" i="1"/>
  <c r="G198" i="1"/>
  <c r="H198" i="1" s="1"/>
  <c r="N198" i="1" s="1"/>
  <c r="G197" i="1"/>
  <c r="H197" i="1" s="1"/>
  <c r="N197" i="1" s="1"/>
  <c r="G196" i="1"/>
  <c r="G195" i="1"/>
  <c r="G194" i="1"/>
  <c r="K194" i="1" s="1"/>
  <c r="G193" i="1"/>
  <c r="H193" i="1" s="1"/>
  <c r="N193" i="1" s="1"/>
  <c r="G192" i="1"/>
  <c r="G191" i="1"/>
  <c r="G190" i="1"/>
  <c r="H190" i="1" s="1"/>
  <c r="N190" i="1" s="1"/>
  <c r="G189" i="1"/>
  <c r="H189" i="1" s="1"/>
  <c r="N189" i="1" s="1"/>
  <c r="G188" i="1"/>
  <c r="G187" i="1"/>
  <c r="G186" i="1"/>
  <c r="H186" i="1" s="1"/>
  <c r="N186" i="1" s="1"/>
  <c r="G185" i="1"/>
  <c r="H185" i="1" s="1"/>
  <c r="N185" i="1" s="1"/>
  <c r="G184" i="1"/>
  <c r="G183" i="1"/>
  <c r="G182" i="1"/>
  <c r="H182" i="1" s="1"/>
  <c r="N182" i="1" s="1"/>
  <c r="G181" i="1"/>
  <c r="H181" i="1" s="1"/>
  <c r="N181" i="1" s="1"/>
  <c r="G180" i="1"/>
  <c r="G179" i="1"/>
  <c r="G178" i="1"/>
  <c r="H178" i="1" s="1"/>
  <c r="N178" i="1" s="1"/>
  <c r="G177" i="1"/>
  <c r="H177" i="1" s="1"/>
  <c r="N177" i="1" s="1"/>
  <c r="G176" i="1"/>
  <c r="G175" i="1"/>
  <c r="G174" i="1"/>
  <c r="H174" i="1" s="1"/>
  <c r="N174" i="1" s="1"/>
  <c r="G173" i="1"/>
  <c r="H173" i="1" s="1"/>
  <c r="N173" i="1" s="1"/>
  <c r="G172" i="1"/>
  <c r="G171" i="1"/>
  <c r="G170" i="1"/>
  <c r="H170" i="1" s="1"/>
  <c r="N170" i="1" s="1"/>
  <c r="G169" i="1"/>
  <c r="H169" i="1" s="1"/>
  <c r="N169" i="1" s="1"/>
  <c r="G168" i="1"/>
  <c r="G167" i="1"/>
  <c r="G166" i="1"/>
  <c r="H166" i="1" s="1"/>
  <c r="N166" i="1" s="1"/>
  <c r="G165" i="1"/>
  <c r="H165" i="1" s="1"/>
  <c r="N165" i="1" s="1"/>
  <c r="G164" i="1"/>
  <c r="G163" i="1"/>
  <c r="G162" i="1"/>
  <c r="H162" i="1" s="1"/>
  <c r="N162" i="1" s="1"/>
  <c r="G161" i="1"/>
  <c r="H161" i="1" s="1"/>
  <c r="N161" i="1" s="1"/>
  <c r="G160" i="1"/>
  <c r="G159" i="1"/>
  <c r="G158" i="1"/>
  <c r="H158" i="1" s="1"/>
  <c r="N158" i="1" s="1"/>
  <c r="G157" i="1"/>
  <c r="H157" i="1" s="1"/>
  <c r="N157" i="1" s="1"/>
  <c r="G156" i="1"/>
  <c r="G155" i="1"/>
  <c r="G154" i="1"/>
  <c r="H154" i="1" s="1"/>
  <c r="N154" i="1" s="1"/>
  <c r="G153" i="1"/>
  <c r="H153" i="1" s="1"/>
  <c r="N153" i="1" s="1"/>
  <c r="G152" i="1"/>
  <c r="G151" i="1"/>
  <c r="G150" i="1"/>
  <c r="H150" i="1" s="1"/>
  <c r="N150" i="1" s="1"/>
  <c r="G149" i="1"/>
  <c r="H149" i="1" s="1"/>
  <c r="N149" i="1" s="1"/>
  <c r="G148" i="1"/>
  <c r="G147" i="1"/>
  <c r="G146" i="1"/>
  <c r="H146" i="1" s="1"/>
  <c r="N146" i="1" s="1"/>
  <c r="G145" i="1"/>
  <c r="H145" i="1" s="1"/>
  <c r="N145" i="1" s="1"/>
  <c r="G144" i="1"/>
  <c r="G143" i="1"/>
  <c r="G142" i="1"/>
  <c r="H142" i="1" s="1"/>
  <c r="N142" i="1" s="1"/>
  <c r="G141" i="1"/>
  <c r="H141" i="1" s="1"/>
  <c r="N141" i="1" s="1"/>
  <c r="G140" i="1"/>
  <c r="G139" i="1"/>
  <c r="G138" i="1"/>
  <c r="H138" i="1" s="1"/>
  <c r="N138" i="1" s="1"/>
  <c r="G137" i="1"/>
  <c r="H137" i="1" s="1"/>
  <c r="N137" i="1" s="1"/>
  <c r="G136" i="1"/>
  <c r="G135" i="1"/>
  <c r="G134" i="1"/>
  <c r="H134" i="1" s="1"/>
  <c r="N134" i="1" s="1"/>
  <c r="G133" i="1"/>
  <c r="H133" i="1" s="1"/>
  <c r="N133" i="1" s="1"/>
  <c r="G132" i="1"/>
  <c r="G131" i="1"/>
  <c r="G130" i="1"/>
  <c r="H130" i="1" s="1"/>
  <c r="N130" i="1" s="1"/>
  <c r="G129" i="1"/>
  <c r="H129" i="1" s="1"/>
  <c r="N129" i="1" s="1"/>
  <c r="G128" i="1"/>
  <c r="G127" i="1"/>
  <c r="G126" i="1"/>
  <c r="H126" i="1" s="1"/>
  <c r="N126" i="1" s="1"/>
  <c r="G125" i="1"/>
  <c r="H125" i="1" s="1"/>
  <c r="N125" i="1" s="1"/>
  <c r="G124" i="1"/>
  <c r="G123" i="1"/>
  <c r="G122" i="1"/>
  <c r="K122" i="1" s="1"/>
  <c r="G121" i="1"/>
  <c r="H121" i="1" s="1"/>
  <c r="N121" i="1" s="1"/>
  <c r="G120" i="1"/>
  <c r="G119" i="1"/>
  <c r="G118" i="1"/>
  <c r="H118" i="1" s="1"/>
  <c r="N118" i="1" s="1"/>
  <c r="G117" i="1"/>
  <c r="H117" i="1" s="1"/>
  <c r="N117" i="1" s="1"/>
  <c r="G116" i="1"/>
  <c r="G115" i="1"/>
  <c r="G114" i="1"/>
  <c r="H114" i="1" s="1"/>
  <c r="N114" i="1" s="1"/>
  <c r="G113" i="1"/>
  <c r="H113" i="1" s="1"/>
  <c r="N113" i="1" s="1"/>
  <c r="G112" i="1"/>
  <c r="G111" i="1"/>
  <c r="G110" i="1"/>
  <c r="H110" i="1" s="1"/>
  <c r="N110" i="1" s="1"/>
  <c r="G109" i="1"/>
  <c r="H109" i="1" s="1"/>
  <c r="N109" i="1" s="1"/>
  <c r="G108" i="1"/>
  <c r="G107" i="1"/>
  <c r="G106" i="1"/>
  <c r="H106" i="1" s="1"/>
  <c r="N106" i="1" s="1"/>
  <c r="G105" i="1"/>
  <c r="H105" i="1" s="1"/>
  <c r="N105" i="1" s="1"/>
  <c r="G104" i="1"/>
  <c r="G103" i="1"/>
  <c r="G102" i="1"/>
  <c r="H102" i="1" s="1"/>
  <c r="N102" i="1" s="1"/>
  <c r="G101" i="1"/>
  <c r="H101" i="1" s="1"/>
  <c r="N101" i="1" s="1"/>
  <c r="G100" i="1"/>
  <c r="G99" i="1"/>
  <c r="G98" i="1"/>
  <c r="H98" i="1" s="1"/>
  <c r="N98" i="1" s="1"/>
  <c r="G97" i="1"/>
  <c r="H97" i="1" s="1"/>
  <c r="N97" i="1" s="1"/>
  <c r="G96" i="1"/>
  <c r="G95" i="1"/>
  <c r="G94" i="1"/>
  <c r="H94" i="1" s="1"/>
  <c r="N94" i="1" s="1"/>
  <c r="G93" i="1"/>
  <c r="H93" i="1" s="1"/>
  <c r="N93" i="1" s="1"/>
  <c r="G92" i="1"/>
  <c r="G91" i="1"/>
  <c r="G90" i="1"/>
  <c r="H90" i="1" s="1"/>
  <c r="N90" i="1" s="1"/>
  <c r="G89" i="1"/>
  <c r="H89" i="1" s="1"/>
  <c r="N89" i="1" s="1"/>
  <c r="G88" i="1"/>
  <c r="G87" i="1"/>
  <c r="G86" i="1"/>
  <c r="H86" i="1" s="1"/>
  <c r="N86" i="1" s="1"/>
  <c r="G85" i="1"/>
  <c r="H85" i="1" s="1"/>
  <c r="N85" i="1" s="1"/>
  <c r="G84" i="1"/>
  <c r="G83" i="1"/>
  <c r="G82" i="1"/>
  <c r="G81" i="1"/>
  <c r="G80" i="1"/>
  <c r="H80" i="1" s="1"/>
  <c r="N80" i="1" s="1"/>
  <c r="G79" i="1"/>
  <c r="H79" i="1" s="1"/>
  <c r="N79" i="1" s="1"/>
  <c r="G78" i="1"/>
  <c r="G77" i="1"/>
  <c r="G76" i="1"/>
  <c r="G75" i="1"/>
  <c r="G74" i="1"/>
  <c r="G73" i="1"/>
  <c r="G72" i="1"/>
  <c r="H72" i="1" s="1"/>
  <c r="N72" i="1" s="1"/>
  <c r="G71" i="1"/>
  <c r="H71" i="1" s="1"/>
  <c r="N71" i="1" s="1"/>
  <c r="G70" i="1"/>
  <c r="G69" i="1"/>
  <c r="G68" i="1"/>
  <c r="G67" i="1"/>
  <c r="G66" i="1"/>
  <c r="G65" i="1"/>
  <c r="G64" i="1"/>
  <c r="H64" i="1" s="1"/>
  <c r="N64" i="1" s="1"/>
  <c r="G63" i="1"/>
  <c r="H63" i="1" s="1"/>
  <c r="N63" i="1" s="1"/>
  <c r="G62" i="1"/>
  <c r="G61" i="1"/>
  <c r="G60" i="1"/>
  <c r="G59" i="1"/>
  <c r="G58" i="1"/>
  <c r="G57" i="1"/>
  <c r="G56" i="1"/>
  <c r="H56" i="1" s="1"/>
  <c r="N56" i="1" s="1"/>
  <c r="G55" i="1"/>
  <c r="H55" i="1" s="1"/>
  <c r="N55" i="1" s="1"/>
  <c r="G54" i="1"/>
  <c r="G53" i="1"/>
  <c r="G52" i="1"/>
  <c r="G51" i="1"/>
  <c r="G50" i="1"/>
  <c r="G49" i="1"/>
  <c r="G48" i="1"/>
  <c r="H48" i="1" s="1"/>
  <c r="N48" i="1" s="1"/>
  <c r="G47" i="1"/>
  <c r="H47" i="1" s="1"/>
  <c r="N47" i="1" s="1"/>
  <c r="G46" i="1"/>
  <c r="G45" i="1"/>
  <c r="G44" i="1"/>
  <c r="G43" i="1"/>
  <c r="G42" i="1"/>
  <c r="G41" i="1"/>
  <c r="G40" i="1"/>
  <c r="H40" i="1" s="1"/>
  <c r="N40" i="1" s="1"/>
  <c r="G39" i="1"/>
  <c r="H39" i="1" s="1"/>
  <c r="N39" i="1" s="1"/>
  <c r="G38" i="1"/>
  <c r="G37" i="1"/>
  <c r="G36" i="1"/>
  <c r="G35" i="1"/>
  <c r="G34" i="1"/>
  <c r="G33" i="1"/>
  <c r="G32" i="1"/>
  <c r="H32" i="1" s="1"/>
  <c r="N32" i="1" s="1"/>
  <c r="G31" i="1"/>
  <c r="H31" i="1" s="1"/>
  <c r="N31" i="1" s="1"/>
  <c r="G30" i="1"/>
  <c r="G29" i="1"/>
  <c r="G28" i="1"/>
  <c r="G27" i="1"/>
  <c r="G26" i="1"/>
  <c r="G25" i="1"/>
  <c r="G24" i="1"/>
  <c r="H24" i="1" s="1"/>
  <c r="N24" i="1" s="1"/>
  <c r="G23" i="1"/>
  <c r="H23" i="1" s="1"/>
  <c r="N23" i="1" s="1"/>
  <c r="G22" i="1"/>
  <c r="G21" i="1"/>
  <c r="G20" i="1"/>
  <c r="G19" i="1"/>
  <c r="G18" i="1"/>
  <c r="G17" i="1"/>
  <c r="G16" i="1"/>
  <c r="H16" i="1" s="1"/>
  <c r="N16" i="1" s="1"/>
  <c r="G15" i="1"/>
  <c r="H15" i="1" s="1"/>
  <c r="N15" i="1" s="1"/>
  <c r="G14" i="1"/>
  <c r="G13" i="1"/>
  <c r="G12" i="1"/>
  <c r="G11" i="1"/>
  <c r="G10" i="1"/>
  <c r="G9" i="1"/>
  <c r="G8" i="1"/>
  <c r="H8" i="1" s="1"/>
  <c r="N8" i="1" s="1"/>
  <c r="G7" i="1"/>
  <c r="H122" i="1" l="1"/>
  <c r="N122" i="1" s="1"/>
  <c r="G269" i="1"/>
  <c r="H194" i="1"/>
  <c r="N194" i="1" s="1"/>
  <c r="K264" i="1"/>
  <c r="H258" i="1"/>
  <c r="N258" i="1" s="1"/>
  <c r="K245" i="1"/>
  <c r="K98" i="1"/>
  <c r="K213" i="1"/>
  <c r="K229" i="1"/>
  <c r="K130" i="1"/>
  <c r="K257" i="1"/>
  <c r="K242" i="1"/>
  <c r="K226" i="1"/>
  <c r="K210" i="1"/>
  <c r="K186" i="1"/>
  <c r="K90" i="1"/>
  <c r="K253" i="1"/>
  <c r="K237" i="1"/>
  <c r="K221" i="1"/>
  <c r="K205" i="1"/>
  <c r="K178" i="1"/>
  <c r="K114" i="1"/>
  <c r="K268" i="1"/>
  <c r="K250" i="1"/>
  <c r="K234" i="1"/>
  <c r="K218" i="1"/>
  <c r="K202" i="1"/>
  <c r="K170" i="1"/>
  <c r="K106" i="1"/>
  <c r="H19" i="1"/>
  <c r="N19" i="1" s="1"/>
  <c r="K19" i="1"/>
  <c r="H28" i="1"/>
  <c r="N28" i="1" s="1"/>
  <c r="K28" i="1"/>
  <c r="H44" i="1"/>
  <c r="N44" i="1" s="1"/>
  <c r="K44" i="1"/>
  <c r="H60" i="1"/>
  <c r="N60" i="1" s="1"/>
  <c r="K60" i="1"/>
  <c r="H68" i="1"/>
  <c r="N68" i="1" s="1"/>
  <c r="K68" i="1"/>
  <c r="H88" i="1"/>
  <c r="N88" i="1" s="1"/>
  <c r="K88" i="1"/>
  <c r="H96" i="1"/>
  <c r="N96" i="1" s="1"/>
  <c r="K96" i="1"/>
  <c r="H100" i="1"/>
  <c r="N100" i="1" s="1"/>
  <c r="K100" i="1"/>
  <c r="H108" i="1"/>
  <c r="N108" i="1" s="1"/>
  <c r="K108" i="1"/>
  <c r="H116" i="1"/>
  <c r="N116" i="1" s="1"/>
  <c r="K116" i="1"/>
  <c r="H123" i="1"/>
  <c r="N123" i="1" s="1"/>
  <c r="K123" i="1"/>
  <c r="H200" i="1"/>
  <c r="N200" i="1" s="1"/>
  <c r="K200" i="1"/>
  <c r="H208" i="1"/>
  <c r="N208" i="1" s="1"/>
  <c r="K208" i="1"/>
  <c r="H216" i="1"/>
  <c r="N216" i="1" s="1"/>
  <c r="K216" i="1"/>
  <c r="H224" i="1"/>
  <c r="N224" i="1" s="1"/>
  <c r="K224" i="1"/>
  <c r="H231" i="1"/>
  <c r="N231" i="1" s="1"/>
  <c r="K231" i="1"/>
  <c r="H239" i="1"/>
  <c r="N239" i="1" s="1"/>
  <c r="K239" i="1"/>
  <c r="H247" i="1"/>
  <c r="N247" i="1" s="1"/>
  <c r="K247" i="1"/>
  <c r="H251" i="1"/>
  <c r="N251" i="1" s="1"/>
  <c r="K251" i="1"/>
  <c r="H255" i="1"/>
  <c r="N255" i="1" s="1"/>
  <c r="K255" i="1"/>
  <c r="K162" i="1"/>
  <c r="K146" i="1"/>
  <c r="K80" i="1"/>
  <c r="K48" i="1"/>
  <c r="H9" i="1"/>
  <c r="N9" i="1" s="1"/>
  <c r="K9" i="1"/>
  <c r="H13" i="1"/>
  <c r="N13" i="1" s="1"/>
  <c r="K13" i="1"/>
  <c r="H17" i="1"/>
  <c r="N17" i="1" s="1"/>
  <c r="K17" i="1"/>
  <c r="H21" i="1"/>
  <c r="N21" i="1" s="1"/>
  <c r="K21" i="1"/>
  <c r="H25" i="1"/>
  <c r="N25" i="1" s="1"/>
  <c r="K25" i="1"/>
  <c r="H29" i="1"/>
  <c r="N29" i="1" s="1"/>
  <c r="K29" i="1"/>
  <c r="H33" i="1"/>
  <c r="N33" i="1" s="1"/>
  <c r="K33" i="1"/>
  <c r="H37" i="1"/>
  <c r="N37" i="1" s="1"/>
  <c r="K37" i="1"/>
  <c r="H41" i="1"/>
  <c r="N41" i="1" s="1"/>
  <c r="K41" i="1"/>
  <c r="H45" i="1"/>
  <c r="N45" i="1" s="1"/>
  <c r="K45" i="1"/>
  <c r="H49" i="1"/>
  <c r="N49" i="1" s="1"/>
  <c r="K49" i="1"/>
  <c r="H53" i="1"/>
  <c r="N53" i="1" s="1"/>
  <c r="K53" i="1"/>
  <c r="H57" i="1"/>
  <c r="N57" i="1" s="1"/>
  <c r="K57" i="1"/>
  <c r="H61" i="1"/>
  <c r="N61" i="1" s="1"/>
  <c r="K61" i="1"/>
  <c r="H65" i="1"/>
  <c r="N65" i="1" s="1"/>
  <c r="K65" i="1"/>
  <c r="H69" i="1"/>
  <c r="N69" i="1" s="1"/>
  <c r="K69" i="1"/>
  <c r="H73" i="1"/>
  <c r="N73" i="1" s="1"/>
  <c r="K73" i="1"/>
  <c r="H77" i="1"/>
  <c r="N77" i="1" s="1"/>
  <c r="K77" i="1"/>
  <c r="H81" i="1"/>
  <c r="N81" i="1" s="1"/>
  <c r="K81" i="1"/>
  <c r="H124" i="1"/>
  <c r="N124" i="1" s="1"/>
  <c r="K124" i="1"/>
  <c r="H128" i="1"/>
  <c r="N128" i="1" s="1"/>
  <c r="K128" i="1"/>
  <c r="H131" i="1"/>
  <c r="N131" i="1" s="1"/>
  <c r="K131" i="1"/>
  <c r="H135" i="1"/>
  <c r="N135" i="1" s="1"/>
  <c r="K135" i="1"/>
  <c r="H139" i="1"/>
  <c r="N139" i="1" s="1"/>
  <c r="K139" i="1"/>
  <c r="H143" i="1"/>
  <c r="N143" i="1" s="1"/>
  <c r="K143" i="1"/>
  <c r="H147" i="1"/>
  <c r="N147" i="1" s="1"/>
  <c r="K147" i="1"/>
  <c r="H151" i="1"/>
  <c r="N151" i="1" s="1"/>
  <c r="K151" i="1"/>
  <c r="H155" i="1"/>
  <c r="N155" i="1" s="1"/>
  <c r="K155" i="1"/>
  <c r="H159" i="1"/>
  <c r="N159" i="1" s="1"/>
  <c r="K159" i="1"/>
  <c r="H228" i="1"/>
  <c r="N228" i="1" s="1"/>
  <c r="K228" i="1"/>
  <c r="H232" i="1"/>
  <c r="N232" i="1" s="1"/>
  <c r="K232" i="1"/>
  <c r="H236" i="1"/>
  <c r="N236" i="1" s="1"/>
  <c r="K236" i="1"/>
  <c r="H240" i="1"/>
  <c r="N240" i="1" s="1"/>
  <c r="K240" i="1"/>
  <c r="H244" i="1"/>
  <c r="N244" i="1" s="1"/>
  <c r="K244" i="1"/>
  <c r="H248" i="1"/>
  <c r="N248" i="1" s="1"/>
  <c r="K248" i="1"/>
  <c r="H252" i="1"/>
  <c r="N252" i="1" s="1"/>
  <c r="K252" i="1"/>
  <c r="H259" i="1"/>
  <c r="N259" i="1" s="1"/>
  <c r="K259" i="1"/>
  <c r="H263" i="1"/>
  <c r="N263" i="1" s="1"/>
  <c r="K263" i="1"/>
  <c r="K266" i="1"/>
  <c r="K261" i="1"/>
  <c r="K256" i="1"/>
  <c r="K249" i="1"/>
  <c r="K241" i="1"/>
  <c r="K233" i="1"/>
  <c r="K225" i="1"/>
  <c r="K217" i="1"/>
  <c r="K209" i="1"/>
  <c r="K201" i="1"/>
  <c r="K193" i="1"/>
  <c r="K185" i="1"/>
  <c r="K177" i="1"/>
  <c r="K169" i="1"/>
  <c r="K161" i="1"/>
  <c r="K153" i="1"/>
  <c r="K145" i="1"/>
  <c r="K137" i="1"/>
  <c r="K129" i="1"/>
  <c r="K121" i="1"/>
  <c r="K113" i="1"/>
  <c r="K105" i="1"/>
  <c r="K97" i="1"/>
  <c r="K89" i="1"/>
  <c r="K79" i="1"/>
  <c r="K63" i="1"/>
  <c r="K47" i="1"/>
  <c r="K31" i="1"/>
  <c r="K15" i="1"/>
  <c r="H11" i="1"/>
  <c r="N11" i="1" s="1"/>
  <c r="K11" i="1"/>
  <c r="H12" i="1"/>
  <c r="N12" i="1" s="1"/>
  <c r="K12" i="1"/>
  <c r="H20" i="1"/>
  <c r="N20" i="1" s="1"/>
  <c r="K20" i="1"/>
  <c r="H36" i="1"/>
  <c r="N36" i="1" s="1"/>
  <c r="K36" i="1"/>
  <c r="H52" i="1"/>
  <c r="N52" i="1" s="1"/>
  <c r="K52" i="1"/>
  <c r="H76" i="1"/>
  <c r="N76" i="1" s="1"/>
  <c r="K76" i="1"/>
  <c r="H84" i="1"/>
  <c r="N84" i="1" s="1"/>
  <c r="K84" i="1"/>
  <c r="H92" i="1"/>
  <c r="N92" i="1" s="1"/>
  <c r="K92" i="1"/>
  <c r="H104" i="1"/>
  <c r="K104" i="1"/>
  <c r="H112" i="1"/>
  <c r="N112" i="1" s="1"/>
  <c r="K112" i="1"/>
  <c r="H120" i="1"/>
  <c r="N120" i="1" s="1"/>
  <c r="K120" i="1"/>
  <c r="H127" i="1"/>
  <c r="N127" i="1" s="1"/>
  <c r="K127" i="1"/>
  <c r="H196" i="1"/>
  <c r="N196" i="1" s="1"/>
  <c r="K196" i="1"/>
  <c r="H204" i="1"/>
  <c r="N204" i="1" s="1"/>
  <c r="K204" i="1"/>
  <c r="H212" i="1"/>
  <c r="N212" i="1" s="1"/>
  <c r="K212" i="1"/>
  <c r="H220" i="1"/>
  <c r="N220" i="1" s="1"/>
  <c r="K220" i="1"/>
  <c r="H227" i="1"/>
  <c r="N227" i="1" s="1"/>
  <c r="K227" i="1"/>
  <c r="H235" i="1"/>
  <c r="N235" i="1" s="1"/>
  <c r="K235" i="1"/>
  <c r="H243" i="1"/>
  <c r="N243" i="1" s="1"/>
  <c r="K243" i="1"/>
  <c r="K262" i="1"/>
  <c r="K154" i="1"/>
  <c r="K138" i="1"/>
  <c r="K64" i="1"/>
  <c r="K32" i="1"/>
  <c r="K16" i="1"/>
  <c r="H10" i="1"/>
  <c r="N10" i="1" s="1"/>
  <c r="K10" i="1"/>
  <c r="H14" i="1"/>
  <c r="N14" i="1" s="1"/>
  <c r="K14" i="1"/>
  <c r="H18" i="1"/>
  <c r="N18" i="1" s="1"/>
  <c r="K18" i="1"/>
  <c r="H22" i="1"/>
  <c r="N22" i="1" s="1"/>
  <c r="K22" i="1"/>
  <c r="H26" i="1"/>
  <c r="N26" i="1" s="1"/>
  <c r="K26" i="1"/>
  <c r="H30" i="1"/>
  <c r="N30" i="1" s="1"/>
  <c r="K30" i="1"/>
  <c r="H34" i="1"/>
  <c r="N34" i="1" s="1"/>
  <c r="K34" i="1"/>
  <c r="H38" i="1"/>
  <c r="N38" i="1" s="1"/>
  <c r="K38" i="1"/>
  <c r="H42" i="1"/>
  <c r="N42" i="1" s="1"/>
  <c r="K42" i="1"/>
  <c r="H46" i="1"/>
  <c r="N46" i="1" s="1"/>
  <c r="K46" i="1"/>
  <c r="H50" i="1"/>
  <c r="N50" i="1" s="1"/>
  <c r="K50" i="1"/>
  <c r="H54" i="1"/>
  <c r="N54" i="1" s="1"/>
  <c r="K54" i="1"/>
  <c r="H58" i="1"/>
  <c r="N58" i="1" s="1"/>
  <c r="K58" i="1"/>
  <c r="H62" i="1"/>
  <c r="N62" i="1" s="1"/>
  <c r="K62" i="1"/>
  <c r="H66" i="1"/>
  <c r="N66" i="1" s="1"/>
  <c r="K66" i="1"/>
  <c r="H70" i="1"/>
  <c r="N70" i="1" s="1"/>
  <c r="K70" i="1"/>
  <c r="H74" i="1"/>
  <c r="N74" i="1" s="1"/>
  <c r="K74" i="1"/>
  <c r="H78" i="1"/>
  <c r="N78" i="1" s="1"/>
  <c r="K78" i="1"/>
  <c r="H82" i="1"/>
  <c r="N82" i="1" s="1"/>
  <c r="K82" i="1"/>
  <c r="H132" i="1"/>
  <c r="N132" i="1" s="1"/>
  <c r="K132" i="1"/>
  <c r="H136" i="1"/>
  <c r="N136" i="1" s="1"/>
  <c r="K136" i="1"/>
  <c r="H140" i="1"/>
  <c r="N140" i="1" s="1"/>
  <c r="K140" i="1"/>
  <c r="H144" i="1"/>
  <c r="N144" i="1" s="1"/>
  <c r="K144" i="1"/>
  <c r="H148" i="1"/>
  <c r="N148" i="1" s="1"/>
  <c r="K148" i="1"/>
  <c r="H152" i="1"/>
  <c r="N152" i="1" s="1"/>
  <c r="K152" i="1"/>
  <c r="H156" i="1"/>
  <c r="N156" i="1" s="1"/>
  <c r="K156" i="1"/>
  <c r="H160" i="1"/>
  <c r="N160" i="1" s="1"/>
  <c r="K160" i="1"/>
  <c r="H163" i="1"/>
  <c r="N163" i="1" s="1"/>
  <c r="K163" i="1"/>
  <c r="H167" i="1"/>
  <c r="N167" i="1" s="1"/>
  <c r="K167" i="1"/>
  <c r="H171" i="1"/>
  <c r="N171" i="1" s="1"/>
  <c r="K171" i="1"/>
  <c r="H175" i="1"/>
  <c r="N175" i="1" s="1"/>
  <c r="K175" i="1"/>
  <c r="H179" i="1"/>
  <c r="N179" i="1" s="1"/>
  <c r="K179" i="1"/>
  <c r="H183" i="1"/>
  <c r="N183" i="1" s="1"/>
  <c r="K183" i="1"/>
  <c r="H187" i="1"/>
  <c r="N187" i="1" s="1"/>
  <c r="K187" i="1"/>
  <c r="H191" i="1"/>
  <c r="N191" i="1" s="1"/>
  <c r="K191" i="1"/>
  <c r="K265" i="1"/>
  <c r="K260" i="1"/>
  <c r="K254" i="1"/>
  <c r="K246" i="1"/>
  <c r="K238" i="1"/>
  <c r="K230" i="1"/>
  <c r="K222" i="1"/>
  <c r="K214" i="1"/>
  <c r="K206" i="1"/>
  <c r="K198" i="1"/>
  <c r="K190" i="1"/>
  <c r="K182" i="1"/>
  <c r="K174" i="1"/>
  <c r="K166" i="1"/>
  <c r="K158" i="1"/>
  <c r="K150" i="1"/>
  <c r="K142" i="1"/>
  <c r="K134" i="1"/>
  <c r="K126" i="1"/>
  <c r="K118" i="1"/>
  <c r="K110" i="1"/>
  <c r="K102" i="1"/>
  <c r="K94" i="1"/>
  <c r="K86" i="1"/>
  <c r="K72" i="1"/>
  <c r="K56" i="1"/>
  <c r="K40" i="1"/>
  <c r="K24" i="1"/>
  <c r="K8" i="1"/>
  <c r="H27" i="1"/>
  <c r="N27" i="1" s="1"/>
  <c r="K27" i="1"/>
  <c r="H35" i="1"/>
  <c r="N35" i="1" s="1"/>
  <c r="K35" i="1"/>
  <c r="H43" i="1"/>
  <c r="N43" i="1" s="1"/>
  <c r="K43" i="1"/>
  <c r="H51" i="1"/>
  <c r="N51" i="1" s="1"/>
  <c r="K51" i="1"/>
  <c r="H59" i="1"/>
  <c r="N59" i="1" s="1"/>
  <c r="K59" i="1"/>
  <c r="H67" i="1"/>
  <c r="N67" i="1" s="1"/>
  <c r="K67" i="1"/>
  <c r="H75" i="1"/>
  <c r="N75" i="1" s="1"/>
  <c r="K75" i="1"/>
  <c r="H83" i="1"/>
  <c r="N83" i="1" s="1"/>
  <c r="K83" i="1"/>
  <c r="H87" i="1"/>
  <c r="N87" i="1" s="1"/>
  <c r="K87" i="1"/>
  <c r="H91" i="1"/>
  <c r="N91" i="1" s="1"/>
  <c r="K91" i="1"/>
  <c r="H95" i="1"/>
  <c r="N95" i="1" s="1"/>
  <c r="K95" i="1"/>
  <c r="H99" i="1"/>
  <c r="N99" i="1" s="1"/>
  <c r="K99" i="1"/>
  <c r="H103" i="1"/>
  <c r="N103" i="1" s="1"/>
  <c r="K103" i="1"/>
  <c r="H107" i="1"/>
  <c r="N107" i="1" s="1"/>
  <c r="K107" i="1"/>
  <c r="H111" i="1"/>
  <c r="N111" i="1" s="1"/>
  <c r="K111" i="1"/>
  <c r="H115" i="1"/>
  <c r="N115" i="1" s="1"/>
  <c r="K115" i="1"/>
  <c r="H119" i="1"/>
  <c r="N119" i="1" s="1"/>
  <c r="K119" i="1"/>
  <c r="H164" i="1"/>
  <c r="N164" i="1" s="1"/>
  <c r="K164" i="1"/>
  <c r="H168" i="1"/>
  <c r="N168" i="1" s="1"/>
  <c r="K168" i="1"/>
  <c r="H172" i="1"/>
  <c r="N172" i="1" s="1"/>
  <c r="K172" i="1"/>
  <c r="H176" i="1"/>
  <c r="N176" i="1" s="1"/>
  <c r="K176" i="1"/>
  <c r="H180" i="1"/>
  <c r="N180" i="1" s="1"/>
  <c r="K180" i="1"/>
  <c r="H184" i="1"/>
  <c r="N184" i="1" s="1"/>
  <c r="K184" i="1"/>
  <c r="H188" i="1"/>
  <c r="N188" i="1" s="1"/>
  <c r="K188" i="1"/>
  <c r="H192" i="1"/>
  <c r="N192" i="1" s="1"/>
  <c r="K192" i="1"/>
  <c r="H195" i="1"/>
  <c r="N195" i="1" s="1"/>
  <c r="K195" i="1"/>
  <c r="H199" i="1"/>
  <c r="N199" i="1" s="1"/>
  <c r="K199" i="1"/>
  <c r="H203" i="1"/>
  <c r="N203" i="1" s="1"/>
  <c r="K203" i="1"/>
  <c r="H207" i="1"/>
  <c r="N207" i="1" s="1"/>
  <c r="K207" i="1"/>
  <c r="H211" i="1"/>
  <c r="N211" i="1" s="1"/>
  <c r="K211" i="1"/>
  <c r="H215" i="1"/>
  <c r="N215" i="1" s="1"/>
  <c r="K215" i="1"/>
  <c r="H219" i="1"/>
  <c r="N219" i="1" s="1"/>
  <c r="K219" i="1"/>
  <c r="H223" i="1"/>
  <c r="N223" i="1" s="1"/>
  <c r="K223" i="1"/>
  <c r="K7" i="1"/>
  <c r="K197" i="1"/>
  <c r="K189" i="1"/>
  <c r="K181" i="1"/>
  <c r="K173" i="1"/>
  <c r="K165" i="1"/>
  <c r="K157" i="1"/>
  <c r="K149" i="1"/>
  <c r="K141" i="1"/>
  <c r="K133" i="1"/>
  <c r="K125" i="1"/>
  <c r="K117" i="1"/>
  <c r="K109" i="1"/>
  <c r="K101" i="1"/>
  <c r="K93" i="1"/>
  <c r="K85" i="1"/>
  <c r="K71" i="1"/>
  <c r="K55" i="1"/>
  <c r="K39" i="1"/>
  <c r="K23" i="1"/>
  <c r="K267" i="1"/>
  <c r="H7" i="1"/>
  <c r="N104" i="1" l="1"/>
  <c r="K269" i="1"/>
  <c r="N7" i="1"/>
  <c r="N269" i="1" s="1"/>
  <c r="H269" i="1"/>
  <c r="F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<sst xmlns="http://schemas.openxmlformats.org/spreadsheetml/2006/main" count="1070" uniqueCount="315">
  <si>
    <t>INSTITUTO SALVADOREÑO DE DESARROLLO MUNICIPAL</t>
  </si>
  <si>
    <t>CUOTA MENSUAL</t>
  </si>
  <si>
    <t>DISTRIBUCION DE ENE-NOV</t>
  </si>
  <si>
    <t>DISTRIBUCION DE DICIEMBRE</t>
  </si>
  <si>
    <t>DE</t>
  </si>
  <si>
    <t>MU</t>
  </si>
  <si>
    <t>COD</t>
  </si>
  <si>
    <t>DEPARTAMENTO</t>
  </si>
  <si>
    <t>MUNICIPIO</t>
  </si>
  <si>
    <t>ASIGNACION ANUAL TOTAL</t>
  </si>
  <si>
    <t>ENE - NOV</t>
  </si>
  <si>
    <t>DIC</t>
  </si>
  <si>
    <t>01</t>
  </si>
  <si>
    <t>SAN SALVADOR</t>
  </si>
  <si>
    <t>02</t>
  </si>
  <si>
    <t>CIUDAD DELGADO</t>
  </si>
  <si>
    <t>03</t>
  </si>
  <si>
    <t>MEJICANOS</t>
  </si>
  <si>
    <t>04</t>
  </si>
  <si>
    <t>SOYAPANGO</t>
  </si>
  <si>
    <t>05</t>
  </si>
  <si>
    <t>CUSCATANCINGO</t>
  </si>
  <si>
    <t>TOTAL</t>
  </si>
  <si>
    <t>06</t>
  </si>
  <si>
    <t>SAN MARCOS</t>
  </si>
  <si>
    <t>07</t>
  </si>
  <si>
    <t>ILOPANGO</t>
  </si>
  <si>
    <t>08</t>
  </si>
  <si>
    <t>NEJAPA</t>
  </si>
  <si>
    <t>09</t>
  </si>
  <si>
    <t>APOPA</t>
  </si>
  <si>
    <t>LA LIBERTAD</t>
  </si>
  <si>
    <t>10</t>
  </si>
  <si>
    <t>SAN MARTIN</t>
  </si>
  <si>
    <t>USULUTAN</t>
  </si>
  <si>
    <t>11</t>
  </si>
  <si>
    <t>PANCHIMALCO</t>
  </si>
  <si>
    <t>SAN MIGUEL</t>
  </si>
  <si>
    <t>12</t>
  </si>
  <si>
    <t>AGUILARES</t>
  </si>
  <si>
    <t>SONSONATE</t>
  </si>
  <si>
    <t>13</t>
  </si>
  <si>
    <t>TONACATEPEQUE</t>
  </si>
  <si>
    <t>CHALATENANGO</t>
  </si>
  <si>
    <t>14</t>
  </si>
  <si>
    <t>SANTO TOMAS</t>
  </si>
  <si>
    <t>LA UNION</t>
  </si>
  <si>
    <t>15</t>
  </si>
  <si>
    <t>SANTIAGO TEXACUANGOS</t>
  </si>
  <si>
    <t>LA PAZ</t>
  </si>
  <si>
    <t>16</t>
  </si>
  <si>
    <t>EL PAISNAL</t>
  </si>
  <si>
    <t>SANTA ANA</t>
  </si>
  <si>
    <t>17</t>
  </si>
  <si>
    <t>GUAZAPA</t>
  </si>
  <si>
    <t>MORAZAN</t>
  </si>
  <si>
    <t>18</t>
  </si>
  <si>
    <t>AYUTUXTEPEQUE</t>
  </si>
  <si>
    <t>AHUACHAPAN</t>
  </si>
  <si>
    <t>19</t>
  </si>
  <si>
    <t>ROSARIO DE MORA</t>
  </si>
  <si>
    <t>CUSCATLAN</t>
  </si>
  <si>
    <t>SAN VICENTE</t>
  </si>
  <si>
    <t>CHALCHUAPA</t>
  </si>
  <si>
    <t>CABAÑAS</t>
  </si>
  <si>
    <t>METAPAN</t>
  </si>
  <si>
    <t>COATEPEQUE</t>
  </si>
  <si>
    <t>EL CONGO</t>
  </si>
  <si>
    <t>TEXISTEPEQUE</t>
  </si>
  <si>
    <t>CANDELARIA DE LA FRONTERA</t>
  </si>
  <si>
    <t>SAN SEBASTIAN SALITRILLO</t>
  </si>
  <si>
    <t>SANTA ROSA GUACHIPILIN</t>
  </si>
  <si>
    <t>SANTIAGO DE LA FRONTERA</t>
  </si>
  <si>
    <t>EL PORVENIR</t>
  </si>
  <si>
    <t>MASAHUAT</t>
  </si>
  <si>
    <t>SAN ANTONIO PAJONAL</t>
  </si>
  <si>
    <t>CHINAMECA</t>
  </si>
  <si>
    <t>EL TRANSITO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</si>
  <si>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</si>
  <si>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</si>
  <si>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</si>
  <si>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</si>
  <si>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</si>
  <si>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</si>
  <si>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</si>
  <si>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</si>
  <si>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</si>
  <si>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</si>
  <si>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</si>
  <si>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</si>
  <si>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EDEN DE SAN JUAN</t>
  </si>
  <si>
    <t>NUEVA GUADALUPE</t>
  </si>
  <si>
    <t>ULUAZAPA</t>
  </si>
  <si>
    <t>COMACARAN</t>
  </si>
  <si>
    <t>20</t>
  </si>
  <si>
    <t>SAN ANTONIO DEL MOSCO</t>
  </si>
  <si>
    <t>QUEZALTEPEQUE</t>
  </si>
  <si>
    <t>CIUDAD ARCE</t>
  </si>
  <si>
    <t>SAN JUAN OPICO</t>
  </si>
  <si>
    <t>COLON</t>
  </si>
  <si>
    <t>PUERTO DE LA LIBERTAD</t>
  </si>
  <si>
    <t>ANTIGUO CUSCATLAN</t>
  </si>
  <si>
    <t>COMASAGUA</t>
  </si>
  <si>
    <t>SAN PABLO TACACHICO</t>
  </si>
  <si>
    <t>JAYAQUE</t>
  </si>
  <si>
    <t>HUIZUCAR</t>
  </si>
  <si>
    <t>TEPECOYO</t>
  </si>
  <si>
    <t>TEOTEPEQUE</t>
  </si>
  <si>
    <t>CHILTIUPAN</t>
  </si>
  <si>
    <t>NUEVO CUSCATLAN</t>
  </si>
  <si>
    <t>TAMANIQUE</t>
  </si>
  <si>
    <t>SACACOYO</t>
  </si>
  <si>
    <t>SAN JOSE VILLANUEVA</t>
  </si>
  <si>
    <t>ZARAGOZA</t>
  </si>
  <si>
    <t>TALNIQUE</t>
  </si>
  <si>
    <t>21</t>
  </si>
  <si>
    <t>SAN MATIAS</t>
  </si>
  <si>
    <t>22</t>
  </si>
  <si>
    <t>JICALAPA</t>
  </si>
  <si>
    <t>JIQUILISCO</t>
  </si>
  <si>
    <t>BERLIN</t>
  </si>
  <si>
    <t>SANTIAGO DE MARIA</t>
  </si>
  <si>
    <t>JUCUAPA</t>
  </si>
  <si>
    <t>SANTA ELENA</t>
  </si>
  <si>
    <t>JUCUARAN</t>
  </si>
  <si>
    <t>SAN AGUSTIN</t>
  </si>
  <si>
    <t>OZATLAN</t>
  </si>
  <si>
    <t>ESTANZUELAS</t>
  </si>
  <si>
    <t>MERCEDES UMAÑA</t>
  </si>
  <si>
    <t>ALEGRIA</t>
  </si>
  <si>
    <t>CONCEPCION BATRES</t>
  </si>
  <si>
    <t>SAN FRANCISCO JAVIER</t>
  </si>
  <si>
    <t>PUERTO EL TRIUNFO</t>
  </si>
  <si>
    <t>TECAPAN</t>
  </si>
  <si>
    <t>SAN DIONISIO</t>
  </si>
  <si>
    <t>EREGUAYQUIN</t>
  </si>
  <si>
    <t>SANTA MARIA</t>
  </si>
  <si>
    <t>NUEVA GRANADA</t>
  </si>
  <si>
    <t>VILLA EL TRIUNFO</t>
  </si>
  <si>
    <t>SAN BUENAVENTURA</t>
  </si>
  <si>
    <t>23</t>
  </si>
  <si>
    <t>CALIFORNIA</t>
  </si>
  <si>
    <t>IZALCO</t>
  </si>
  <si>
    <t>ACAJUTLA</t>
  </si>
  <si>
    <t>ARMENIA</t>
  </si>
  <si>
    <t>NAHUIZALCO</t>
  </si>
  <si>
    <t>JUAYUA</t>
  </si>
  <si>
    <t>SAN JULIAN</t>
  </si>
  <si>
    <t>SONZACATE</t>
  </si>
  <si>
    <t>SAN ANTONIO DEL MONTE</t>
  </si>
  <si>
    <t>NAHULINGO</t>
  </si>
  <si>
    <t>CUISNAHUAT</t>
  </si>
  <si>
    <t>SANTA CATARINA MASAHUAT</t>
  </si>
  <si>
    <t>CALUCO</t>
  </si>
  <si>
    <t>SANTA ISABEL ISHUATAN</t>
  </si>
  <si>
    <t>SALCOATITAN</t>
  </si>
  <si>
    <t>SANTO DOMINGO DE GUZMAN</t>
  </si>
  <si>
    <t>SANTA ROSA DE LIMA</t>
  </si>
  <si>
    <t>PASAQUINA</t>
  </si>
  <si>
    <t>SAN ALEJO</t>
  </si>
  <si>
    <t>ANAMOROS</t>
  </si>
  <si>
    <t>EL CARMEN</t>
  </si>
  <si>
    <t>CONCHAGUA</t>
  </si>
  <si>
    <t>EL SAUCE</t>
  </si>
  <si>
    <t>LISLIQUE</t>
  </si>
  <si>
    <t>YUCUAIQUIN</t>
  </si>
  <si>
    <t>NUEVA ESPARTA</t>
  </si>
  <si>
    <t>POLOROS</t>
  </si>
  <si>
    <t>BOLIVAR</t>
  </si>
  <si>
    <t>CONCEPCION DE ORIENTE</t>
  </si>
  <si>
    <t>INTIPUCA</t>
  </si>
  <si>
    <t>SAN JOSE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</si>
  <si>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</si>
  <si>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</si>
  <si>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</si>
  <si>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</si>
  <si>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</si>
  <si>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</si>
  <si>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</si>
  <si>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</si>
  <si>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</si>
  <si>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</si>
  <si>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</si>
  <si>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</si>
  <si>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MARIA OSTUMA</t>
  </si>
  <si>
    <t>SAN LUIS TALPA</t>
  </si>
  <si>
    <t>SAN ANTONIO MASAHUAT</t>
  </si>
  <si>
    <t>SAN MIGUEL TEPEZONTES</t>
  </si>
  <si>
    <t>SAN JUAN TEPEZONTES</t>
  </si>
  <si>
    <t>TAPALHUACA</t>
  </si>
  <si>
    <t>CUYULTITAN</t>
  </si>
  <si>
    <t>PARAISO DE OSORIO</t>
  </si>
  <si>
    <t>SAN EMIGDIO</t>
  </si>
  <si>
    <t>JERUSALEN</t>
  </si>
  <si>
    <t>MERCEDES LA CEIBA</t>
  </si>
  <si>
    <t>SAN LUIS LA HERRADURA</t>
  </si>
  <si>
    <t>NUEVA CONCEPCION</t>
  </si>
  <si>
    <t>LA PALMA</t>
  </si>
  <si>
    <t>TEJUTLA</t>
  </si>
  <si>
    <t>LA REINA</t>
  </si>
  <si>
    <t>ARCATAO</t>
  </si>
  <si>
    <t>SAN IGNACIO</t>
  </si>
  <si>
    <t>DULCE NOMBRE DE MARIA</t>
  </si>
  <si>
    <t>CITALA</t>
  </si>
  <si>
    <t>AGUA CALIENTE</t>
  </si>
  <si>
    <t>CONCEPCION QUEZALTEPEQUE</t>
  </si>
  <si>
    <t>NUEVA TRINIDAD</t>
  </si>
  <si>
    <t>LAS VUELTAS</t>
  </si>
  <si>
    <t>COMALAPA</t>
  </si>
  <si>
    <t>SAN RAFAEL</t>
  </si>
  <si>
    <t>SAN JOSE LAS FLORES</t>
  </si>
  <si>
    <t>OJOS DE AGUA</t>
  </si>
  <si>
    <t>NOMBRE DE JESUS</t>
  </si>
  <si>
    <t>POTONICO</t>
  </si>
  <si>
    <t>SAN FRANCISCO MORAZAN</t>
  </si>
  <si>
    <t>SANTA RITA</t>
  </si>
  <si>
    <t>LA LAGUNA</t>
  </si>
  <si>
    <t>SAN ISIDRO LABRADOR</t>
  </si>
  <si>
    <t>24</t>
  </si>
  <si>
    <t>SAN ANTONIO DE LA CRUZ</t>
  </si>
  <si>
    <t>25</t>
  </si>
  <si>
    <t>EL PARAISO</t>
  </si>
  <si>
    <t>26</t>
  </si>
  <si>
    <t>SAN MIGUEL DE MERCEDES</t>
  </si>
  <si>
    <t>27</t>
  </si>
  <si>
    <t>SAN LUIS DEL CARMEN</t>
  </si>
  <si>
    <t>28</t>
  </si>
  <si>
    <t>SAN JOSE CANCASQUE</t>
  </si>
  <si>
    <t>29</t>
  </si>
  <si>
    <t>SAN ANTONIO LOS RANCHOS</t>
  </si>
  <si>
    <t>30</t>
  </si>
  <si>
    <t>EL CARRIZAL</t>
  </si>
  <si>
    <t>31</t>
  </si>
  <si>
    <t>SAN FERNANDO</t>
  </si>
  <si>
    <t>32</t>
  </si>
  <si>
    <t>AZACUALPA</t>
  </si>
  <si>
    <t>33</t>
  </si>
  <si>
    <t>SAN FRANCISCO LEMPA</t>
  </si>
  <si>
    <t>COJUTEPEQUE</t>
  </si>
  <si>
    <t>SUCHITOTO</t>
  </si>
  <si>
    <t>SAN PEDRO PERULAPAN</t>
  </si>
  <si>
    <t>SAN JOSE GUAYABAL</t>
  </si>
  <si>
    <t>TENANCINGO</t>
  </si>
  <si>
    <t>SAN RAFAEL CEDROS</t>
  </si>
  <si>
    <t>CANDELARIA</t>
  </si>
  <si>
    <t>MONTE SAN JUAN</t>
  </si>
  <si>
    <t>SAN CRISTOBAL</t>
  </si>
  <si>
    <t>SANTA CRUZ MICHAPA</t>
  </si>
  <si>
    <t>SAN BARTOLOME PERULAPIA</t>
  </si>
  <si>
    <t>SAN RAMON</t>
  </si>
  <si>
    <t>ORATORIO DE CONCEPCION</t>
  </si>
  <si>
    <t>SANTA CRUZ ANALQUITO</t>
  </si>
  <si>
    <t>ATIQUIZAYA</t>
  </si>
  <si>
    <t>SAN FRANCISCO MENENDEZ</t>
  </si>
  <si>
    <t>TACUBA</t>
  </si>
  <si>
    <t>CONCEPCION DE ATACO</t>
  </si>
  <si>
    <t>JUJUTLA</t>
  </si>
  <si>
    <t>GUAYMANGO</t>
  </si>
  <si>
    <t>APANECA</t>
  </si>
  <si>
    <t>SAN PEDRO PUXTLA</t>
  </si>
  <si>
    <t>SAN LORENZO</t>
  </si>
  <si>
    <t>TURIN</t>
  </si>
  <si>
    <t>EL REFUGIO</t>
  </si>
  <si>
    <t>SAN FRANCISCO GOTERA</t>
  </si>
  <si>
    <t>JOCORO</t>
  </si>
  <si>
    <t>CORINTO</t>
  </si>
  <si>
    <t>SOCIEDAD</t>
  </si>
  <si>
    <t>CACAOPERA</t>
  </si>
  <si>
    <t>GUATAJIAGUA</t>
  </si>
  <si>
    <t>EL DIVISADERO</t>
  </si>
  <si>
    <t>JOCOAITIQUE</t>
  </si>
  <si>
    <t>OSICALA</t>
  </si>
  <si>
    <t>CHILANGA</t>
  </si>
  <si>
    <t>MEANGUERA</t>
  </si>
  <si>
    <t>TOROLA</t>
  </si>
  <si>
    <t>SAN SIMON</t>
  </si>
  <si>
    <t>DELICIAS DE CONCEPCION</t>
  </si>
  <si>
    <t>JOATECA</t>
  </si>
  <si>
    <t>ARAMBALA</t>
  </si>
  <si>
    <t>LOLOTIQUILLO</t>
  </si>
  <si>
    <t>YAMABAL</t>
  </si>
  <si>
    <t>YOLOAIQUIN</t>
  </si>
  <si>
    <t>SAN CARLOS</t>
  </si>
  <si>
    <t>PERQUIN</t>
  </si>
  <si>
    <t>SENSEMBRA</t>
  </si>
  <si>
    <t>GUALOCOCTI</t>
  </si>
  <si>
    <t>SAN ISIDRO</t>
  </si>
  <si>
    <t>TECOLUCA</t>
  </si>
  <si>
    <t>SAN SEBASTIAN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</si>
  <si>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</si>
  <si>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</si>
  <si>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</si>
  <si>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</si>
  <si>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</si>
  <si>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</si>
  <si>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</si>
  <si>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</si>
  <si>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TEPETITAN</t>
  </si>
  <si>
    <t>SENSUNTEPEQUE</t>
  </si>
  <si>
    <t>ILOBASCO</t>
  </si>
  <si>
    <t>VILLA VICTORIA</t>
  </si>
  <si>
    <t>JUTIAPA</t>
  </si>
  <si>
    <t>TEJUTEPEQUE</t>
  </si>
  <si>
    <t>VILLA DOLORES</t>
  </si>
  <si>
    <t>CINQUERA</t>
  </si>
  <si>
    <t>GUACOTECTI</t>
  </si>
  <si>
    <t>2% Inversion</t>
  </si>
  <si>
    <t>Licda. Ana Cristina Torres de Salazar</t>
  </si>
  <si>
    <t>Tesorera Institucional</t>
  </si>
  <si>
    <t>Nota:</t>
  </si>
  <si>
    <t>La Asignacion del FODES concierne al 10% de los Igresos Corrientes Netos contemplados en la Ley de Presupuesto correspondiente al Ejercicio Fiscal del año 2020, aprobada por Decreto Legislativo No.525 del 13 de diciembre 2019, y en cumplimiento a lo establecido en los Artículos 2, 4 y 4-a de la Ley de Creación del Fondo de Desarrollo Económico y Social de los Municipios se distribuye la asignacion por municipio.</t>
  </si>
  <si>
    <t>Ing. Rudy Ivan Amaya Garcia</t>
  </si>
  <si>
    <t>Gerente Financiero</t>
  </si>
  <si>
    <t>ASIGNACION FODES 2020, DISTRIBUCION POR MUNICIPIO</t>
  </si>
  <si>
    <t>SANTA TECLA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</si>
</sst>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* #,##0.00;[Red]\(&quot;$&quot;* #,##0.00\)"/>
    <numFmt numFmtId="165" formatCode="&quot;$&quot;* #,##0.00;[Red]\(&quot;$&quot;* #,##0.00\);"/>
    <numFmt numFmtId="166" formatCode="&quot;$&quot;* #,##0.00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0" fontId="0" fillId="0" borderId="3" xfId="0" applyBorder="1"/>
    <xf numFmtId="44" fontId="0" fillId="0" borderId="0" xfId="0" applyNumberFormat="1"/>
    <xf numFmtId="0" fontId="0" fillId="0" borderId="1" xfId="0" applyBorder="1"/>
    <xf numFmtId="0" fontId="0" fillId="0" borderId="5" xfId="0" applyBorder="1"/>
    <xf numFmtId="166" fontId="2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Font="1"/>
    <xf numFmtId="0" fontId="0" fillId="0" borderId="0" xfId="0" applyFont="1" applyAlignment="1">
      <alignment wrapText="1"/>
    </xf>
    <xf numFmtId="44" fontId="0" fillId="0" borderId="0" xfId="1" applyFont="1"/>
    <xf numFmtId="0" fontId="4" fillId="0" borderId="0" xfId="0" applyFont="1"/>
    <xf numFmtId="164" fontId="0" fillId="0" borderId="0" xfId="0" applyNumberFormat="1" applyFont="1"/>
    <xf numFmtId="165" fontId="0" fillId="0" borderId="0" xfId="0" applyNumberFormat="1" applyFont="1"/>
    <xf numFmtId="164" fontId="2" fillId="4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/>
    </xf>
    <xf numFmtId="10" fontId="2" fillId="3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5" fillId="0" borderId="3" xfId="0" applyFont="1" applyFill="1" applyBorder="1" applyAlignment="1">
      <alignment wrapText="1"/>
    </xf>
    <xf numFmtId="164" fontId="0" fillId="0" borderId="3" xfId="0" applyNumberFormat="1" applyFont="1" applyFill="1" applyBorder="1"/>
    <xf numFmtId="164" fontId="0" fillId="5" borderId="3" xfId="0" applyNumberFormat="1" applyFont="1" applyFill="1" applyBorder="1"/>
    <xf numFmtId="164" fontId="0" fillId="0" borderId="3" xfId="0" applyNumberFormat="1" applyFont="1" applyBorder="1"/>
    <xf numFmtId="44" fontId="0" fillId="0" borderId="3" xfId="0" applyNumberFormat="1" applyFont="1" applyBorder="1"/>
    <xf numFmtId="44" fontId="0" fillId="5" borderId="3" xfId="1" applyFont="1" applyFill="1" applyBorder="1"/>
    <xf numFmtId="164" fontId="2" fillId="5" borderId="3" xfId="0" applyNumberFormat="1" applyFont="1" applyFill="1" applyBorder="1"/>
    <xf numFmtId="44" fontId="4" fillId="0" borderId="0" xfId="0" applyNumberFormat="1" applyFont="1"/>
    <xf numFmtId="0" fontId="4" fillId="0" borderId="0" xfId="0" applyFont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19050</xdr:rowOff>
    </xdr:from>
    <xdr:to>
      <xdr:col>13</xdr:col>
      <xdr:colOff>270499</xdr:colOff>
      <xdr:row>3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5" y="19050"/>
          <a:ext cx="287082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2"/>
  <sheetViews>
    <sheetView tabSelected="1" topLeftCell="C1" zoomScaleNormal="100" workbookViewId="0">
      <pane ySplit="6" topLeftCell="A45" activePane="bottomLeft" state="frozen"/>
      <selection activeCell="E1" sqref="E1"/>
      <selection pane="bottomLeft" activeCell="J56" sqref="J56"/>
    </sheetView>
  </sheetViews>
  <sheetFormatPr baseColWidth="10" defaultColWidth="9.140625" defaultRowHeight="15" x14ac:dyDescent="0.25"/>
  <cols>
    <col min="1" max="2" width="4.28515625" hidden="1" customWidth="1"/>
    <col min="3" max="3" width="5.42578125" customWidth="1"/>
    <col min="4" max="4" width="17" customWidth="1"/>
    <col min="5" max="5" width="24.85546875" style="10" customWidth="1"/>
    <col min="6" max="6" width="15.7109375" customWidth="1"/>
    <col min="7" max="7" width="14.28515625" customWidth="1"/>
    <col min="8" max="8" width="13.7109375" customWidth="1"/>
    <col min="9" max="9" width="12.7109375" customWidth="1"/>
    <col min="10" max="10" width="14.7109375" customWidth="1"/>
    <col min="11" max="11" width="12.85546875" customWidth="1"/>
    <col min="12" max="12" width="13.85546875" customWidth="1"/>
    <col min="13" max="13" width="15.28515625" bestFit="1" customWidth="1"/>
    <col min="14" max="14" width="13.85546875" customWidth="1"/>
  </cols>
  <sheetData>
    <row r="1" spans="1:14" ht="18.75" x14ac:dyDescent="0.3">
      <c r="C1" s="1" t="s">
        <v>0</v>
      </c>
      <c r="F1" s="2"/>
      <c r="G1" s="2"/>
      <c r="H1" s="2"/>
      <c r="I1" s="2"/>
      <c r="J1" s="3"/>
    </row>
    <row r="2" spans="1:14" x14ac:dyDescent="0.25">
      <c r="C2" s="4" t="s">
        <v>313</v>
      </c>
      <c r="F2" s="2"/>
      <c r="G2" s="2"/>
      <c r="H2" s="2"/>
      <c r="I2" s="2"/>
      <c r="J2" s="3"/>
    </row>
    <row r="3" spans="1:14" x14ac:dyDescent="0.25">
      <c r="C3" s="4"/>
      <c r="F3" s="2"/>
      <c r="G3" s="2"/>
      <c r="H3" s="2"/>
      <c r="I3" s="2"/>
      <c r="J3" s="3"/>
    </row>
    <row r="4" spans="1:14" x14ac:dyDescent="0.25">
      <c r="A4" s="4"/>
      <c r="C4" s="4"/>
      <c r="D4" s="4"/>
      <c r="E4" s="12"/>
      <c r="F4" s="15"/>
      <c r="G4" s="15"/>
      <c r="H4" s="15"/>
      <c r="I4" s="15"/>
      <c r="J4" s="16"/>
      <c r="K4" s="4"/>
      <c r="L4" s="4"/>
      <c r="M4" s="4"/>
      <c r="N4" s="4"/>
    </row>
    <row r="5" spans="1:14" ht="21.75" customHeight="1" x14ac:dyDescent="0.25">
      <c r="C5" s="4"/>
      <c r="D5" s="4"/>
      <c r="E5" s="12"/>
      <c r="F5" s="4"/>
      <c r="G5" s="32" t="s">
        <v>1</v>
      </c>
      <c r="H5" s="33"/>
      <c r="I5" s="31" t="s">
        <v>2</v>
      </c>
      <c r="J5" s="31"/>
      <c r="K5" s="31"/>
      <c r="L5" s="31" t="s">
        <v>3</v>
      </c>
      <c r="M5" s="31"/>
      <c r="N5" s="31"/>
    </row>
    <row r="6" spans="1:14" ht="30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7" t="s">
        <v>9</v>
      </c>
      <c r="G6" s="18" t="s">
        <v>10</v>
      </c>
      <c r="H6" s="18" t="s">
        <v>11</v>
      </c>
      <c r="I6" s="19">
        <v>0.25</v>
      </c>
      <c r="J6" s="19">
        <v>0.75</v>
      </c>
      <c r="K6" s="20" t="s">
        <v>306</v>
      </c>
      <c r="L6" s="19">
        <v>0.25</v>
      </c>
      <c r="M6" s="19">
        <v>0.75</v>
      </c>
      <c r="N6" s="20" t="s">
        <v>306</v>
      </c>
    </row>
    <row r="7" spans="1:14" ht="20.100000000000001" customHeight="1" x14ac:dyDescent="0.25">
      <c r="A7" s="5" t="s">
        <v>12</v>
      </c>
      <c r="B7" s="5" t="s">
        <v>12</v>
      </c>
      <c r="C7" s="21" t="str">
        <f t="shared" ref="C7:C70" si="0">A7&amp;B7</f>
        <v>0101</v>
      </c>
      <c r="D7" s="21" t="s">
        <v>13</v>
      </c>
      <c r="E7" s="22" t="s">
        <v>13</v>
      </c>
      <c r="F7" s="23">
        <v>7297264.3700000001</v>
      </c>
      <c r="G7" s="24">
        <f>ROUND(SUM(F7/12),2)</f>
        <v>608105.36</v>
      </c>
      <c r="H7" s="24">
        <f>ROUND(SUM(F7)-ROUND(SUM(G7*11),2),2)</f>
        <v>608105.41</v>
      </c>
      <c r="I7" s="25">
        <v>121515.88</v>
      </c>
      <c r="J7" s="25">
        <v>364547.63</v>
      </c>
      <c r="K7" s="26">
        <f>G7-I7-J7</f>
        <v>122041.84999999998</v>
      </c>
      <c r="L7" s="27">
        <v>121515.87</v>
      </c>
      <c r="M7" s="27">
        <v>364547.62</v>
      </c>
      <c r="N7" s="27">
        <f>H7-L7-M7</f>
        <v>122041.92000000004</v>
      </c>
    </row>
    <row r="8" spans="1:14" ht="27" customHeight="1" x14ac:dyDescent="0.25">
      <c r="A8" s="5" t="s">
        <v>12</v>
      </c>
      <c r="B8" s="5" t="s">
        <v>14</v>
      </c>
      <c r="C8" s="21" t="str">
        <f t="shared" si="0"/>
        <v>0102</v>
      </c>
      <c r="D8" s="21" t="s">
        <v>13</v>
      </c>
      <c r="E8" s="22" t="s">
        <v>15</v>
      </c>
      <c r="F8" s="23">
        <v>2703827.18</v>
      </c>
      <c r="G8" s="24">
        <f t="shared" ref="G8:G71" si="1">ROUND(SUM(F8/12),2)</f>
        <v>225318.93</v>
      </c>
      <c r="H8" s="24">
        <f t="shared" ref="H8:H71" si="2">ROUND(SUM(F8)-ROUND(SUM(G8*11),2),2)</f>
        <v>225318.95</v>
      </c>
      <c r="I8" s="25">
        <v>45024.81</v>
      </c>
      <c r="J8" s="25">
        <v>135074.42000000001</v>
      </c>
      <c r="K8" s="26">
        <f t="shared" ref="K8:K71" si="3">G8-I8-J8</f>
        <v>45219.699999999983</v>
      </c>
      <c r="L8" s="27">
        <v>45024.82</v>
      </c>
      <c r="M8" s="27">
        <v>135074.45000000001</v>
      </c>
      <c r="N8" s="27">
        <f t="shared" ref="N8:N71" si="4">H8-L8-M8</f>
        <v>45219.679999999993</v>
      </c>
    </row>
    <row r="9" spans="1:14" ht="20.100000000000001" customHeight="1" x14ac:dyDescent="0.25">
      <c r="A9" s="5" t="s">
        <v>12</v>
      </c>
      <c r="B9" s="5" t="s">
        <v>16</v>
      </c>
      <c r="C9" s="21" t="str">
        <f t="shared" si="0"/>
        <v>0103</v>
      </c>
      <c r="D9" s="21" t="s">
        <v>13</v>
      </c>
      <c r="E9" s="22" t="s">
        <v>17</v>
      </c>
      <c r="F9" s="23">
        <v>2849254.07</v>
      </c>
      <c r="G9" s="24">
        <f t="shared" si="1"/>
        <v>237437.84</v>
      </c>
      <c r="H9" s="24">
        <f t="shared" si="2"/>
        <v>237437.83</v>
      </c>
      <c r="I9" s="25">
        <v>47446.49</v>
      </c>
      <c r="J9" s="25">
        <v>142339.48000000001</v>
      </c>
      <c r="K9" s="26">
        <f t="shared" si="3"/>
        <v>47651.869999999995</v>
      </c>
      <c r="L9" s="27">
        <v>47446.51</v>
      </c>
      <c r="M9" s="27">
        <v>142339.51</v>
      </c>
      <c r="N9" s="27">
        <f t="shared" si="4"/>
        <v>47651.809999999969</v>
      </c>
    </row>
    <row r="10" spans="1:14" ht="20.100000000000001" customHeight="1" x14ac:dyDescent="0.25">
      <c r="A10" s="5" t="s">
        <v>12</v>
      </c>
      <c r="B10" s="5" t="s">
        <v>18</v>
      </c>
      <c r="C10" s="21" t="str">
        <f t="shared" si="0"/>
        <v>0104</v>
      </c>
      <c r="D10" s="21" t="s">
        <v>13</v>
      </c>
      <c r="E10" s="22" t="s">
        <v>19</v>
      </c>
      <c r="F10" s="23">
        <v>3772523.87</v>
      </c>
      <c r="G10" s="24">
        <f t="shared" si="1"/>
        <v>314376.99</v>
      </c>
      <c r="H10" s="24">
        <f t="shared" si="2"/>
        <v>314376.98</v>
      </c>
      <c r="I10" s="25">
        <v>62821.02</v>
      </c>
      <c r="J10" s="25">
        <v>188463.04</v>
      </c>
      <c r="K10" s="26">
        <f t="shared" si="3"/>
        <v>63092.929999999993</v>
      </c>
      <c r="L10" s="27">
        <v>62821</v>
      </c>
      <c r="M10" s="27">
        <v>188463.01</v>
      </c>
      <c r="N10" s="27">
        <f t="shared" si="4"/>
        <v>63092.969999999972</v>
      </c>
    </row>
    <row r="11" spans="1:14" ht="20.100000000000001" customHeight="1" x14ac:dyDescent="0.25">
      <c r="A11" s="5" t="s">
        <v>12</v>
      </c>
      <c r="B11" s="5" t="s">
        <v>20</v>
      </c>
      <c r="C11" s="21" t="str">
        <f t="shared" si="0"/>
        <v>0105</v>
      </c>
      <c r="D11" s="21" t="s">
        <v>13</v>
      </c>
      <c r="E11" s="22" t="s">
        <v>21</v>
      </c>
      <c r="F11" s="23">
        <v>3644685.94</v>
      </c>
      <c r="G11" s="24">
        <f t="shared" si="1"/>
        <v>303723.83</v>
      </c>
      <c r="H11" s="24">
        <f t="shared" si="2"/>
        <v>303723.81</v>
      </c>
      <c r="I11" s="25">
        <v>60692.23</v>
      </c>
      <c r="J11" s="25">
        <v>182076.67</v>
      </c>
      <c r="K11" s="26">
        <f t="shared" si="3"/>
        <v>60954.929999999993</v>
      </c>
      <c r="L11" s="27">
        <v>60692.22</v>
      </c>
      <c r="M11" s="27">
        <v>182076.66</v>
      </c>
      <c r="N11" s="27">
        <f t="shared" si="4"/>
        <v>60954.929999999993</v>
      </c>
    </row>
    <row r="12" spans="1:14" ht="20.100000000000001" customHeight="1" x14ac:dyDescent="0.25">
      <c r="A12" s="5" t="s">
        <v>12</v>
      </c>
      <c r="B12" s="5" t="s">
        <v>23</v>
      </c>
      <c r="C12" s="21" t="str">
        <f t="shared" si="0"/>
        <v>0106</v>
      </c>
      <c r="D12" s="21" t="s">
        <v>13</v>
      </c>
      <c r="E12" s="22" t="s">
        <v>24</v>
      </c>
      <c r="F12" s="23">
        <v>3789350.17</v>
      </c>
      <c r="G12" s="24">
        <f t="shared" si="1"/>
        <v>315779.18</v>
      </c>
      <c r="H12" s="24">
        <f t="shared" si="2"/>
        <v>315779.19</v>
      </c>
      <c r="I12" s="25">
        <v>63101.21</v>
      </c>
      <c r="J12" s="25">
        <v>189303.63</v>
      </c>
      <c r="K12" s="26">
        <f t="shared" si="3"/>
        <v>63374.34</v>
      </c>
      <c r="L12" s="27">
        <v>63101.21</v>
      </c>
      <c r="M12" s="27">
        <v>189303.61</v>
      </c>
      <c r="N12" s="27">
        <f t="shared" si="4"/>
        <v>63374.370000000024</v>
      </c>
    </row>
    <row r="13" spans="1:14" ht="20.100000000000001" customHeight="1" x14ac:dyDescent="0.25">
      <c r="A13" s="5" t="s">
        <v>12</v>
      </c>
      <c r="B13" s="5" t="s">
        <v>25</v>
      </c>
      <c r="C13" s="21" t="str">
        <f t="shared" si="0"/>
        <v>0107</v>
      </c>
      <c r="D13" s="21" t="s">
        <v>13</v>
      </c>
      <c r="E13" s="22" t="s">
        <v>26</v>
      </c>
      <c r="F13" s="23">
        <v>1984192.29</v>
      </c>
      <c r="G13" s="24">
        <f t="shared" si="1"/>
        <v>165349.35999999999</v>
      </c>
      <c r="H13" s="24">
        <f t="shared" si="2"/>
        <v>165349.32999999999</v>
      </c>
      <c r="I13" s="25">
        <v>33041.269999999997</v>
      </c>
      <c r="J13" s="25">
        <v>99123.8</v>
      </c>
      <c r="K13" s="26">
        <f t="shared" si="3"/>
        <v>33184.289999999994</v>
      </c>
      <c r="L13" s="27">
        <v>33041.269999999997</v>
      </c>
      <c r="M13" s="27">
        <v>99123.81</v>
      </c>
      <c r="N13" s="27">
        <f t="shared" si="4"/>
        <v>33184.25</v>
      </c>
    </row>
    <row r="14" spans="1:14" ht="20.100000000000001" customHeight="1" x14ac:dyDescent="0.25">
      <c r="A14" s="5" t="s">
        <v>12</v>
      </c>
      <c r="B14" s="5" t="s">
        <v>27</v>
      </c>
      <c r="C14" s="21" t="str">
        <f t="shared" si="0"/>
        <v>0108</v>
      </c>
      <c r="D14" s="21" t="s">
        <v>13</v>
      </c>
      <c r="E14" s="22" t="s">
        <v>28</v>
      </c>
      <c r="F14" s="23">
        <v>2871607.65</v>
      </c>
      <c r="G14" s="24">
        <f t="shared" si="1"/>
        <v>239300.64</v>
      </c>
      <c r="H14" s="24">
        <f t="shared" si="2"/>
        <v>239300.61</v>
      </c>
      <c r="I14" s="25">
        <v>47818.73</v>
      </c>
      <c r="J14" s="25">
        <v>143456.19</v>
      </c>
      <c r="K14" s="26">
        <f t="shared" si="3"/>
        <v>48025.72</v>
      </c>
      <c r="L14" s="27">
        <v>47818.74</v>
      </c>
      <c r="M14" s="27">
        <v>143456.23000000001</v>
      </c>
      <c r="N14" s="27">
        <f t="shared" si="4"/>
        <v>48025.639999999985</v>
      </c>
    </row>
    <row r="15" spans="1:14" ht="20.100000000000001" customHeight="1" x14ac:dyDescent="0.25">
      <c r="A15" s="5" t="s">
        <v>12</v>
      </c>
      <c r="B15" s="5" t="s">
        <v>29</v>
      </c>
      <c r="C15" s="21" t="str">
        <f t="shared" si="0"/>
        <v>0109</v>
      </c>
      <c r="D15" s="21" t="s">
        <v>13</v>
      </c>
      <c r="E15" s="22" t="s">
        <v>30</v>
      </c>
      <c r="F15" s="23">
        <v>2711868.71</v>
      </c>
      <c r="G15" s="24">
        <f t="shared" si="1"/>
        <v>225989.06</v>
      </c>
      <c r="H15" s="24">
        <f t="shared" si="2"/>
        <v>225989.05</v>
      </c>
      <c r="I15" s="25">
        <v>45158.720000000001</v>
      </c>
      <c r="J15" s="25">
        <v>135476.15</v>
      </c>
      <c r="K15" s="26">
        <f t="shared" si="3"/>
        <v>45354.19</v>
      </c>
      <c r="L15" s="27">
        <v>45158.73</v>
      </c>
      <c r="M15" s="27">
        <v>135476.17000000001</v>
      </c>
      <c r="N15" s="27">
        <f t="shared" si="4"/>
        <v>45354.149999999965</v>
      </c>
    </row>
    <row r="16" spans="1:14" ht="20.100000000000001" customHeight="1" x14ac:dyDescent="0.25">
      <c r="A16" s="5" t="s">
        <v>12</v>
      </c>
      <c r="B16" s="5" t="s">
        <v>32</v>
      </c>
      <c r="C16" s="21" t="str">
        <f t="shared" si="0"/>
        <v>0110</v>
      </c>
      <c r="D16" s="21" t="s">
        <v>13</v>
      </c>
      <c r="E16" s="22" t="s">
        <v>33</v>
      </c>
      <c r="F16" s="23">
        <v>3861958.91</v>
      </c>
      <c r="G16" s="24">
        <f t="shared" si="1"/>
        <v>321829.90999999997</v>
      </c>
      <c r="H16" s="24">
        <f t="shared" si="2"/>
        <v>321829.90000000002</v>
      </c>
      <c r="I16" s="25">
        <v>64310.31</v>
      </c>
      <c r="J16" s="25">
        <v>192930.92</v>
      </c>
      <c r="K16" s="26">
        <f t="shared" si="3"/>
        <v>64588.679999999964</v>
      </c>
      <c r="L16" s="27">
        <v>64310.32</v>
      </c>
      <c r="M16" s="27">
        <v>192930.96</v>
      </c>
      <c r="N16" s="27">
        <f t="shared" si="4"/>
        <v>64588.620000000024</v>
      </c>
    </row>
    <row r="17" spans="1:14" ht="20.100000000000001" customHeight="1" x14ac:dyDescent="0.25">
      <c r="A17" s="5" t="s">
        <v>12</v>
      </c>
      <c r="B17" s="5" t="s">
        <v>35</v>
      </c>
      <c r="C17" s="21" t="str">
        <f t="shared" si="0"/>
        <v>0111</v>
      </c>
      <c r="D17" s="21" t="s">
        <v>13</v>
      </c>
      <c r="E17" s="22" t="s">
        <v>36</v>
      </c>
      <c r="F17" s="23">
        <v>3540175.09</v>
      </c>
      <c r="G17" s="24">
        <f t="shared" si="1"/>
        <v>295014.59000000003</v>
      </c>
      <c r="H17" s="24">
        <f t="shared" si="2"/>
        <v>295014.59999999998</v>
      </c>
      <c r="I17" s="25">
        <v>58951.89</v>
      </c>
      <c r="J17" s="25">
        <v>176855.65</v>
      </c>
      <c r="K17" s="26">
        <f t="shared" si="3"/>
        <v>59207.050000000017</v>
      </c>
      <c r="L17" s="27">
        <v>58951.87</v>
      </c>
      <c r="M17" s="27">
        <v>176855.61</v>
      </c>
      <c r="N17" s="27">
        <f t="shared" si="4"/>
        <v>59207.119999999995</v>
      </c>
    </row>
    <row r="18" spans="1:14" ht="20.100000000000001" customHeight="1" x14ac:dyDescent="0.25">
      <c r="A18" s="5" t="s">
        <v>12</v>
      </c>
      <c r="B18" s="5" t="s">
        <v>38</v>
      </c>
      <c r="C18" s="21" t="str">
        <f t="shared" si="0"/>
        <v>0112</v>
      </c>
      <c r="D18" s="21" t="s">
        <v>13</v>
      </c>
      <c r="E18" s="22" t="s">
        <v>39</v>
      </c>
      <c r="F18" s="23">
        <v>2328541.09</v>
      </c>
      <c r="G18" s="24">
        <f t="shared" si="1"/>
        <v>194045.09</v>
      </c>
      <c r="H18" s="24">
        <f t="shared" si="2"/>
        <v>194045.1</v>
      </c>
      <c r="I18" s="25">
        <v>38775.449999999997</v>
      </c>
      <c r="J18" s="25">
        <v>116326.35</v>
      </c>
      <c r="K18" s="26">
        <f t="shared" si="3"/>
        <v>38943.290000000008</v>
      </c>
      <c r="L18" s="27">
        <v>38775.46</v>
      </c>
      <c r="M18" s="27">
        <v>116326.36</v>
      </c>
      <c r="N18" s="27">
        <f t="shared" si="4"/>
        <v>38943.280000000013</v>
      </c>
    </row>
    <row r="19" spans="1:14" ht="20.100000000000001" customHeight="1" x14ac:dyDescent="0.25">
      <c r="A19" s="5" t="s">
        <v>12</v>
      </c>
      <c r="B19" s="5" t="s">
        <v>41</v>
      </c>
      <c r="C19" s="21" t="str">
        <f t="shared" si="0"/>
        <v>0113</v>
      </c>
      <c r="D19" s="21" t="s">
        <v>13</v>
      </c>
      <c r="E19" s="22" t="s">
        <v>42</v>
      </c>
      <c r="F19" s="23">
        <v>2981717.09</v>
      </c>
      <c r="G19" s="24">
        <f t="shared" si="1"/>
        <v>248476.42</v>
      </c>
      <c r="H19" s="24">
        <f t="shared" si="2"/>
        <v>248476.47</v>
      </c>
      <c r="I19" s="25">
        <v>49652.3</v>
      </c>
      <c r="J19" s="25">
        <v>148956.9</v>
      </c>
      <c r="K19" s="26">
        <f t="shared" si="3"/>
        <v>49867.22</v>
      </c>
      <c r="L19" s="27">
        <v>49652.31</v>
      </c>
      <c r="M19" s="27">
        <v>148956.94</v>
      </c>
      <c r="N19" s="27">
        <f t="shared" si="4"/>
        <v>49867.22</v>
      </c>
    </row>
    <row r="20" spans="1:14" ht="20.100000000000001" customHeight="1" x14ac:dyDescent="0.25">
      <c r="A20" s="5" t="s">
        <v>12</v>
      </c>
      <c r="B20" s="5" t="s">
        <v>44</v>
      </c>
      <c r="C20" s="21" t="str">
        <f t="shared" si="0"/>
        <v>0114</v>
      </c>
      <c r="D20" s="21" t="s">
        <v>13</v>
      </c>
      <c r="E20" s="22" t="s">
        <v>45</v>
      </c>
      <c r="F20" s="23">
        <v>2407125.7599999998</v>
      </c>
      <c r="G20" s="24">
        <f t="shared" si="1"/>
        <v>200593.81</v>
      </c>
      <c r="H20" s="24">
        <f t="shared" si="2"/>
        <v>200593.85</v>
      </c>
      <c r="I20" s="25">
        <v>40084.06</v>
      </c>
      <c r="J20" s="25">
        <v>120252.19</v>
      </c>
      <c r="K20" s="26">
        <f t="shared" si="3"/>
        <v>40257.56</v>
      </c>
      <c r="L20" s="27">
        <v>40084.06</v>
      </c>
      <c r="M20" s="27">
        <v>120252.17</v>
      </c>
      <c r="N20" s="27">
        <f t="shared" si="4"/>
        <v>40257.62000000001</v>
      </c>
    </row>
    <row r="21" spans="1:14" x14ac:dyDescent="0.25">
      <c r="A21" s="5" t="s">
        <v>12</v>
      </c>
      <c r="B21" s="5" t="s">
        <v>47</v>
      </c>
      <c r="C21" s="21" t="str">
        <f t="shared" si="0"/>
        <v>0115</v>
      </c>
      <c r="D21" s="21" t="s">
        <v>13</v>
      </c>
      <c r="E21" s="22" t="s">
        <v>48</v>
      </c>
      <c r="F21" s="23">
        <v>2160302.56</v>
      </c>
      <c r="G21" s="24">
        <f t="shared" si="1"/>
        <v>180025.21</v>
      </c>
      <c r="H21" s="24">
        <f t="shared" si="2"/>
        <v>180025.25</v>
      </c>
      <c r="I21" s="25">
        <v>35973.9</v>
      </c>
      <c r="J21" s="25">
        <v>107921.7</v>
      </c>
      <c r="K21" s="26">
        <f t="shared" si="3"/>
        <v>36129.61</v>
      </c>
      <c r="L21" s="27">
        <v>35973.9</v>
      </c>
      <c r="M21" s="27">
        <v>107921.7</v>
      </c>
      <c r="N21" s="27">
        <f t="shared" si="4"/>
        <v>36129.650000000009</v>
      </c>
    </row>
    <row r="22" spans="1:14" ht="20.100000000000001" customHeight="1" x14ac:dyDescent="0.25">
      <c r="A22" s="5" t="s">
        <v>12</v>
      </c>
      <c r="B22" s="5" t="s">
        <v>50</v>
      </c>
      <c r="C22" s="21" t="str">
        <f t="shared" si="0"/>
        <v>0116</v>
      </c>
      <c r="D22" s="21" t="s">
        <v>13</v>
      </c>
      <c r="E22" s="22" t="s">
        <v>51</v>
      </c>
      <c r="F22" s="23">
        <v>2037516.92</v>
      </c>
      <c r="G22" s="24">
        <f t="shared" si="1"/>
        <v>169793.08</v>
      </c>
      <c r="H22" s="24">
        <f t="shared" si="2"/>
        <v>169793.04</v>
      </c>
      <c r="I22" s="25">
        <v>33929.24</v>
      </c>
      <c r="J22" s="25">
        <v>101787.73</v>
      </c>
      <c r="K22" s="26">
        <f t="shared" si="3"/>
        <v>34076.11</v>
      </c>
      <c r="L22" s="27">
        <v>33929.25</v>
      </c>
      <c r="M22" s="27">
        <v>101787.74</v>
      </c>
      <c r="N22" s="27">
        <f t="shared" si="4"/>
        <v>34076.050000000003</v>
      </c>
    </row>
    <row r="23" spans="1:14" ht="20.100000000000001" customHeight="1" x14ac:dyDescent="0.25">
      <c r="A23" s="5" t="s">
        <v>12</v>
      </c>
      <c r="B23" s="5" t="s">
        <v>53</v>
      </c>
      <c r="C23" s="21" t="str">
        <f t="shared" si="0"/>
        <v>0117</v>
      </c>
      <c r="D23" s="21" t="s">
        <v>13</v>
      </c>
      <c r="E23" s="22" t="s">
        <v>54</v>
      </c>
      <c r="F23" s="23">
        <v>2451175.0699999998</v>
      </c>
      <c r="G23" s="24">
        <f t="shared" si="1"/>
        <v>204264.59</v>
      </c>
      <c r="H23" s="24">
        <f t="shared" si="2"/>
        <v>204264.58</v>
      </c>
      <c r="I23" s="25">
        <v>40817.58</v>
      </c>
      <c r="J23" s="25">
        <v>122452.75</v>
      </c>
      <c r="K23" s="26">
        <f t="shared" si="3"/>
        <v>40994.260000000009</v>
      </c>
      <c r="L23" s="27">
        <v>40817.58</v>
      </c>
      <c r="M23" s="27">
        <v>122452.74</v>
      </c>
      <c r="N23" s="27">
        <f t="shared" si="4"/>
        <v>40994.259999999995</v>
      </c>
    </row>
    <row r="24" spans="1:14" ht="20.100000000000001" customHeight="1" x14ac:dyDescent="0.25">
      <c r="A24" s="5" t="s">
        <v>12</v>
      </c>
      <c r="B24" s="5" t="s">
        <v>56</v>
      </c>
      <c r="C24" s="21" t="str">
        <f t="shared" si="0"/>
        <v>0118</v>
      </c>
      <c r="D24" s="21" t="s">
        <v>13</v>
      </c>
      <c r="E24" s="22" t="s">
        <v>57</v>
      </c>
      <c r="F24" s="23">
        <v>2420960.6800000002</v>
      </c>
      <c r="G24" s="24">
        <f t="shared" si="1"/>
        <v>201746.72</v>
      </c>
      <c r="H24" s="24">
        <f t="shared" si="2"/>
        <v>201746.76</v>
      </c>
      <c r="I24" s="25">
        <v>40314.449999999997</v>
      </c>
      <c r="J24" s="25">
        <v>120943.33</v>
      </c>
      <c r="K24" s="26">
        <f t="shared" si="3"/>
        <v>40488.940000000017</v>
      </c>
      <c r="L24" s="27">
        <v>40314.44</v>
      </c>
      <c r="M24" s="27">
        <v>120943.32</v>
      </c>
      <c r="N24" s="27">
        <f t="shared" si="4"/>
        <v>40489</v>
      </c>
    </row>
    <row r="25" spans="1:14" ht="20.100000000000001" customHeight="1" x14ac:dyDescent="0.25">
      <c r="A25" s="5" t="s">
        <v>12</v>
      </c>
      <c r="B25" s="5" t="s">
        <v>59</v>
      </c>
      <c r="C25" s="21" t="str">
        <f t="shared" si="0"/>
        <v>0119</v>
      </c>
      <c r="D25" s="21" t="s">
        <v>13</v>
      </c>
      <c r="E25" s="22" t="s">
        <v>60</v>
      </c>
      <c r="F25" s="23">
        <v>1606720.52</v>
      </c>
      <c r="G25" s="24">
        <f t="shared" si="1"/>
        <v>133893.38</v>
      </c>
      <c r="H25" s="24">
        <f t="shared" si="2"/>
        <v>133893.34</v>
      </c>
      <c r="I25" s="25">
        <v>26755.51</v>
      </c>
      <c r="J25" s="25">
        <v>80266.539999999994</v>
      </c>
      <c r="K25" s="26">
        <f t="shared" si="3"/>
        <v>26871.330000000016</v>
      </c>
      <c r="L25" s="27">
        <v>26755.52</v>
      </c>
      <c r="M25" s="27">
        <v>80266.559999999998</v>
      </c>
      <c r="N25" s="27">
        <f t="shared" si="4"/>
        <v>26871.259999999995</v>
      </c>
    </row>
    <row r="26" spans="1:14" ht="20.100000000000001" customHeight="1" x14ac:dyDescent="0.25">
      <c r="A26" s="5" t="s">
        <v>14</v>
      </c>
      <c r="B26" s="5" t="s">
        <v>12</v>
      </c>
      <c r="C26" s="21" t="str">
        <f t="shared" si="0"/>
        <v>0201</v>
      </c>
      <c r="D26" s="21" t="s">
        <v>52</v>
      </c>
      <c r="E26" s="22" t="s">
        <v>52</v>
      </c>
      <c r="F26" s="23">
        <v>5152491.87</v>
      </c>
      <c r="G26" s="24">
        <f t="shared" si="1"/>
        <v>429374.32</v>
      </c>
      <c r="H26" s="24">
        <f t="shared" si="2"/>
        <v>429374.35</v>
      </c>
      <c r="I26" s="25">
        <v>85800.59</v>
      </c>
      <c r="J26" s="25">
        <v>257401.76</v>
      </c>
      <c r="K26" s="26">
        <f t="shared" si="3"/>
        <v>86171.969999999972</v>
      </c>
      <c r="L26" s="27">
        <v>85800.59</v>
      </c>
      <c r="M26" s="27">
        <v>257401.75</v>
      </c>
      <c r="N26" s="27">
        <f t="shared" si="4"/>
        <v>86172.010000000009</v>
      </c>
    </row>
    <row r="27" spans="1:14" ht="20.100000000000001" customHeight="1" x14ac:dyDescent="0.25">
      <c r="A27" s="5" t="s">
        <v>14</v>
      </c>
      <c r="B27" s="5" t="s">
        <v>14</v>
      </c>
      <c r="C27" s="21" t="str">
        <f t="shared" si="0"/>
        <v>0202</v>
      </c>
      <c r="D27" s="21" t="s">
        <v>52</v>
      </c>
      <c r="E27" s="22" t="s">
        <v>63</v>
      </c>
      <c r="F27" s="23">
        <v>4151433.13</v>
      </c>
      <c r="G27" s="24">
        <f t="shared" si="1"/>
        <v>345952.76</v>
      </c>
      <c r="H27" s="24">
        <f t="shared" si="2"/>
        <v>345952.77</v>
      </c>
      <c r="I27" s="25">
        <v>69130.710000000006</v>
      </c>
      <c r="J27" s="25">
        <v>207392.11</v>
      </c>
      <c r="K27" s="26">
        <f t="shared" si="3"/>
        <v>69429.94</v>
      </c>
      <c r="L27" s="27">
        <v>69130.720000000001</v>
      </c>
      <c r="M27" s="27">
        <v>207392.14</v>
      </c>
      <c r="N27" s="27">
        <f t="shared" si="4"/>
        <v>69429.910000000033</v>
      </c>
    </row>
    <row r="28" spans="1:14" ht="20.100000000000001" customHeight="1" x14ac:dyDescent="0.25">
      <c r="A28" s="5" t="s">
        <v>14</v>
      </c>
      <c r="B28" s="5" t="s">
        <v>16</v>
      </c>
      <c r="C28" s="21" t="str">
        <f t="shared" si="0"/>
        <v>0203</v>
      </c>
      <c r="D28" s="21" t="s">
        <v>52</v>
      </c>
      <c r="E28" s="22" t="s">
        <v>65</v>
      </c>
      <c r="F28" s="23">
        <v>5192736.6100000003</v>
      </c>
      <c r="G28" s="24">
        <f t="shared" si="1"/>
        <v>432728.05</v>
      </c>
      <c r="H28" s="24">
        <f t="shared" si="2"/>
        <v>432728.06</v>
      </c>
      <c r="I28" s="25">
        <v>86470.75</v>
      </c>
      <c r="J28" s="25">
        <v>259412.26</v>
      </c>
      <c r="K28" s="26">
        <f t="shared" si="3"/>
        <v>86845.039999999979</v>
      </c>
      <c r="L28" s="27">
        <v>86470.76</v>
      </c>
      <c r="M28" s="27">
        <v>259412.27</v>
      </c>
      <c r="N28" s="27">
        <f t="shared" si="4"/>
        <v>86845.03</v>
      </c>
    </row>
    <row r="29" spans="1:14" ht="20.100000000000001" customHeight="1" x14ac:dyDescent="0.25">
      <c r="A29" s="5" t="s">
        <v>14</v>
      </c>
      <c r="B29" s="5" t="s">
        <v>18</v>
      </c>
      <c r="C29" s="21" t="str">
        <f t="shared" si="0"/>
        <v>0204</v>
      </c>
      <c r="D29" s="21" t="s">
        <v>52</v>
      </c>
      <c r="E29" s="22" t="s">
        <v>66</v>
      </c>
      <c r="F29" s="23">
        <v>3965197.34</v>
      </c>
      <c r="G29" s="24">
        <f t="shared" si="1"/>
        <v>330433.11</v>
      </c>
      <c r="H29" s="24">
        <f t="shared" si="2"/>
        <v>330433.13</v>
      </c>
      <c r="I29" s="25">
        <v>66029.460000000006</v>
      </c>
      <c r="J29" s="25">
        <v>198088.38</v>
      </c>
      <c r="K29" s="26">
        <f t="shared" si="3"/>
        <v>66315.26999999996</v>
      </c>
      <c r="L29" s="27">
        <v>66029.47</v>
      </c>
      <c r="M29" s="27">
        <v>198088.41</v>
      </c>
      <c r="N29" s="27">
        <f t="shared" si="4"/>
        <v>66315.250000000029</v>
      </c>
    </row>
    <row r="30" spans="1:14" ht="20.100000000000001" customHeight="1" x14ac:dyDescent="0.25">
      <c r="A30" s="5" t="s">
        <v>14</v>
      </c>
      <c r="B30" s="5" t="s">
        <v>20</v>
      </c>
      <c r="C30" s="21" t="str">
        <f t="shared" si="0"/>
        <v>0205</v>
      </c>
      <c r="D30" s="21" t="s">
        <v>52</v>
      </c>
      <c r="E30" s="22" t="s">
        <v>67</v>
      </c>
      <c r="F30" s="23">
        <v>2407257.67</v>
      </c>
      <c r="G30" s="24">
        <f t="shared" si="1"/>
        <v>200604.81</v>
      </c>
      <c r="H30" s="24">
        <f t="shared" si="2"/>
        <v>200604.76</v>
      </c>
      <c r="I30" s="25">
        <v>40086.26</v>
      </c>
      <c r="J30" s="25">
        <v>120258.77</v>
      </c>
      <c r="K30" s="26">
        <f t="shared" si="3"/>
        <v>40259.779999999984</v>
      </c>
      <c r="L30" s="27">
        <v>40086.269999999997</v>
      </c>
      <c r="M30" s="27">
        <v>120258.81</v>
      </c>
      <c r="N30" s="27">
        <f t="shared" si="4"/>
        <v>40259.680000000022</v>
      </c>
    </row>
    <row r="31" spans="1:14" ht="20.100000000000001" customHeight="1" x14ac:dyDescent="0.25">
      <c r="A31" s="5" t="s">
        <v>14</v>
      </c>
      <c r="B31" s="5" t="s">
        <v>23</v>
      </c>
      <c r="C31" s="21" t="str">
        <f t="shared" si="0"/>
        <v>0206</v>
      </c>
      <c r="D31" s="21" t="s">
        <v>52</v>
      </c>
      <c r="E31" s="22" t="s">
        <v>68</v>
      </c>
      <c r="F31" s="23">
        <v>2522384.38</v>
      </c>
      <c r="G31" s="24">
        <f t="shared" si="1"/>
        <v>210198.7</v>
      </c>
      <c r="H31" s="24">
        <f t="shared" si="2"/>
        <v>210198.68</v>
      </c>
      <c r="I31" s="25">
        <v>42003.38</v>
      </c>
      <c r="J31" s="25">
        <v>126010.13</v>
      </c>
      <c r="K31" s="26">
        <f t="shared" si="3"/>
        <v>42185.19</v>
      </c>
      <c r="L31" s="27">
        <v>42003.38</v>
      </c>
      <c r="M31" s="27">
        <v>126010.13</v>
      </c>
      <c r="N31" s="27">
        <f t="shared" si="4"/>
        <v>42185.169999999984</v>
      </c>
    </row>
    <row r="32" spans="1:14" ht="30" x14ac:dyDescent="0.25">
      <c r="A32" s="5" t="s">
        <v>14</v>
      </c>
      <c r="B32" s="5" t="s">
        <v>25</v>
      </c>
      <c r="C32" s="21" t="str">
        <f t="shared" si="0"/>
        <v>0207</v>
      </c>
      <c r="D32" s="21" t="s">
        <v>52</v>
      </c>
      <c r="E32" s="22" t="s">
        <v>69</v>
      </c>
      <c r="F32" s="23">
        <v>2612206.81</v>
      </c>
      <c r="G32" s="24">
        <f t="shared" si="1"/>
        <v>217683.9</v>
      </c>
      <c r="H32" s="24">
        <f t="shared" si="2"/>
        <v>217683.91</v>
      </c>
      <c r="I32" s="25">
        <v>43499.12</v>
      </c>
      <c r="J32" s="25">
        <v>130497.37</v>
      </c>
      <c r="K32" s="26">
        <f t="shared" si="3"/>
        <v>43687.41</v>
      </c>
      <c r="L32" s="27">
        <v>43499.13</v>
      </c>
      <c r="M32" s="27">
        <v>130497.39</v>
      </c>
      <c r="N32" s="27">
        <f t="shared" si="4"/>
        <v>43687.39</v>
      </c>
    </row>
    <row r="33" spans="1:14" ht="30" x14ac:dyDescent="0.25">
      <c r="A33" s="5" t="s">
        <v>14</v>
      </c>
      <c r="B33" s="5" t="s">
        <v>27</v>
      </c>
      <c r="C33" s="21" t="str">
        <f t="shared" si="0"/>
        <v>0208</v>
      </c>
      <c r="D33" s="21" t="s">
        <v>52</v>
      </c>
      <c r="E33" s="22" t="s">
        <v>70</v>
      </c>
      <c r="F33" s="23">
        <v>1608933.28</v>
      </c>
      <c r="G33" s="24">
        <f t="shared" si="1"/>
        <v>134077.76999999999</v>
      </c>
      <c r="H33" s="24">
        <f t="shared" si="2"/>
        <v>134077.81</v>
      </c>
      <c r="I33" s="25">
        <v>26792.36</v>
      </c>
      <c r="J33" s="25">
        <v>80377.08</v>
      </c>
      <c r="K33" s="26">
        <f t="shared" si="3"/>
        <v>26908.329999999987</v>
      </c>
      <c r="L33" s="27">
        <v>26792.37</v>
      </c>
      <c r="M33" s="27">
        <v>80377.100000000006</v>
      </c>
      <c r="N33" s="27">
        <f t="shared" si="4"/>
        <v>26908.339999999997</v>
      </c>
    </row>
    <row r="34" spans="1:14" x14ac:dyDescent="0.25">
      <c r="A34" s="5" t="s">
        <v>14</v>
      </c>
      <c r="B34" s="5" t="s">
        <v>29</v>
      </c>
      <c r="C34" s="21" t="str">
        <f t="shared" si="0"/>
        <v>0209</v>
      </c>
      <c r="D34" s="21" t="s">
        <v>52</v>
      </c>
      <c r="E34" s="22" t="s">
        <v>71</v>
      </c>
      <c r="F34" s="23">
        <v>1245252.1599999999</v>
      </c>
      <c r="G34" s="24">
        <f t="shared" si="1"/>
        <v>103771.01</v>
      </c>
      <c r="H34" s="24">
        <f t="shared" si="2"/>
        <v>103771.05</v>
      </c>
      <c r="I34" s="25">
        <v>20736.25</v>
      </c>
      <c r="J34" s="25">
        <v>62208.76</v>
      </c>
      <c r="K34" s="26">
        <f t="shared" si="3"/>
        <v>20825.999999999993</v>
      </c>
      <c r="L34" s="27">
        <v>20736.240000000002</v>
      </c>
      <c r="M34" s="27">
        <v>62208.72</v>
      </c>
      <c r="N34" s="27">
        <f t="shared" si="4"/>
        <v>20826.089999999997</v>
      </c>
    </row>
    <row r="35" spans="1:14" ht="30" x14ac:dyDescent="0.25">
      <c r="A35" s="5" t="s">
        <v>14</v>
      </c>
      <c r="B35" s="5" t="s">
        <v>32</v>
      </c>
      <c r="C35" s="21" t="str">
        <f t="shared" si="0"/>
        <v>0210</v>
      </c>
      <c r="D35" s="21" t="s">
        <v>52</v>
      </c>
      <c r="E35" s="22" t="s">
        <v>72</v>
      </c>
      <c r="F35" s="23">
        <v>1275062.6299999999</v>
      </c>
      <c r="G35" s="24">
        <f t="shared" si="1"/>
        <v>106255.22</v>
      </c>
      <c r="H35" s="24">
        <f t="shared" si="2"/>
        <v>106255.21</v>
      </c>
      <c r="I35" s="25">
        <v>21232.66</v>
      </c>
      <c r="J35" s="25">
        <v>63697.99</v>
      </c>
      <c r="K35" s="26">
        <f t="shared" si="3"/>
        <v>21324.57</v>
      </c>
      <c r="L35" s="27">
        <v>21232.67</v>
      </c>
      <c r="M35" s="27">
        <v>63697.99</v>
      </c>
      <c r="N35" s="27">
        <f t="shared" si="4"/>
        <v>21324.55000000001</v>
      </c>
    </row>
    <row r="36" spans="1:14" x14ac:dyDescent="0.25">
      <c r="A36" s="5" t="s">
        <v>14</v>
      </c>
      <c r="B36" s="5" t="s">
        <v>35</v>
      </c>
      <c r="C36" s="21" t="str">
        <f t="shared" si="0"/>
        <v>0211</v>
      </c>
      <c r="D36" s="21" t="s">
        <v>52</v>
      </c>
      <c r="E36" s="22" t="s">
        <v>73</v>
      </c>
      <c r="F36" s="23">
        <v>1246578.51</v>
      </c>
      <c r="G36" s="24">
        <f t="shared" si="1"/>
        <v>103881.54</v>
      </c>
      <c r="H36" s="24">
        <f t="shared" si="2"/>
        <v>103881.57</v>
      </c>
      <c r="I36" s="25">
        <v>20758.34</v>
      </c>
      <c r="J36" s="25">
        <v>62275.01</v>
      </c>
      <c r="K36" s="26">
        <f t="shared" si="3"/>
        <v>20848.189999999995</v>
      </c>
      <c r="L36" s="27">
        <v>20758.34</v>
      </c>
      <c r="M36" s="27">
        <v>62275.03</v>
      </c>
      <c r="N36" s="27">
        <f t="shared" si="4"/>
        <v>20848.200000000012</v>
      </c>
    </row>
    <row r="37" spans="1:14" x14ac:dyDescent="0.25">
      <c r="A37" s="5" t="s">
        <v>14</v>
      </c>
      <c r="B37" s="5" t="s">
        <v>38</v>
      </c>
      <c r="C37" s="21" t="str">
        <f t="shared" si="0"/>
        <v>0212</v>
      </c>
      <c r="D37" s="21" t="s">
        <v>52</v>
      </c>
      <c r="E37" s="22" t="s">
        <v>74</v>
      </c>
      <c r="F37" s="23">
        <v>1055579.1399999999</v>
      </c>
      <c r="G37" s="24">
        <f t="shared" si="1"/>
        <v>87964.93</v>
      </c>
      <c r="H37" s="24">
        <f t="shared" si="2"/>
        <v>87964.91</v>
      </c>
      <c r="I37" s="25">
        <v>17577.77</v>
      </c>
      <c r="J37" s="25">
        <v>52733.31</v>
      </c>
      <c r="K37" s="26">
        <f t="shared" si="3"/>
        <v>17653.849999999991</v>
      </c>
      <c r="L37" s="27">
        <v>17577.759999999998</v>
      </c>
      <c r="M37" s="27">
        <v>52733.26</v>
      </c>
      <c r="N37" s="27">
        <f t="shared" si="4"/>
        <v>17653.890000000007</v>
      </c>
    </row>
    <row r="38" spans="1:14" x14ac:dyDescent="0.25">
      <c r="A38" s="5" t="s">
        <v>14</v>
      </c>
      <c r="B38" s="5" t="s">
        <v>41</v>
      </c>
      <c r="C38" s="21" t="str">
        <f t="shared" si="0"/>
        <v>0213</v>
      </c>
      <c r="D38" s="21" t="s">
        <v>52</v>
      </c>
      <c r="E38" s="22" t="s">
        <v>75</v>
      </c>
      <c r="F38" s="23">
        <v>957056.63</v>
      </c>
      <c r="G38" s="24">
        <f t="shared" si="1"/>
        <v>79754.720000000001</v>
      </c>
      <c r="H38" s="24">
        <f t="shared" si="2"/>
        <v>79754.710000000006</v>
      </c>
      <c r="I38" s="25">
        <v>15937.15</v>
      </c>
      <c r="J38" s="25">
        <v>47811.44</v>
      </c>
      <c r="K38" s="26">
        <f t="shared" si="3"/>
        <v>16006.129999999997</v>
      </c>
      <c r="L38" s="27">
        <v>15937.14</v>
      </c>
      <c r="M38" s="27">
        <v>47811.43</v>
      </c>
      <c r="N38" s="27">
        <f t="shared" si="4"/>
        <v>16006.140000000007</v>
      </c>
    </row>
    <row r="39" spans="1:14" x14ac:dyDescent="0.25">
      <c r="A39" s="5" t="s">
        <v>16</v>
      </c>
      <c r="B39" s="5" t="s">
        <v>12</v>
      </c>
      <c r="C39" s="21" t="str">
        <f t="shared" si="0"/>
        <v>0301</v>
      </c>
      <c r="D39" s="21" t="s">
        <v>37</v>
      </c>
      <c r="E39" s="22" t="s">
        <v>37</v>
      </c>
      <c r="F39" s="23">
        <v>5696319.2999999998</v>
      </c>
      <c r="G39" s="24">
        <f t="shared" si="1"/>
        <v>474693.28</v>
      </c>
      <c r="H39" s="24">
        <f t="shared" si="2"/>
        <v>474693.22</v>
      </c>
      <c r="I39" s="25">
        <v>94856.54</v>
      </c>
      <c r="J39" s="25">
        <v>284569.61</v>
      </c>
      <c r="K39" s="26">
        <f t="shared" si="3"/>
        <v>95267.130000000063</v>
      </c>
      <c r="L39" s="27">
        <v>94856.55</v>
      </c>
      <c r="M39" s="27">
        <v>284569.63</v>
      </c>
      <c r="N39" s="27">
        <f t="shared" si="4"/>
        <v>95267.039999999979</v>
      </c>
    </row>
    <row r="40" spans="1:14" x14ac:dyDescent="0.25">
      <c r="A40" s="5" t="s">
        <v>16</v>
      </c>
      <c r="B40" s="5" t="s">
        <v>14</v>
      </c>
      <c r="C40" s="21" t="str">
        <f t="shared" si="0"/>
        <v>0302</v>
      </c>
      <c r="D40" s="21" t="s">
        <v>37</v>
      </c>
      <c r="E40" s="22" t="s">
        <v>76</v>
      </c>
      <c r="F40" s="23">
        <v>2487102.46</v>
      </c>
      <c r="G40" s="24">
        <f t="shared" si="1"/>
        <v>207258.54</v>
      </c>
      <c r="H40" s="24">
        <f t="shared" si="2"/>
        <v>207258.52</v>
      </c>
      <c r="I40" s="25">
        <v>41415.86</v>
      </c>
      <c r="J40" s="25">
        <v>124247.56</v>
      </c>
      <c r="K40" s="26">
        <f t="shared" si="3"/>
        <v>41595.119999999995</v>
      </c>
      <c r="L40" s="27">
        <v>41415.85</v>
      </c>
      <c r="M40" s="27">
        <v>124247.53</v>
      </c>
      <c r="N40" s="27">
        <f t="shared" si="4"/>
        <v>41595.139999999985</v>
      </c>
    </row>
    <row r="41" spans="1:14" x14ac:dyDescent="0.25">
      <c r="A41" s="5" t="s">
        <v>16</v>
      </c>
      <c r="B41" s="5" t="s">
        <v>16</v>
      </c>
      <c r="C41" s="21" t="str">
        <f t="shared" si="0"/>
        <v>0303</v>
      </c>
      <c r="D41" s="21" t="s">
        <v>37</v>
      </c>
      <c r="E41" s="22" t="s">
        <v>77</v>
      </c>
      <c r="F41" s="23">
        <v>2253326.79</v>
      </c>
      <c r="G41" s="24">
        <f t="shared" si="1"/>
        <v>187777.23</v>
      </c>
      <c r="H41" s="24">
        <f t="shared" si="2"/>
        <v>187777.26</v>
      </c>
      <c r="I41" s="25">
        <v>37522.959999999999</v>
      </c>
      <c r="J41" s="25">
        <v>112568.89</v>
      </c>
      <c r="K41" s="26">
        <f t="shared" si="3"/>
        <v>37685.380000000019</v>
      </c>
      <c r="L41" s="27">
        <v>37522.97</v>
      </c>
      <c r="M41" s="27">
        <v>112568.9</v>
      </c>
      <c r="N41" s="27">
        <f t="shared" si="4"/>
        <v>37685.390000000014</v>
      </c>
    </row>
    <row r="42" spans="1:14" x14ac:dyDescent="0.25">
      <c r="A42" s="5" t="s">
        <v>16</v>
      </c>
      <c r="B42" s="5" t="s">
        <v>18</v>
      </c>
      <c r="C42" s="21" t="str">
        <f t="shared" si="0"/>
        <v>0304</v>
      </c>
      <c r="D42" s="21" t="s">
        <v>37</v>
      </c>
      <c r="E42" s="22" t="s">
        <v>78</v>
      </c>
      <c r="F42" s="23">
        <v>3033849.19</v>
      </c>
      <c r="G42" s="24">
        <f t="shared" si="1"/>
        <v>252820.77</v>
      </c>
      <c r="H42" s="24">
        <f t="shared" si="2"/>
        <v>252820.72</v>
      </c>
      <c r="I42" s="25">
        <v>50520.42</v>
      </c>
      <c r="J42" s="25">
        <v>151561.25</v>
      </c>
      <c r="K42" s="26">
        <f t="shared" si="3"/>
        <v>50739.099999999977</v>
      </c>
      <c r="L42" s="27">
        <v>50520.42</v>
      </c>
      <c r="M42" s="27">
        <v>151561.26</v>
      </c>
      <c r="N42" s="27">
        <f t="shared" si="4"/>
        <v>50739.039999999979</v>
      </c>
    </row>
    <row r="43" spans="1:14" x14ac:dyDescent="0.25">
      <c r="A43" s="5" t="s">
        <v>16</v>
      </c>
      <c r="B43" s="5" t="s">
        <v>20</v>
      </c>
      <c r="C43" s="21" t="str">
        <f t="shared" si="0"/>
        <v>0305</v>
      </c>
      <c r="D43" s="21" t="s">
        <v>37</v>
      </c>
      <c r="E43" s="22" t="s">
        <v>79</v>
      </c>
      <c r="F43" s="23">
        <v>2888962.9</v>
      </c>
      <c r="G43" s="24">
        <f t="shared" si="1"/>
        <v>240746.91</v>
      </c>
      <c r="H43" s="24">
        <f t="shared" si="2"/>
        <v>240746.89</v>
      </c>
      <c r="I43" s="25">
        <v>48107.74</v>
      </c>
      <c r="J43" s="25">
        <v>144323.20000000001</v>
      </c>
      <c r="K43" s="26">
        <f t="shared" si="3"/>
        <v>48315.97</v>
      </c>
      <c r="L43" s="27">
        <v>48107.74</v>
      </c>
      <c r="M43" s="27">
        <v>144323.20000000001</v>
      </c>
      <c r="N43" s="27">
        <f t="shared" si="4"/>
        <v>48315.950000000012</v>
      </c>
    </row>
    <row r="44" spans="1:14" x14ac:dyDescent="0.25">
      <c r="A44" s="5" t="s">
        <v>16</v>
      </c>
      <c r="B44" s="5" t="s">
        <v>23</v>
      </c>
      <c r="C44" s="21" t="str">
        <f t="shared" si="0"/>
        <v>0306</v>
      </c>
      <c r="D44" s="21" t="s">
        <v>37</v>
      </c>
      <c r="E44" s="22" t="s">
        <v>80</v>
      </c>
      <c r="F44" s="23">
        <v>2007382.71</v>
      </c>
      <c r="G44" s="24">
        <f t="shared" si="1"/>
        <v>167281.89000000001</v>
      </c>
      <c r="H44" s="24">
        <f t="shared" si="2"/>
        <v>167281.92000000001</v>
      </c>
      <c r="I44" s="25">
        <v>33427.440000000002</v>
      </c>
      <c r="J44" s="25">
        <v>100282.32</v>
      </c>
      <c r="K44" s="26">
        <f t="shared" si="3"/>
        <v>33572.130000000005</v>
      </c>
      <c r="L44" s="27">
        <v>33427.449999999997</v>
      </c>
      <c r="M44" s="27">
        <v>100282.33</v>
      </c>
      <c r="N44" s="27">
        <f t="shared" si="4"/>
        <v>33572.140000000029</v>
      </c>
    </row>
    <row r="45" spans="1:14" x14ac:dyDescent="0.25">
      <c r="A45" s="5" t="s">
        <v>16</v>
      </c>
      <c r="B45" s="5" t="s">
        <v>25</v>
      </c>
      <c r="C45" s="21" t="str">
        <f t="shared" si="0"/>
        <v>0307</v>
      </c>
      <c r="D45" s="21" t="s">
        <v>37</v>
      </c>
      <c r="E45" s="22" t="s">
        <v>81</v>
      </c>
      <c r="F45" s="23">
        <v>2113527.27</v>
      </c>
      <c r="G45" s="24">
        <f t="shared" si="1"/>
        <v>176127.27</v>
      </c>
      <c r="H45" s="24">
        <f t="shared" si="2"/>
        <v>176127.3</v>
      </c>
      <c r="I45" s="25">
        <v>35194.99</v>
      </c>
      <c r="J45" s="25">
        <v>105584.96000000001</v>
      </c>
      <c r="K45" s="26">
        <f t="shared" si="3"/>
        <v>35347.319999999992</v>
      </c>
      <c r="L45" s="27">
        <v>35194.97</v>
      </c>
      <c r="M45" s="27">
        <v>105584.92</v>
      </c>
      <c r="N45" s="27">
        <f t="shared" si="4"/>
        <v>35347.409999999989</v>
      </c>
    </row>
    <row r="46" spans="1:14" x14ac:dyDescent="0.25">
      <c r="A46" s="5" t="s">
        <v>16</v>
      </c>
      <c r="B46" s="5" t="s">
        <v>27</v>
      </c>
      <c r="C46" s="21" t="str">
        <f t="shared" si="0"/>
        <v>0308</v>
      </c>
      <c r="D46" s="21" t="s">
        <v>37</v>
      </c>
      <c r="E46" s="22" t="s">
        <v>82</v>
      </c>
      <c r="F46" s="23">
        <v>2609627.9900000002</v>
      </c>
      <c r="G46" s="24">
        <f t="shared" si="1"/>
        <v>217469</v>
      </c>
      <c r="H46" s="24">
        <f t="shared" si="2"/>
        <v>217468.99</v>
      </c>
      <c r="I46" s="25">
        <v>43456.18</v>
      </c>
      <c r="J46" s="25">
        <v>130368.54</v>
      </c>
      <c r="K46" s="26">
        <f t="shared" si="3"/>
        <v>43644.280000000013</v>
      </c>
      <c r="L46" s="27">
        <v>43456.18</v>
      </c>
      <c r="M46" s="27">
        <v>130368.53</v>
      </c>
      <c r="N46" s="27">
        <f t="shared" si="4"/>
        <v>43644.28</v>
      </c>
    </row>
    <row r="47" spans="1:14" x14ac:dyDescent="0.25">
      <c r="A47" s="5" t="s">
        <v>16</v>
      </c>
      <c r="B47" s="5" t="s">
        <v>29</v>
      </c>
      <c r="C47" s="21" t="str">
        <f t="shared" si="0"/>
        <v>0309</v>
      </c>
      <c r="D47" s="21" t="s">
        <v>37</v>
      </c>
      <c r="E47" s="22" t="s">
        <v>83</v>
      </c>
      <c r="F47" s="23">
        <v>2042792.97</v>
      </c>
      <c r="G47" s="24">
        <f t="shared" si="1"/>
        <v>170232.75</v>
      </c>
      <c r="H47" s="24">
        <f t="shared" si="2"/>
        <v>170232.72</v>
      </c>
      <c r="I47" s="25">
        <v>34017.1</v>
      </c>
      <c r="J47" s="25">
        <v>102051.3</v>
      </c>
      <c r="K47" s="26">
        <f t="shared" si="3"/>
        <v>34164.349999999991</v>
      </c>
      <c r="L47" s="27">
        <v>34017.11</v>
      </c>
      <c r="M47" s="27">
        <v>102051.34</v>
      </c>
      <c r="N47" s="27">
        <f t="shared" si="4"/>
        <v>34164.26999999999</v>
      </c>
    </row>
    <row r="48" spans="1:14" x14ac:dyDescent="0.25">
      <c r="A48" s="5" t="s">
        <v>16</v>
      </c>
      <c r="B48" s="5" t="s">
        <v>32</v>
      </c>
      <c r="C48" s="21" t="str">
        <f t="shared" si="0"/>
        <v>0310</v>
      </c>
      <c r="D48" s="21" t="s">
        <v>37</v>
      </c>
      <c r="E48" s="22" t="s">
        <v>84</v>
      </c>
      <c r="F48" s="23">
        <v>1530876.31</v>
      </c>
      <c r="G48" s="24">
        <f t="shared" si="1"/>
        <v>127573.03</v>
      </c>
      <c r="H48" s="24">
        <f t="shared" si="2"/>
        <v>127572.98</v>
      </c>
      <c r="I48" s="25">
        <v>25492.54</v>
      </c>
      <c r="J48" s="25">
        <v>76477.61</v>
      </c>
      <c r="K48" s="26">
        <f t="shared" si="3"/>
        <v>25602.87999999999</v>
      </c>
      <c r="L48" s="27">
        <v>25492.52</v>
      </c>
      <c r="M48" s="27">
        <v>76477.570000000007</v>
      </c>
      <c r="N48" s="27">
        <f t="shared" si="4"/>
        <v>25602.889999999985</v>
      </c>
    </row>
    <row r="49" spans="1:14" x14ac:dyDescent="0.25">
      <c r="A49" s="5" t="s">
        <v>16</v>
      </c>
      <c r="B49" s="5" t="s">
        <v>35</v>
      </c>
      <c r="C49" s="21" t="str">
        <f t="shared" si="0"/>
        <v>0311</v>
      </c>
      <c r="D49" s="21" t="s">
        <v>37</v>
      </c>
      <c r="E49" s="22" t="s">
        <v>85</v>
      </c>
      <c r="F49" s="23">
        <v>1692248.29</v>
      </c>
      <c r="G49" s="24">
        <f t="shared" si="1"/>
        <v>141020.69</v>
      </c>
      <c r="H49" s="24">
        <f t="shared" si="2"/>
        <v>141020.70000000001</v>
      </c>
      <c r="I49" s="25">
        <v>28179.74</v>
      </c>
      <c r="J49" s="25">
        <v>84539.23</v>
      </c>
      <c r="K49" s="26">
        <f t="shared" si="3"/>
        <v>28301.72</v>
      </c>
      <c r="L49" s="27">
        <v>28179.75</v>
      </c>
      <c r="M49" s="27">
        <v>84539.25</v>
      </c>
      <c r="N49" s="27">
        <f t="shared" si="4"/>
        <v>28301.700000000012</v>
      </c>
    </row>
    <row r="50" spans="1:14" x14ac:dyDescent="0.25">
      <c r="A50" s="5" t="s">
        <v>16</v>
      </c>
      <c r="B50" s="5" t="s">
        <v>38</v>
      </c>
      <c r="C50" s="21" t="str">
        <f t="shared" si="0"/>
        <v>0312</v>
      </c>
      <c r="D50" s="21" t="s">
        <v>37</v>
      </c>
      <c r="E50" s="22" t="s">
        <v>86</v>
      </c>
      <c r="F50" s="23">
        <v>1265101.5900000001</v>
      </c>
      <c r="G50" s="24">
        <f t="shared" si="1"/>
        <v>105425.13</v>
      </c>
      <c r="H50" s="24">
        <f t="shared" si="2"/>
        <v>105425.16</v>
      </c>
      <c r="I50" s="25">
        <v>21066.79</v>
      </c>
      <c r="J50" s="25">
        <v>63200.37</v>
      </c>
      <c r="K50" s="26">
        <f t="shared" si="3"/>
        <v>21157.969999999994</v>
      </c>
      <c r="L50" s="27">
        <v>21066.78</v>
      </c>
      <c r="M50" s="27">
        <v>63200.33</v>
      </c>
      <c r="N50" s="27">
        <f t="shared" si="4"/>
        <v>21158.050000000003</v>
      </c>
    </row>
    <row r="51" spans="1:14" x14ac:dyDescent="0.25">
      <c r="A51" s="5" t="s">
        <v>16</v>
      </c>
      <c r="B51" s="5" t="s">
        <v>41</v>
      </c>
      <c r="C51" s="21" t="str">
        <f t="shared" si="0"/>
        <v>0313</v>
      </c>
      <c r="D51" s="21" t="s">
        <v>37</v>
      </c>
      <c r="E51" s="22" t="s">
        <v>87</v>
      </c>
      <c r="F51" s="23">
        <v>1541679.61</v>
      </c>
      <c r="G51" s="24">
        <f t="shared" si="1"/>
        <v>128473.3</v>
      </c>
      <c r="H51" s="24">
        <f t="shared" si="2"/>
        <v>128473.31</v>
      </c>
      <c r="I51" s="25">
        <v>25672.44</v>
      </c>
      <c r="J51" s="25">
        <v>77017.3</v>
      </c>
      <c r="K51" s="26">
        <f t="shared" si="3"/>
        <v>25783.559999999998</v>
      </c>
      <c r="L51" s="27">
        <v>25672.44</v>
      </c>
      <c r="M51" s="27">
        <v>77017.33</v>
      </c>
      <c r="N51" s="27">
        <f t="shared" si="4"/>
        <v>25783.539999999994</v>
      </c>
    </row>
    <row r="52" spans="1:14" x14ac:dyDescent="0.25">
      <c r="A52" s="5" t="s">
        <v>16</v>
      </c>
      <c r="B52" s="5" t="s">
        <v>44</v>
      </c>
      <c r="C52" s="21" t="str">
        <f t="shared" si="0"/>
        <v>0314</v>
      </c>
      <c r="D52" s="21" t="s">
        <v>37</v>
      </c>
      <c r="E52" s="22" t="s">
        <v>88</v>
      </c>
      <c r="F52" s="23">
        <v>1052175.45</v>
      </c>
      <c r="G52" s="24">
        <f t="shared" si="1"/>
        <v>87681.29</v>
      </c>
      <c r="H52" s="24">
        <f t="shared" si="2"/>
        <v>87681.26</v>
      </c>
      <c r="I52" s="25">
        <v>17521.09</v>
      </c>
      <c r="J52" s="25">
        <v>52563.27</v>
      </c>
      <c r="K52" s="26">
        <f t="shared" si="3"/>
        <v>17596.93</v>
      </c>
      <c r="L52" s="27">
        <v>17521.09</v>
      </c>
      <c r="M52" s="27">
        <v>52563.25</v>
      </c>
      <c r="N52" s="27">
        <f t="shared" si="4"/>
        <v>17596.919999999998</v>
      </c>
    </row>
    <row r="53" spans="1:14" x14ac:dyDescent="0.25">
      <c r="A53" s="5" t="s">
        <v>16</v>
      </c>
      <c r="B53" s="5" t="s">
        <v>47</v>
      </c>
      <c r="C53" s="21" t="str">
        <f t="shared" si="0"/>
        <v>0315</v>
      </c>
      <c r="D53" s="21" t="s">
        <v>37</v>
      </c>
      <c r="E53" s="22" t="s">
        <v>89</v>
      </c>
      <c r="F53" s="23">
        <v>1526612.19</v>
      </c>
      <c r="G53" s="24">
        <f t="shared" si="1"/>
        <v>127217.68</v>
      </c>
      <c r="H53" s="24">
        <f t="shared" si="2"/>
        <v>127217.71</v>
      </c>
      <c r="I53" s="25">
        <v>25421.53</v>
      </c>
      <c r="J53" s="25">
        <v>76264.59</v>
      </c>
      <c r="K53" s="26">
        <f t="shared" si="3"/>
        <v>25531.559999999998</v>
      </c>
      <c r="L53" s="27">
        <v>25421.52</v>
      </c>
      <c r="M53" s="27">
        <v>76264.56</v>
      </c>
      <c r="N53" s="27">
        <f t="shared" si="4"/>
        <v>25531.630000000005</v>
      </c>
    </row>
    <row r="54" spans="1:14" x14ac:dyDescent="0.25">
      <c r="A54" s="5" t="s">
        <v>16</v>
      </c>
      <c r="B54" s="5" t="s">
        <v>50</v>
      </c>
      <c r="C54" s="21" t="str">
        <f t="shared" si="0"/>
        <v>0316</v>
      </c>
      <c r="D54" s="21" t="s">
        <v>37</v>
      </c>
      <c r="E54" s="22" t="s">
        <v>90</v>
      </c>
      <c r="F54" s="23">
        <v>853685.87</v>
      </c>
      <c r="G54" s="24">
        <f t="shared" si="1"/>
        <v>71140.490000000005</v>
      </c>
      <c r="H54" s="24">
        <f t="shared" si="2"/>
        <v>71140.479999999996</v>
      </c>
      <c r="I54" s="25">
        <v>14215.79</v>
      </c>
      <c r="J54" s="25">
        <v>42647.38</v>
      </c>
      <c r="K54" s="26">
        <f t="shared" si="3"/>
        <v>14277.320000000007</v>
      </c>
      <c r="L54" s="27">
        <v>14215.78</v>
      </c>
      <c r="M54" s="27">
        <v>42647.33</v>
      </c>
      <c r="N54" s="27">
        <f t="shared" si="4"/>
        <v>14277.369999999995</v>
      </c>
    </row>
    <row r="55" spans="1:14" ht="20.100000000000001" customHeight="1" x14ac:dyDescent="0.25">
      <c r="A55" s="5" t="s">
        <v>16</v>
      </c>
      <c r="B55" s="5" t="s">
        <v>53</v>
      </c>
      <c r="C55" s="21" t="str">
        <f t="shared" si="0"/>
        <v>0317</v>
      </c>
      <c r="D55" s="21" t="s">
        <v>37</v>
      </c>
      <c r="E55" s="22" t="s">
        <v>91</v>
      </c>
      <c r="F55" s="23">
        <v>1173998.5</v>
      </c>
      <c r="G55" s="24">
        <f t="shared" si="1"/>
        <v>97833.21</v>
      </c>
      <c r="H55" s="24">
        <f t="shared" si="2"/>
        <v>97833.19</v>
      </c>
      <c r="I55" s="25">
        <v>19549.72</v>
      </c>
      <c r="J55" s="25">
        <v>58649.15</v>
      </c>
      <c r="K55" s="26">
        <f t="shared" si="3"/>
        <v>19634.340000000004</v>
      </c>
      <c r="L55" s="27">
        <v>19549.72</v>
      </c>
      <c r="M55" s="27">
        <v>58649.15</v>
      </c>
      <c r="N55" s="27">
        <f t="shared" si="4"/>
        <v>19634.32</v>
      </c>
    </row>
    <row r="56" spans="1:14" ht="20.100000000000001" customHeight="1" x14ac:dyDescent="0.25">
      <c r="A56" s="5" t="s">
        <v>16</v>
      </c>
      <c r="B56" s="5" t="s">
        <v>56</v>
      </c>
      <c r="C56" s="21" t="str">
        <f t="shared" si="0"/>
        <v>0318</v>
      </c>
      <c r="D56" s="21" t="s">
        <v>37</v>
      </c>
      <c r="E56" s="22" t="s">
        <v>92</v>
      </c>
      <c r="F56" s="23">
        <v>917992.27</v>
      </c>
      <c r="G56" s="24">
        <f t="shared" si="1"/>
        <v>76499.360000000001</v>
      </c>
      <c r="H56" s="24">
        <f t="shared" si="2"/>
        <v>76499.31</v>
      </c>
      <c r="I56" s="25">
        <v>15286.64</v>
      </c>
      <c r="J56" s="25">
        <v>45859.91</v>
      </c>
      <c r="K56" s="26">
        <f t="shared" si="3"/>
        <v>15352.809999999998</v>
      </c>
      <c r="L56" s="27">
        <v>15286.64</v>
      </c>
      <c r="M56" s="27">
        <v>45859.92</v>
      </c>
      <c r="N56" s="27">
        <f t="shared" si="4"/>
        <v>15352.75</v>
      </c>
    </row>
    <row r="57" spans="1:14" ht="20.100000000000001" customHeight="1" x14ac:dyDescent="0.25">
      <c r="A57" s="5" t="s">
        <v>16</v>
      </c>
      <c r="B57" s="5" t="s">
        <v>59</v>
      </c>
      <c r="C57" s="21" t="str">
        <f t="shared" si="0"/>
        <v>0319</v>
      </c>
      <c r="D57" s="21" t="s">
        <v>37</v>
      </c>
      <c r="E57" s="22" t="s">
        <v>93</v>
      </c>
      <c r="F57" s="23">
        <v>901555.58</v>
      </c>
      <c r="G57" s="24">
        <f t="shared" si="1"/>
        <v>75129.63</v>
      </c>
      <c r="H57" s="24">
        <f t="shared" si="2"/>
        <v>75129.649999999994</v>
      </c>
      <c r="I57" s="25">
        <v>15012.93</v>
      </c>
      <c r="J57" s="25">
        <v>45038.79</v>
      </c>
      <c r="K57" s="26">
        <f t="shared" si="3"/>
        <v>15077.910000000003</v>
      </c>
      <c r="L57" s="27">
        <v>15012.93</v>
      </c>
      <c r="M57" s="27">
        <v>45038.77</v>
      </c>
      <c r="N57" s="27">
        <f t="shared" si="4"/>
        <v>15077.949999999997</v>
      </c>
    </row>
    <row r="58" spans="1:14" ht="20.100000000000001" customHeight="1" x14ac:dyDescent="0.25">
      <c r="A58" s="5" t="s">
        <v>16</v>
      </c>
      <c r="B58" s="5" t="s">
        <v>94</v>
      </c>
      <c r="C58" s="21" t="str">
        <f t="shared" si="0"/>
        <v>0320</v>
      </c>
      <c r="D58" s="21" t="s">
        <v>37</v>
      </c>
      <c r="E58" s="22" t="s">
        <v>95</v>
      </c>
      <c r="F58" s="23">
        <v>1265772.67</v>
      </c>
      <c r="G58" s="24">
        <f t="shared" si="1"/>
        <v>105481.06</v>
      </c>
      <c r="H58" s="24">
        <f t="shared" si="2"/>
        <v>105481.01</v>
      </c>
      <c r="I58" s="25">
        <v>21077.97</v>
      </c>
      <c r="J58" s="25">
        <v>63233.89</v>
      </c>
      <c r="K58" s="26">
        <f t="shared" si="3"/>
        <v>21169.199999999997</v>
      </c>
      <c r="L58" s="27">
        <v>21077.95</v>
      </c>
      <c r="M58" s="27">
        <v>63233.86</v>
      </c>
      <c r="N58" s="27">
        <f t="shared" si="4"/>
        <v>21169.199999999997</v>
      </c>
    </row>
    <row r="59" spans="1:14" ht="20.100000000000001" customHeight="1" x14ac:dyDescent="0.25">
      <c r="A59" s="5" t="s">
        <v>18</v>
      </c>
      <c r="B59" s="5" t="s">
        <v>12</v>
      </c>
      <c r="C59" s="21" t="str">
        <f t="shared" si="0"/>
        <v>0401</v>
      </c>
      <c r="D59" s="21" t="s">
        <v>31</v>
      </c>
      <c r="E59" s="22" t="s">
        <v>314</v>
      </c>
      <c r="F59" s="23">
        <v>2449756.25</v>
      </c>
      <c r="G59" s="24">
        <f t="shared" si="1"/>
        <v>204146.35</v>
      </c>
      <c r="H59" s="24">
        <f t="shared" si="2"/>
        <v>204146.4</v>
      </c>
      <c r="I59" s="25">
        <v>40793.96</v>
      </c>
      <c r="J59" s="25">
        <v>122381.86</v>
      </c>
      <c r="K59" s="26">
        <f t="shared" si="3"/>
        <v>40970.530000000013</v>
      </c>
      <c r="L59" s="27">
        <v>40793.96</v>
      </c>
      <c r="M59" s="27">
        <v>122381.89</v>
      </c>
      <c r="N59" s="27">
        <f t="shared" si="4"/>
        <v>40970.550000000003</v>
      </c>
    </row>
    <row r="60" spans="1:14" ht="20.100000000000001" customHeight="1" x14ac:dyDescent="0.25">
      <c r="A60" s="5" t="s">
        <v>18</v>
      </c>
      <c r="B60" s="5" t="s">
        <v>14</v>
      </c>
      <c r="C60" s="21" t="str">
        <f t="shared" si="0"/>
        <v>0402</v>
      </c>
      <c r="D60" s="21" t="s">
        <v>31</v>
      </c>
      <c r="E60" s="22" t="s">
        <v>96</v>
      </c>
      <c r="F60" s="23">
        <v>3949301.01</v>
      </c>
      <c r="G60" s="24">
        <f t="shared" si="1"/>
        <v>329108.42</v>
      </c>
      <c r="H60" s="24">
        <f t="shared" si="2"/>
        <v>329108.39</v>
      </c>
      <c r="I60" s="25">
        <v>65764.75</v>
      </c>
      <c r="J60" s="25">
        <v>197294.25</v>
      </c>
      <c r="K60" s="26">
        <f t="shared" si="3"/>
        <v>66049.419999999984</v>
      </c>
      <c r="L60" s="27">
        <v>65764.759999999995</v>
      </c>
      <c r="M60" s="27">
        <v>197294.29</v>
      </c>
      <c r="N60" s="27">
        <f t="shared" si="4"/>
        <v>66049.34</v>
      </c>
    </row>
    <row r="61" spans="1:14" ht="20.100000000000001" customHeight="1" x14ac:dyDescent="0.25">
      <c r="A61" s="5" t="s">
        <v>18</v>
      </c>
      <c r="B61" s="5" t="s">
        <v>16</v>
      </c>
      <c r="C61" s="21" t="str">
        <f t="shared" si="0"/>
        <v>0403</v>
      </c>
      <c r="D61" s="21" t="s">
        <v>31</v>
      </c>
      <c r="E61" s="22" t="s">
        <v>97</v>
      </c>
      <c r="F61" s="23">
        <v>3909681.68</v>
      </c>
      <c r="G61" s="24">
        <f t="shared" si="1"/>
        <v>325806.81</v>
      </c>
      <c r="H61" s="24">
        <f t="shared" si="2"/>
        <v>325806.77</v>
      </c>
      <c r="I61" s="25">
        <v>65105</v>
      </c>
      <c r="J61" s="25">
        <v>195315</v>
      </c>
      <c r="K61" s="26">
        <f t="shared" si="3"/>
        <v>65386.81</v>
      </c>
      <c r="L61" s="27">
        <v>65105</v>
      </c>
      <c r="M61" s="27">
        <v>195315.01</v>
      </c>
      <c r="N61" s="27">
        <f t="shared" si="4"/>
        <v>65386.760000000009</v>
      </c>
    </row>
    <row r="62" spans="1:14" ht="20.100000000000001" customHeight="1" x14ac:dyDescent="0.25">
      <c r="A62" s="5" t="s">
        <v>18</v>
      </c>
      <c r="B62" s="5" t="s">
        <v>18</v>
      </c>
      <c r="C62" s="21" t="str">
        <f t="shared" si="0"/>
        <v>0404</v>
      </c>
      <c r="D62" s="21" t="s">
        <v>31</v>
      </c>
      <c r="E62" s="22" t="s">
        <v>98</v>
      </c>
      <c r="F62" s="23">
        <v>4155079.69</v>
      </c>
      <c r="G62" s="24">
        <f t="shared" si="1"/>
        <v>346256.64000000001</v>
      </c>
      <c r="H62" s="24">
        <f t="shared" si="2"/>
        <v>346256.65</v>
      </c>
      <c r="I62" s="25">
        <v>69191.429999999993</v>
      </c>
      <c r="J62" s="25">
        <v>207574.29</v>
      </c>
      <c r="K62" s="26">
        <f t="shared" si="3"/>
        <v>69490.920000000013</v>
      </c>
      <c r="L62" s="27">
        <v>69191.42</v>
      </c>
      <c r="M62" s="27">
        <v>207574.27</v>
      </c>
      <c r="N62" s="27">
        <f t="shared" si="4"/>
        <v>69490.96000000005</v>
      </c>
    </row>
    <row r="63" spans="1:14" ht="20.100000000000001" customHeight="1" x14ac:dyDescent="0.25">
      <c r="A63" s="5" t="s">
        <v>18</v>
      </c>
      <c r="B63" s="5" t="s">
        <v>20</v>
      </c>
      <c r="C63" s="21" t="str">
        <f t="shared" si="0"/>
        <v>0405</v>
      </c>
      <c r="D63" s="21" t="s">
        <v>31</v>
      </c>
      <c r="E63" s="22" t="s">
        <v>99</v>
      </c>
      <c r="F63" s="23">
        <v>4290313.93</v>
      </c>
      <c r="G63" s="24">
        <f t="shared" si="1"/>
        <v>357526.16</v>
      </c>
      <c r="H63" s="24">
        <f t="shared" si="2"/>
        <v>357526.17</v>
      </c>
      <c r="I63" s="25">
        <v>71443.39</v>
      </c>
      <c r="J63" s="25">
        <v>214330.15</v>
      </c>
      <c r="K63" s="26">
        <f t="shared" si="3"/>
        <v>71752.619999999966</v>
      </c>
      <c r="L63" s="27">
        <v>71443.37</v>
      </c>
      <c r="M63" s="27">
        <v>214330.12</v>
      </c>
      <c r="N63" s="27">
        <f t="shared" si="4"/>
        <v>71752.679999999993</v>
      </c>
    </row>
    <row r="64" spans="1:14" ht="20.100000000000001" customHeight="1" x14ac:dyDescent="0.25">
      <c r="A64" s="5" t="s">
        <v>18</v>
      </c>
      <c r="B64" s="5" t="s">
        <v>23</v>
      </c>
      <c r="C64" s="21" t="str">
        <f t="shared" si="0"/>
        <v>0406</v>
      </c>
      <c r="D64" s="21" t="s">
        <v>31</v>
      </c>
      <c r="E64" s="22" t="s">
        <v>100</v>
      </c>
      <c r="F64" s="23">
        <v>3478228.28</v>
      </c>
      <c r="G64" s="24">
        <f t="shared" si="1"/>
        <v>289852.36</v>
      </c>
      <c r="H64" s="24">
        <f t="shared" si="2"/>
        <v>289852.32</v>
      </c>
      <c r="I64" s="25">
        <v>57920.33</v>
      </c>
      <c r="J64" s="25">
        <v>173760.99</v>
      </c>
      <c r="K64" s="26">
        <f t="shared" si="3"/>
        <v>58171.039999999979</v>
      </c>
      <c r="L64" s="27">
        <v>57920.33</v>
      </c>
      <c r="M64" s="27">
        <v>173760.99</v>
      </c>
      <c r="N64" s="27">
        <f t="shared" si="4"/>
        <v>58171</v>
      </c>
    </row>
    <row r="65" spans="1:14" ht="20.100000000000001" customHeight="1" x14ac:dyDescent="0.25">
      <c r="A65" s="5" t="s">
        <v>18</v>
      </c>
      <c r="B65" s="5" t="s">
        <v>25</v>
      </c>
      <c r="C65" s="21" t="str">
        <f t="shared" si="0"/>
        <v>0407</v>
      </c>
      <c r="D65" s="21" t="s">
        <v>31</v>
      </c>
      <c r="E65" s="22" t="s">
        <v>101</v>
      </c>
      <c r="F65" s="23">
        <v>2580328.17</v>
      </c>
      <c r="G65" s="24">
        <f t="shared" si="1"/>
        <v>215027.35</v>
      </c>
      <c r="H65" s="24">
        <f t="shared" si="2"/>
        <v>215027.32</v>
      </c>
      <c r="I65" s="25">
        <v>42968.27</v>
      </c>
      <c r="J65" s="25">
        <v>128904.82</v>
      </c>
      <c r="K65" s="26">
        <f t="shared" si="3"/>
        <v>43154.260000000009</v>
      </c>
      <c r="L65" s="27">
        <v>42968.27</v>
      </c>
      <c r="M65" s="27">
        <v>128904.8</v>
      </c>
      <c r="N65" s="27">
        <f t="shared" si="4"/>
        <v>43154.250000000015</v>
      </c>
    </row>
    <row r="66" spans="1:14" ht="20.100000000000001" customHeight="1" x14ac:dyDescent="0.25">
      <c r="A66" s="5" t="s">
        <v>18</v>
      </c>
      <c r="B66" s="5" t="s">
        <v>27</v>
      </c>
      <c r="C66" s="21" t="str">
        <f t="shared" si="0"/>
        <v>0408</v>
      </c>
      <c r="D66" s="21" t="s">
        <v>31</v>
      </c>
      <c r="E66" s="22" t="s">
        <v>102</v>
      </c>
      <c r="F66" s="23">
        <v>1743932.68</v>
      </c>
      <c r="G66" s="24">
        <f t="shared" si="1"/>
        <v>145327.72</v>
      </c>
      <c r="H66" s="24">
        <f t="shared" si="2"/>
        <v>145327.76</v>
      </c>
      <c r="I66" s="25">
        <v>29040.41</v>
      </c>
      <c r="J66" s="25">
        <v>87121.21</v>
      </c>
      <c r="K66" s="26">
        <f t="shared" si="3"/>
        <v>29166.099999999991</v>
      </c>
      <c r="L66" s="27">
        <v>29040.400000000001</v>
      </c>
      <c r="M66" s="27">
        <v>87121.19</v>
      </c>
      <c r="N66" s="27">
        <f t="shared" si="4"/>
        <v>29166.170000000013</v>
      </c>
    </row>
    <row r="67" spans="1:14" ht="20.100000000000001" customHeight="1" x14ac:dyDescent="0.25">
      <c r="A67" s="5" t="s">
        <v>18</v>
      </c>
      <c r="B67" s="5" t="s">
        <v>29</v>
      </c>
      <c r="C67" s="21" t="str">
        <f t="shared" si="0"/>
        <v>0409</v>
      </c>
      <c r="D67" s="21" t="s">
        <v>31</v>
      </c>
      <c r="E67" s="22" t="s">
        <v>103</v>
      </c>
      <c r="F67" s="23">
        <v>2660583.7200000002</v>
      </c>
      <c r="G67" s="24">
        <f t="shared" si="1"/>
        <v>221715.31</v>
      </c>
      <c r="H67" s="24">
        <f t="shared" si="2"/>
        <v>221715.31</v>
      </c>
      <c r="I67" s="25">
        <v>44304.71</v>
      </c>
      <c r="J67" s="25">
        <v>132914.12</v>
      </c>
      <c r="K67" s="26">
        <f t="shared" si="3"/>
        <v>44496.48000000001</v>
      </c>
      <c r="L67" s="27">
        <v>44304.71</v>
      </c>
      <c r="M67" s="27">
        <v>132914.12</v>
      </c>
      <c r="N67" s="27">
        <f t="shared" si="4"/>
        <v>44496.48000000001</v>
      </c>
    </row>
    <row r="68" spans="1:14" ht="20.100000000000001" customHeight="1" x14ac:dyDescent="0.25">
      <c r="A68" s="5" t="s">
        <v>18</v>
      </c>
      <c r="B68" s="5" t="s">
        <v>32</v>
      </c>
      <c r="C68" s="21" t="str">
        <f t="shared" si="0"/>
        <v>0410</v>
      </c>
      <c r="D68" s="21" t="s">
        <v>31</v>
      </c>
      <c r="E68" s="22" t="s">
        <v>104</v>
      </c>
      <c r="F68" s="23">
        <v>1684298.67</v>
      </c>
      <c r="G68" s="24">
        <f t="shared" si="1"/>
        <v>140358.22</v>
      </c>
      <c r="H68" s="24">
        <f t="shared" si="2"/>
        <v>140358.25</v>
      </c>
      <c r="I68" s="25">
        <v>28047.37</v>
      </c>
      <c r="J68" s="25">
        <v>84142.09</v>
      </c>
      <c r="K68" s="26">
        <f t="shared" si="3"/>
        <v>28168.760000000009</v>
      </c>
      <c r="L68" s="27">
        <v>28047.35</v>
      </c>
      <c r="M68" s="27">
        <v>84142.06</v>
      </c>
      <c r="N68" s="27">
        <f t="shared" si="4"/>
        <v>28168.839999999997</v>
      </c>
    </row>
    <row r="69" spans="1:14" ht="20.100000000000001" customHeight="1" x14ac:dyDescent="0.25">
      <c r="A69" s="5" t="s">
        <v>18</v>
      </c>
      <c r="B69" s="5" t="s">
        <v>35</v>
      </c>
      <c r="C69" s="21" t="str">
        <f t="shared" si="0"/>
        <v>0411</v>
      </c>
      <c r="D69" s="21" t="s">
        <v>31</v>
      </c>
      <c r="E69" s="22" t="s">
        <v>105</v>
      </c>
      <c r="F69" s="23">
        <v>1573043.61</v>
      </c>
      <c r="G69" s="24">
        <f t="shared" si="1"/>
        <v>131086.97</v>
      </c>
      <c r="H69" s="24">
        <f t="shared" si="2"/>
        <v>131086.94</v>
      </c>
      <c r="I69" s="25">
        <v>26194.720000000001</v>
      </c>
      <c r="J69" s="25">
        <v>78584.149999999994</v>
      </c>
      <c r="K69" s="26">
        <f t="shared" si="3"/>
        <v>26308.100000000006</v>
      </c>
      <c r="L69" s="27">
        <v>26194.71</v>
      </c>
      <c r="M69" s="27">
        <v>78584.12</v>
      </c>
      <c r="N69" s="27">
        <f t="shared" si="4"/>
        <v>26308.110000000015</v>
      </c>
    </row>
    <row r="70" spans="1:14" ht="20.100000000000001" customHeight="1" x14ac:dyDescent="0.25">
      <c r="A70" s="5" t="s">
        <v>18</v>
      </c>
      <c r="B70" s="5" t="s">
        <v>38</v>
      </c>
      <c r="C70" s="21" t="str">
        <f t="shared" si="0"/>
        <v>0412</v>
      </c>
      <c r="D70" s="21" t="s">
        <v>31</v>
      </c>
      <c r="E70" s="22" t="s">
        <v>106</v>
      </c>
      <c r="F70" s="23">
        <v>1683612.46</v>
      </c>
      <c r="G70" s="24">
        <f t="shared" si="1"/>
        <v>140301.04</v>
      </c>
      <c r="H70" s="24">
        <f t="shared" si="2"/>
        <v>140301.01999999999</v>
      </c>
      <c r="I70" s="25">
        <v>28035.94</v>
      </c>
      <c r="J70" s="25">
        <v>84107.81</v>
      </c>
      <c r="K70" s="26">
        <f t="shared" si="3"/>
        <v>28157.290000000008</v>
      </c>
      <c r="L70" s="27">
        <v>28035.93</v>
      </c>
      <c r="M70" s="27">
        <v>84107.8</v>
      </c>
      <c r="N70" s="27">
        <f t="shared" si="4"/>
        <v>28157.289999999994</v>
      </c>
    </row>
    <row r="71" spans="1:14" ht="20.100000000000001" customHeight="1" x14ac:dyDescent="0.25">
      <c r="A71" s="5" t="s">
        <v>18</v>
      </c>
      <c r="B71" s="5" t="s">
        <v>41</v>
      </c>
      <c r="C71" s="21" t="str">
        <f t="shared" ref="C71:C134" si="5">A71&amp;B71</f>
        <v>0413</v>
      </c>
      <c r="D71" s="21" t="s">
        <v>31</v>
      </c>
      <c r="E71" s="22" t="s">
        <v>107</v>
      </c>
      <c r="F71" s="23">
        <v>1972125.51</v>
      </c>
      <c r="G71" s="24">
        <f t="shared" si="1"/>
        <v>164343.79</v>
      </c>
      <c r="H71" s="24">
        <f t="shared" si="2"/>
        <v>164343.82</v>
      </c>
      <c r="I71" s="25">
        <v>32840.33</v>
      </c>
      <c r="J71" s="25">
        <v>98520.99</v>
      </c>
      <c r="K71" s="26">
        <f t="shared" si="3"/>
        <v>32982.470000000016</v>
      </c>
      <c r="L71" s="27">
        <v>32840.32</v>
      </c>
      <c r="M71" s="27">
        <v>98520.94</v>
      </c>
      <c r="N71" s="27">
        <f t="shared" si="4"/>
        <v>32982.559999999998</v>
      </c>
    </row>
    <row r="72" spans="1:14" ht="20.100000000000001" customHeight="1" x14ac:dyDescent="0.25">
      <c r="A72" s="5" t="s">
        <v>18</v>
      </c>
      <c r="B72" s="5" t="s">
        <v>44</v>
      </c>
      <c r="C72" s="21" t="str">
        <f t="shared" si="5"/>
        <v>0414</v>
      </c>
      <c r="D72" s="21" t="s">
        <v>31</v>
      </c>
      <c r="E72" s="22" t="s">
        <v>108</v>
      </c>
      <c r="F72" s="23">
        <v>1823016.32</v>
      </c>
      <c r="G72" s="24">
        <f t="shared" ref="G72:G135" si="6">ROUND(SUM(F72/12),2)</f>
        <v>151918.03</v>
      </c>
      <c r="H72" s="24">
        <f t="shared" ref="H72:H135" si="7">ROUND(SUM(F72)-ROUND(SUM(G72*11),2),2)</f>
        <v>151917.99</v>
      </c>
      <c r="I72" s="25">
        <v>30357.33</v>
      </c>
      <c r="J72" s="25">
        <v>91071.97</v>
      </c>
      <c r="K72" s="26">
        <f t="shared" ref="K72:K135" si="8">G72-I72-J72</f>
        <v>30488.729999999996</v>
      </c>
      <c r="L72" s="27">
        <v>30357.33</v>
      </c>
      <c r="M72" s="27">
        <v>91071.98</v>
      </c>
      <c r="N72" s="27">
        <f t="shared" ref="N72:N135" si="9">H72-L72-M72</f>
        <v>30488.679999999993</v>
      </c>
    </row>
    <row r="73" spans="1:14" ht="20.100000000000001" customHeight="1" x14ac:dyDescent="0.25">
      <c r="A73" s="5" t="s">
        <v>18</v>
      </c>
      <c r="B73" s="5" t="s">
        <v>47</v>
      </c>
      <c r="C73" s="21" t="str">
        <f t="shared" si="5"/>
        <v>0415</v>
      </c>
      <c r="D73" s="21" t="s">
        <v>31</v>
      </c>
      <c r="E73" s="22" t="s">
        <v>109</v>
      </c>
      <c r="F73" s="23">
        <v>1035889.06</v>
      </c>
      <c r="G73" s="24">
        <f t="shared" si="6"/>
        <v>86324.09</v>
      </c>
      <c r="H73" s="24">
        <f t="shared" si="7"/>
        <v>86324.07</v>
      </c>
      <c r="I73" s="25">
        <v>17249.89</v>
      </c>
      <c r="J73" s="25">
        <v>51749.65</v>
      </c>
      <c r="K73" s="26">
        <f t="shared" si="8"/>
        <v>17324.549999999996</v>
      </c>
      <c r="L73" s="27">
        <v>17249.88</v>
      </c>
      <c r="M73" s="27">
        <v>51749.64</v>
      </c>
      <c r="N73" s="27">
        <f t="shared" si="9"/>
        <v>17324.550000000003</v>
      </c>
    </row>
    <row r="74" spans="1:14" ht="20.100000000000001" customHeight="1" x14ac:dyDescent="0.25">
      <c r="A74" s="5" t="s">
        <v>18</v>
      </c>
      <c r="B74" s="5" t="s">
        <v>50</v>
      </c>
      <c r="C74" s="21" t="str">
        <f t="shared" si="5"/>
        <v>0416</v>
      </c>
      <c r="D74" s="21" t="s">
        <v>31</v>
      </c>
      <c r="E74" s="22" t="s">
        <v>110</v>
      </c>
      <c r="F74" s="23">
        <v>1781224.77</v>
      </c>
      <c r="G74" s="24">
        <f t="shared" si="6"/>
        <v>148435.4</v>
      </c>
      <c r="H74" s="24">
        <f t="shared" si="7"/>
        <v>148435.37</v>
      </c>
      <c r="I74" s="25">
        <v>29661.4</v>
      </c>
      <c r="J74" s="25">
        <v>88984.21</v>
      </c>
      <c r="K74" s="26">
        <f t="shared" si="8"/>
        <v>29789.789999999994</v>
      </c>
      <c r="L74" s="27">
        <v>29661.4</v>
      </c>
      <c r="M74" s="27">
        <v>88984.18</v>
      </c>
      <c r="N74" s="27">
        <f t="shared" si="9"/>
        <v>29789.790000000008</v>
      </c>
    </row>
    <row r="75" spans="1:14" ht="20.100000000000001" customHeight="1" x14ac:dyDescent="0.25">
      <c r="A75" s="5" t="s">
        <v>18</v>
      </c>
      <c r="B75" s="5" t="s">
        <v>53</v>
      </c>
      <c r="C75" s="21" t="str">
        <f t="shared" si="5"/>
        <v>0417</v>
      </c>
      <c r="D75" s="21" t="s">
        <v>31</v>
      </c>
      <c r="E75" s="22" t="s">
        <v>111</v>
      </c>
      <c r="F75" s="23">
        <v>1548039.52</v>
      </c>
      <c r="G75" s="24">
        <f t="shared" si="6"/>
        <v>129003.29</v>
      </c>
      <c r="H75" s="24">
        <f t="shared" si="7"/>
        <v>129003.33</v>
      </c>
      <c r="I75" s="25">
        <v>25778.34</v>
      </c>
      <c r="J75" s="25">
        <v>77335.03</v>
      </c>
      <c r="K75" s="26">
        <f t="shared" si="8"/>
        <v>25889.919999999998</v>
      </c>
      <c r="L75" s="27">
        <v>25778.34</v>
      </c>
      <c r="M75" s="27">
        <v>77335.03</v>
      </c>
      <c r="N75" s="27">
        <f t="shared" si="9"/>
        <v>25889.960000000006</v>
      </c>
    </row>
    <row r="76" spans="1:14" ht="20.100000000000001" customHeight="1" x14ac:dyDescent="0.25">
      <c r="A76" s="5" t="s">
        <v>18</v>
      </c>
      <c r="B76" s="5" t="s">
        <v>56</v>
      </c>
      <c r="C76" s="21" t="str">
        <f t="shared" si="5"/>
        <v>0418</v>
      </c>
      <c r="D76" s="21" t="s">
        <v>31</v>
      </c>
      <c r="E76" s="22" t="s">
        <v>112</v>
      </c>
      <c r="F76" s="23">
        <v>1363188.43</v>
      </c>
      <c r="G76" s="24">
        <f t="shared" si="6"/>
        <v>113599.03999999999</v>
      </c>
      <c r="H76" s="24">
        <f t="shared" si="7"/>
        <v>113598.99</v>
      </c>
      <c r="I76" s="25">
        <v>22700.16</v>
      </c>
      <c r="J76" s="25">
        <v>68100.460000000006</v>
      </c>
      <c r="K76" s="26">
        <f t="shared" si="8"/>
        <v>22798.419999999984</v>
      </c>
      <c r="L76" s="27">
        <v>22700.16</v>
      </c>
      <c r="M76" s="27">
        <v>68100.490000000005</v>
      </c>
      <c r="N76" s="27">
        <f t="shared" si="9"/>
        <v>22798.339999999997</v>
      </c>
    </row>
    <row r="77" spans="1:14" ht="20.100000000000001" customHeight="1" x14ac:dyDescent="0.25">
      <c r="A77" s="5" t="s">
        <v>18</v>
      </c>
      <c r="B77" s="5" t="s">
        <v>59</v>
      </c>
      <c r="C77" s="21" t="str">
        <f t="shared" si="5"/>
        <v>0419</v>
      </c>
      <c r="D77" s="21" t="s">
        <v>31</v>
      </c>
      <c r="E77" s="22" t="s">
        <v>113</v>
      </c>
      <c r="F77" s="23">
        <v>1962486.04</v>
      </c>
      <c r="G77" s="24">
        <f t="shared" si="6"/>
        <v>163540.5</v>
      </c>
      <c r="H77" s="24">
        <f t="shared" si="7"/>
        <v>163540.54</v>
      </c>
      <c r="I77" s="25">
        <v>32679.81</v>
      </c>
      <c r="J77" s="25">
        <v>98039.43</v>
      </c>
      <c r="K77" s="26">
        <f t="shared" si="8"/>
        <v>32821.260000000009</v>
      </c>
      <c r="L77" s="27">
        <v>32679.81</v>
      </c>
      <c r="M77" s="27">
        <v>98039.43</v>
      </c>
      <c r="N77" s="27">
        <f t="shared" si="9"/>
        <v>32821.300000000017</v>
      </c>
    </row>
    <row r="78" spans="1:14" ht="20.100000000000001" customHeight="1" x14ac:dyDescent="0.25">
      <c r="A78" s="5" t="s">
        <v>18</v>
      </c>
      <c r="B78" s="5" t="s">
        <v>94</v>
      </c>
      <c r="C78" s="21" t="str">
        <f t="shared" si="5"/>
        <v>0420</v>
      </c>
      <c r="D78" s="21" t="s">
        <v>31</v>
      </c>
      <c r="E78" s="22" t="s">
        <v>114</v>
      </c>
      <c r="F78" s="23">
        <v>1212903.3999999999</v>
      </c>
      <c r="G78" s="24">
        <f t="shared" si="6"/>
        <v>101075.28</v>
      </c>
      <c r="H78" s="24">
        <f t="shared" si="7"/>
        <v>101075.32</v>
      </c>
      <c r="I78" s="25">
        <v>20197.57</v>
      </c>
      <c r="J78" s="25">
        <v>60592.72</v>
      </c>
      <c r="K78" s="26">
        <f t="shared" si="8"/>
        <v>20284.989999999991</v>
      </c>
      <c r="L78" s="27">
        <v>20197.560000000001</v>
      </c>
      <c r="M78" s="27">
        <v>60592.69</v>
      </c>
      <c r="N78" s="27">
        <f t="shared" si="9"/>
        <v>20285.070000000007</v>
      </c>
    </row>
    <row r="79" spans="1:14" ht="20.100000000000001" customHeight="1" x14ac:dyDescent="0.25">
      <c r="A79" s="5" t="s">
        <v>18</v>
      </c>
      <c r="B79" s="5" t="s">
        <v>115</v>
      </c>
      <c r="C79" s="21" t="str">
        <f t="shared" si="5"/>
        <v>0421</v>
      </c>
      <c r="D79" s="21" t="s">
        <v>31</v>
      </c>
      <c r="E79" s="22" t="s">
        <v>116</v>
      </c>
      <c r="F79" s="23">
        <v>1372402.92</v>
      </c>
      <c r="G79" s="24">
        <f t="shared" si="6"/>
        <v>114366.91</v>
      </c>
      <c r="H79" s="24">
        <f t="shared" si="7"/>
        <v>114366.91</v>
      </c>
      <c r="I79" s="25">
        <v>22853.599999999999</v>
      </c>
      <c r="J79" s="25">
        <v>68560.789999999994</v>
      </c>
      <c r="K79" s="26">
        <f t="shared" si="8"/>
        <v>22952.520000000004</v>
      </c>
      <c r="L79" s="27">
        <v>22853.599999999999</v>
      </c>
      <c r="M79" s="27">
        <v>68560.800000000003</v>
      </c>
      <c r="N79" s="27">
        <f t="shared" si="9"/>
        <v>22952.509999999995</v>
      </c>
    </row>
    <row r="80" spans="1:14" ht="20.100000000000001" customHeight="1" x14ac:dyDescent="0.25">
      <c r="A80" s="5" t="s">
        <v>18</v>
      </c>
      <c r="B80" s="5" t="s">
        <v>117</v>
      </c>
      <c r="C80" s="21" t="str">
        <f t="shared" si="5"/>
        <v>0422</v>
      </c>
      <c r="D80" s="21" t="s">
        <v>31</v>
      </c>
      <c r="E80" s="22" t="s">
        <v>118</v>
      </c>
      <c r="F80" s="23">
        <v>1193298.8799999999</v>
      </c>
      <c r="G80" s="24">
        <f t="shared" si="6"/>
        <v>99441.57</v>
      </c>
      <c r="H80" s="24">
        <f t="shared" si="7"/>
        <v>99441.61</v>
      </c>
      <c r="I80" s="25">
        <v>19871.11</v>
      </c>
      <c r="J80" s="25">
        <v>59613.34</v>
      </c>
      <c r="K80" s="26">
        <f t="shared" si="8"/>
        <v>19957.12000000001</v>
      </c>
      <c r="L80" s="27">
        <v>19871.11</v>
      </c>
      <c r="M80" s="27">
        <v>59613.33</v>
      </c>
      <c r="N80" s="27">
        <f t="shared" si="9"/>
        <v>19957.169999999998</v>
      </c>
    </row>
    <row r="81" spans="1:14" ht="20.100000000000001" customHeight="1" x14ac:dyDescent="0.25">
      <c r="A81" s="5" t="s">
        <v>20</v>
      </c>
      <c r="B81" s="5" t="s">
        <v>12</v>
      </c>
      <c r="C81" s="21" t="str">
        <f t="shared" si="5"/>
        <v>0501</v>
      </c>
      <c r="D81" s="21" t="s">
        <v>34</v>
      </c>
      <c r="E81" s="22" t="s">
        <v>34</v>
      </c>
      <c r="F81" s="23">
        <v>3854332.56</v>
      </c>
      <c r="G81" s="24">
        <f t="shared" si="6"/>
        <v>321194.38</v>
      </c>
      <c r="H81" s="24">
        <f t="shared" si="7"/>
        <v>321194.38</v>
      </c>
      <c r="I81" s="25">
        <v>64183.31</v>
      </c>
      <c r="J81" s="25">
        <v>192549.94</v>
      </c>
      <c r="K81" s="26">
        <f t="shared" si="8"/>
        <v>64461.130000000005</v>
      </c>
      <c r="L81" s="27">
        <v>64183.32</v>
      </c>
      <c r="M81" s="27">
        <v>192549.94</v>
      </c>
      <c r="N81" s="27">
        <f t="shared" si="9"/>
        <v>64461.119999999995</v>
      </c>
    </row>
    <row r="82" spans="1:14" ht="20.100000000000001" customHeight="1" x14ac:dyDescent="0.25">
      <c r="A82" s="5" t="s">
        <v>20</v>
      </c>
      <c r="B82" s="5" t="s">
        <v>14</v>
      </c>
      <c r="C82" s="21" t="str">
        <f t="shared" si="5"/>
        <v>0502</v>
      </c>
      <c r="D82" s="21" t="s">
        <v>34</v>
      </c>
      <c r="E82" s="22" t="s">
        <v>119</v>
      </c>
      <c r="F82" s="23">
        <v>4413955.74</v>
      </c>
      <c r="G82" s="24">
        <f t="shared" si="6"/>
        <v>367829.65</v>
      </c>
      <c r="H82" s="24">
        <f t="shared" si="7"/>
        <v>367829.59</v>
      </c>
      <c r="I82" s="25">
        <v>73502.3</v>
      </c>
      <c r="J82" s="25">
        <v>220506.89</v>
      </c>
      <c r="K82" s="26">
        <f t="shared" si="8"/>
        <v>73820.460000000021</v>
      </c>
      <c r="L82" s="27">
        <v>73502.31</v>
      </c>
      <c r="M82" s="27">
        <v>220506.92</v>
      </c>
      <c r="N82" s="27">
        <f t="shared" si="9"/>
        <v>73820.360000000015</v>
      </c>
    </row>
    <row r="83" spans="1:14" ht="20.100000000000001" customHeight="1" x14ac:dyDescent="0.25">
      <c r="A83" s="5" t="s">
        <v>20</v>
      </c>
      <c r="B83" s="5" t="s">
        <v>16</v>
      </c>
      <c r="C83" s="21" t="str">
        <f t="shared" si="5"/>
        <v>0503</v>
      </c>
      <c r="D83" s="21" t="s">
        <v>34</v>
      </c>
      <c r="E83" s="22" t="s">
        <v>120</v>
      </c>
      <c r="F83" s="23">
        <v>2532178.67</v>
      </c>
      <c r="G83" s="24">
        <f t="shared" si="6"/>
        <v>211014.89</v>
      </c>
      <c r="H83" s="24">
        <f t="shared" si="7"/>
        <v>211014.88</v>
      </c>
      <c r="I83" s="25">
        <v>42166.48</v>
      </c>
      <c r="J83" s="25">
        <v>126499.42</v>
      </c>
      <c r="K83" s="26">
        <f t="shared" si="8"/>
        <v>42348.990000000005</v>
      </c>
      <c r="L83" s="27">
        <v>42166.47</v>
      </c>
      <c r="M83" s="27">
        <v>126499.4</v>
      </c>
      <c r="N83" s="27">
        <f t="shared" si="9"/>
        <v>42349.010000000009</v>
      </c>
    </row>
    <row r="84" spans="1:14" ht="20.100000000000001" customHeight="1" x14ac:dyDescent="0.25">
      <c r="A84" s="5" t="s">
        <v>20</v>
      </c>
      <c r="B84" s="5" t="s">
        <v>18</v>
      </c>
      <c r="C84" s="21" t="str">
        <f t="shared" si="5"/>
        <v>0504</v>
      </c>
      <c r="D84" s="21" t="s">
        <v>34</v>
      </c>
      <c r="E84" s="22" t="s">
        <v>121</v>
      </c>
      <c r="F84" s="23">
        <v>2140959.06</v>
      </c>
      <c r="G84" s="24">
        <f t="shared" si="6"/>
        <v>178413.26</v>
      </c>
      <c r="H84" s="24">
        <f t="shared" si="7"/>
        <v>178413.2</v>
      </c>
      <c r="I84" s="25">
        <v>35651.79</v>
      </c>
      <c r="J84" s="25">
        <v>106955.36</v>
      </c>
      <c r="K84" s="26">
        <f t="shared" si="8"/>
        <v>35806.11</v>
      </c>
      <c r="L84" s="27">
        <v>35651.79</v>
      </c>
      <c r="M84" s="27">
        <v>106955.35</v>
      </c>
      <c r="N84" s="27">
        <f t="shared" si="9"/>
        <v>35806.06</v>
      </c>
    </row>
    <row r="85" spans="1:14" ht="20.100000000000001" customHeight="1" x14ac:dyDescent="0.25">
      <c r="A85" s="5" t="s">
        <v>20</v>
      </c>
      <c r="B85" s="5" t="s">
        <v>20</v>
      </c>
      <c r="C85" s="21" t="str">
        <f t="shared" si="5"/>
        <v>0505</v>
      </c>
      <c r="D85" s="21" t="s">
        <v>34</v>
      </c>
      <c r="E85" s="22" t="s">
        <v>122</v>
      </c>
      <c r="F85" s="23">
        <v>2034844.59</v>
      </c>
      <c r="G85" s="24">
        <f t="shared" si="6"/>
        <v>169570.38</v>
      </c>
      <c r="H85" s="24">
        <f t="shared" si="7"/>
        <v>169570.41</v>
      </c>
      <c r="I85" s="25">
        <v>33884.74</v>
      </c>
      <c r="J85" s="25">
        <v>101654.23</v>
      </c>
      <c r="K85" s="26">
        <f t="shared" si="8"/>
        <v>34031.410000000018</v>
      </c>
      <c r="L85" s="27">
        <v>33884.75</v>
      </c>
      <c r="M85" s="27">
        <v>101654.23</v>
      </c>
      <c r="N85" s="27">
        <f t="shared" si="9"/>
        <v>34031.430000000008</v>
      </c>
    </row>
    <row r="86" spans="1:14" ht="20.100000000000001" customHeight="1" x14ac:dyDescent="0.25">
      <c r="A86" s="5" t="s">
        <v>20</v>
      </c>
      <c r="B86" s="5" t="s">
        <v>23</v>
      </c>
      <c r="C86" s="21" t="str">
        <f t="shared" si="5"/>
        <v>0506</v>
      </c>
      <c r="D86" s="21" t="s">
        <v>34</v>
      </c>
      <c r="E86" s="22" t="s">
        <v>123</v>
      </c>
      <c r="F86" s="23">
        <v>2037605.82</v>
      </c>
      <c r="G86" s="24">
        <f t="shared" si="6"/>
        <v>169800.49</v>
      </c>
      <c r="H86" s="24">
        <f t="shared" si="7"/>
        <v>169800.43</v>
      </c>
      <c r="I86" s="25">
        <v>33930.720000000001</v>
      </c>
      <c r="J86" s="25">
        <v>101792.17</v>
      </c>
      <c r="K86" s="26">
        <f t="shared" si="8"/>
        <v>34077.599999999991</v>
      </c>
      <c r="L86" s="27">
        <v>33930.730000000003</v>
      </c>
      <c r="M86" s="27">
        <v>101792.19</v>
      </c>
      <c r="N86" s="27">
        <f t="shared" si="9"/>
        <v>34077.50999999998</v>
      </c>
    </row>
    <row r="87" spans="1:14" ht="20.100000000000001" customHeight="1" x14ac:dyDescent="0.25">
      <c r="A87" s="5" t="s">
        <v>20</v>
      </c>
      <c r="B87" s="5" t="s">
        <v>25</v>
      </c>
      <c r="C87" s="21" t="str">
        <f t="shared" si="5"/>
        <v>0507</v>
      </c>
      <c r="D87" s="21" t="s">
        <v>34</v>
      </c>
      <c r="E87" s="22" t="s">
        <v>124</v>
      </c>
      <c r="F87" s="23">
        <v>2014818.25</v>
      </c>
      <c r="G87" s="24">
        <f t="shared" si="6"/>
        <v>167901.52</v>
      </c>
      <c r="H87" s="24">
        <f t="shared" si="7"/>
        <v>167901.53</v>
      </c>
      <c r="I87" s="25">
        <v>33551.26</v>
      </c>
      <c r="J87" s="25">
        <v>100653.78</v>
      </c>
      <c r="K87" s="26">
        <f t="shared" si="8"/>
        <v>33696.479999999981</v>
      </c>
      <c r="L87" s="27">
        <v>33551.25</v>
      </c>
      <c r="M87" s="27">
        <v>100653.74</v>
      </c>
      <c r="N87" s="27">
        <f t="shared" si="9"/>
        <v>33696.539999999994</v>
      </c>
    </row>
    <row r="88" spans="1:14" ht="20.100000000000001" customHeight="1" x14ac:dyDescent="0.25">
      <c r="A88" s="5" t="s">
        <v>20</v>
      </c>
      <c r="B88" s="5" t="s">
        <v>27</v>
      </c>
      <c r="C88" s="21" t="str">
        <f t="shared" si="5"/>
        <v>0508</v>
      </c>
      <c r="D88" s="21" t="s">
        <v>34</v>
      </c>
      <c r="E88" s="22" t="s">
        <v>125</v>
      </c>
      <c r="F88" s="23">
        <v>1003876.77</v>
      </c>
      <c r="G88" s="24">
        <f t="shared" si="6"/>
        <v>83656.399999999994</v>
      </c>
      <c r="H88" s="24">
        <f t="shared" si="7"/>
        <v>83656.37</v>
      </c>
      <c r="I88" s="25">
        <v>16716.810000000001</v>
      </c>
      <c r="J88" s="25">
        <v>50150.42</v>
      </c>
      <c r="K88" s="26">
        <f t="shared" si="8"/>
        <v>16789.169999999998</v>
      </c>
      <c r="L88" s="27">
        <v>16716.810000000001</v>
      </c>
      <c r="M88" s="27">
        <v>50150.43</v>
      </c>
      <c r="N88" s="27">
        <f t="shared" si="9"/>
        <v>16789.129999999997</v>
      </c>
    </row>
    <row r="89" spans="1:14" ht="20.100000000000001" customHeight="1" x14ac:dyDescent="0.25">
      <c r="A89" s="5" t="s">
        <v>20</v>
      </c>
      <c r="B89" s="5" t="s">
        <v>29</v>
      </c>
      <c r="C89" s="21" t="str">
        <f t="shared" si="5"/>
        <v>0509</v>
      </c>
      <c r="D89" s="21" t="s">
        <v>34</v>
      </c>
      <c r="E89" s="22" t="s">
        <v>126</v>
      </c>
      <c r="F89" s="23">
        <v>1733592.48</v>
      </c>
      <c r="G89" s="24">
        <f t="shared" si="6"/>
        <v>144466.04</v>
      </c>
      <c r="H89" s="24">
        <f t="shared" si="7"/>
        <v>144466.04</v>
      </c>
      <c r="I89" s="25">
        <v>28868.22</v>
      </c>
      <c r="J89" s="25">
        <v>86604.65</v>
      </c>
      <c r="K89" s="26">
        <f t="shared" si="8"/>
        <v>28993.170000000013</v>
      </c>
      <c r="L89" s="27">
        <v>28868.21</v>
      </c>
      <c r="M89" s="27">
        <v>86604.63</v>
      </c>
      <c r="N89" s="27">
        <f t="shared" si="9"/>
        <v>28993.200000000012</v>
      </c>
    </row>
    <row r="90" spans="1:14" ht="20.100000000000001" customHeight="1" x14ac:dyDescent="0.25">
      <c r="A90" s="5" t="s">
        <v>20</v>
      </c>
      <c r="B90" s="5" t="s">
        <v>32</v>
      </c>
      <c r="C90" s="21" t="str">
        <f t="shared" si="5"/>
        <v>0510</v>
      </c>
      <c r="D90" s="21" t="s">
        <v>34</v>
      </c>
      <c r="E90" s="22" t="s">
        <v>127</v>
      </c>
      <c r="F90" s="23">
        <v>1604050.64</v>
      </c>
      <c r="G90" s="24">
        <f t="shared" si="6"/>
        <v>133670.89000000001</v>
      </c>
      <c r="H90" s="24">
        <f t="shared" si="7"/>
        <v>133670.85</v>
      </c>
      <c r="I90" s="25">
        <v>26711.06</v>
      </c>
      <c r="J90" s="25">
        <v>80133.16</v>
      </c>
      <c r="K90" s="26">
        <f t="shared" si="8"/>
        <v>26826.670000000013</v>
      </c>
      <c r="L90" s="27">
        <v>26711.040000000001</v>
      </c>
      <c r="M90" s="27">
        <v>80133.119999999995</v>
      </c>
      <c r="N90" s="27">
        <f t="shared" si="9"/>
        <v>26826.690000000002</v>
      </c>
    </row>
    <row r="91" spans="1:14" ht="20.100000000000001" customHeight="1" x14ac:dyDescent="0.25">
      <c r="A91" s="5" t="s">
        <v>20</v>
      </c>
      <c r="B91" s="5" t="s">
        <v>35</v>
      </c>
      <c r="C91" s="21" t="str">
        <f t="shared" si="5"/>
        <v>0511</v>
      </c>
      <c r="D91" s="21" t="s">
        <v>34</v>
      </c>
      <c r="E91" s="22" t="s">
        <v>128</v>
      </c>
      <c r="F91" s="23">
        <v>1995210.38</v>
      </c>
      <c r="G91" s="24">
        <f t="shared" si="6"/>
        <v>166267.53</v>
      </c>
      <c r="H91" s="24">
        <f t="shared" si="7"/>
        <v>166267.54999999999</v>
      </c>
      <c r="I91" s="25">
        <v>33224.75</v>
      </c>
      <c r="J91" s="25">
        <v>99674.23</v>
      </c>
      <c r="K91" s="26">
        <f t="shared" si="8"/>
        <v>33368.550000000003</v>
      </c>
      <c r="L91" s="27">
        <v>33224.730000000003</v>
      </c>
      <c r="M91" s="27">
        <v>99674.19</v>
      </c>
      <c r="N91" s="27">
        <f t="shared" si="9"/>
        <v>33368.629999999976</v>
      </c>
    </row>
    <row r="92" spans="1:14" ht="20.100000000000001" customHeight="1" x14ac:dyDescent="0.25">
      <c r="A92" s="5" t="s">
        <v>20</v>
      </c>
      <c r="B92" s="5" t="s">
        <v>38</v>
      </c>
      <c r="C92" s="21" t="str">
        <f t="shared" si="5"/>
        <v>0512</v>
      </c>
      <c r="D92" s="21" t="s">
        <v>34</v>
      </c>
      <c r="E92" s="22" t="s">
        <v>129</v>
      </c>
      <c r="F92" s="23">
        <v>1848290.23</v>
      </c>
      <c r="G92" s="24">
        <f t="shared" si="6"/>
        <v>154024.19</v>
      </c>
      <c r="H92" s="24">
        <f t="shared" si="7"/>
        <v>154024.14000000001</v>
      </c>
      <c r="I92" s="25">
        <v>30778.19</v>
      </c>
      <c r="J92" s="25">
        <v>92334.58</v>
      </c>
      <c r="K92" s="26">
        <f t="shared" si="8"/>
        <v>30911.42</v>
      </c>
      <c r="L92" s="27">
        <v>30778.19</v>
      </c>
      <c r="M92" s="27">
        <v>92334.58</v>
      </c>
      <c r="N92" s="27">
        <f t="shared" si="9"/>
        <v>30911.37000000001</v>
      </c>
    </row>
    <row r="93" spans="1:14" ht="20.100000000000001" customHeight="1" x14ac:dyDescent="0.25">
      <c r="A93" s="5" t="s">
        <v>20</v>
      </c>
      <c r="B93" s="5" t="s">
        <v>41</v>
      </c>
      <c r="C93" s="21" t="str">
        <f t="shared" si="5"/>
        <v>0513</v>
      </c>
      <c r="D93" s="21" t="s">
        <v>34</v>
      </c>
      <c r="E93" s="22" t="s">
        <v>130</v>
      </c>
      <c r="F93" s="23">
        <v>1892243.04</v>
      </c>
      <c r="G93" s="24">
        <f t="shared" si="6"/>
        <v>157686.92000000001</v>
      </c>
      <c r="H93" s="24">
        <f t="shared" si="7"/>
        <v>157686.92000000001</v>
      </c>
      <c r="I93" s="25">
        <v>31510.11</v>
      </c>
      <c r="J93" s="25">
        <v>94530.31</v>
      </c>
      <c r="K93" s="26">
        <f t="shared" si="8"/>
        <v>31646.500000000015</v>
      </c>
      <c r="L93" s="27">
        <v>31510.12</v>
      </c>
      <c r="M93" s="27">
        <v>94530.34</v>
      </c>
      <c r="N93" s="27">
        <f t="shared" si="9"/>
        <v>31646.460000000021</v>
      </c>
    </row>
    <row r="94" spans="1:14" ht="20.100000000000001" customHeight="1" x14ac:dyDescent="0.25">
      <c r="A94" s="5" t="s">
        <v>20</v>
      </c>
      <c r="B94" s="5" t="s">
        <v>44</v>
      </c>
      <c r="C94" s="21" t="str">
        <f t="shared" si="5"/>
        <v>0514</v>
      </c>
      <c r="D94" s="21" t="s">
        <v>34</v>
      </c>
      <c r="E94" s="22" t="s">
        <v>131</v>
      </c>
      <c r="F94" s="23">
        <v>1169199.77</v>
      </c>
      <c r="G94" s="24">
        <f t="shared" si="6"/>
        <v>97433.31</v>
      </c>
      <c r="H94" s="24">
        <f t="shared" si="7"/>
        <v>97433.36</v>
      </c>
      <c r="I94" s="25">
        <v>19469.810000000001</v>
      </c>
      <c r="J94" s="25">
        <v>58409.42</v>
      </c>
      <c r="K94" s="26">
        <f t="shared" si="8"/>
        <v>19554.080000000002</v>
      </c>
      <c r="L94" s="27">
        <v>19469.810000000001</v>
      </c>
      <c r="M94" s="27">
        <v>58409.440000000002</v>
      </c>
      <c r="N94" s="27">
        <f t="shared" si="9"/>
        <v>19554.11</v>
      </c>
    </row>
    <row r="95" spans="1:14" ht="20.100000000000001" customHeight="1" x14ac:dyDescent="0.25">
      <c r="A95" s="5" t="s">
        <v>20</v>
      </c>
      <c r="B95" s="5" t="s">
        <v>47</v>
      </c>
      <c r="C95" s="21" t="str">
        <f t="shared" si="5"/>
        <v>0515</v>
      </c>
      <c r="D95" s="21" t="s">
        <v>34</v>
      </c>
      <c r="E95" s="22" t="s">
        <v>132</v>
      </c>
      <c r="F95" s="23">
        <v>2201035.7599999998</v>
      </c>
      <c r="G95" s="24">
        <f t="shared" si="6"/>
        <v>183419.65</v>
      </c>
      <c r="H95" s="24">
        <f t="shared" si="7"/>
        <v>183419.61</v>
      </c>
      <c r="I95" s="25">
        <v>36652.199999999997</v>
      </c>
      <c r="J95" s="25">
        <v>109956.6</v>
      </c>
      <c r="K95" s="26">
        <f t="shared" si="8"/>
        <v>36810.850000000006</v>
      </c>
      <c r="L95" s="27">
        <v>36652.199999999997</v>
      </c>
      <c r="M95" s="27">
        <v>109956.58</v>
      </c>
      <c r="N95" s="27">
        <f t="shared" si="9"/>
        <v>36810.829999999973</v>
      </c>
    </row>
    <row r="96" spans="1:14" ht="20.100000000000001" customHeight="1" x14ac:dyDescent="0.25">
      <c r="A96" s="5" t="s">
        <v>20</v>
      </c>
      <c r="B96" s="5" t="s">
        <v>50</v>
      </c>
      <c r="C96" s="21" t="str">
        <f t="shared" si="5"/>
        <v>0516</v>
      </c>
      <c r="D96" s="21" t="s">
        <v>34</v>
      </c>
      <c r="E96" s="22" t="s">
        <v>133</v>
      </c>
      <c r="F96" s="23">
        <v>1432348.97</v>
      </c>
      <c r="G96" s="24">
        <f t="shared" si="6"/>
        <v>119362.41</v>
      </c>
      <c r="H96" s="24">
        <f t="shared" si="7"/>
        <v>119362.46</v>
      </c>
      <c r="I96" s="25">
        <v>23851.84</v>
      </c>
      <c r="J96" s="25">
        <v>71555.5</v>
      </c>
      <c r="K96" s="26">
        <f t="shared" si="8"/>
        <v>23955.070000000007</v>
      </c>
      <c r="L96" s="27">
        <v>23851.83</v>
      </c>
      <c r="M96" s="27">
        <v>71555.48</v>
      </c>
      <c r="N96" s="27">
        <f t="shared" si="9"/>
        <v>23955.150000000009</v>
      </c>
    </row>
    <row r="97" spans="1:14" ht="20.100000000000001" customHeight="1" x14ac:dyDescent="0.25">
      <c r="A97" s="5" t="s">
        <v>20</v>
      </c>
      <c r="B97" s="5" t="s">
        <v>53</v>
      </c>
      <c r="C97" s="21" t="str">
        <f t="shared" si="5"/>
        <v>0517</v>
      </c>
      <c r="D97" s="21" t="s">
        <v>34</v>
      </c>
      <c r="E97" s="22" t="s">
        <v>134</v>
      </c>
      <c r="F97" s="23">
        <v>1470568.14</v>
      </c>
      <c r="G97" s="24">
        <f t="shared" si="6"/>
        <v>122547.35</v>
      </c>
      <c r="H97" s="24">
        <f t="shared" si="7"/>
        <v>122547.29</v>
      </c>
      <c r="I97" s="25">
        <v>24488.27</v>
      </c>
      <c r="J97" s="25">
        <v>73464.81</v>
      </c>
      <c r="K97" s="26">
        <f t="shared" si="8"/>
        <v>24594.270000000004</v>
      </c>
      <c r="L97" s="27">
        <v>24488.27</v>
      </c>
      <c r="M97" s="27">
        <v>73464.789999999994</v>
      </c>
      <c r="N97" s="27">
        <f t="shared" si="9"/>
        <v>24594.229999999996</v>
      </c>
    </row>
    <row r="98" spans="1:14" ht="20.100000000000001" customHeight="1" x14ac:dyDescent="0.25">
      <c r="A98" s="5" t="s">
        <v>20</v>
      </c>
      <c r="B98" s="5" t="s">
        <v>56</v>
      </c>
      <c r="C98" s="21" t="str">
        <f t="shared" si="5"/>
        <v>0518</v>
      </c>
      <c r="D98" s="21" t="s">
        <v>34</v>
      </c>
      <c r="E98" s="22" t="s">
        <v>135</v>
      </c>
      <c r="F98" s="23">
        <v>1310629.3799999999</v>
      </c>
      <c r="G98" s="24">
        <f t="shared" si="6"/>
        <v>109219.12</v>
      </c>
      <c r="H98" s="24">
        <f t="shared" si="7"/>
        <v>109219.06</v>
      </c>
      <c r="I98" s="25">
        <v>21824.93</v>
      </c>
      <c r="J98" s="25">
        <v>65474.79</v>
      </c>
      <c r="K98" s="26">
        <f t="shared" si="8"/>
        <v>21919.4</v>
      </c>
      <c r="L98" s="27">
        <v>21824.92</v>
      </c>
      <c r="M98" s="27">
        <v>65474.76</v>
      </c>
      <c r="N98" s="27">
        <f t="shared" si="9"/>
        <v>21919.379999999997</v>
      </c>
    </row>
    <row r="99" spans="1:14" ht="20.100000000000001" customHeight="1" x14ac:dyDescent="0.25">
      <c r="A99" s="5" t="s">
        <v>20</v>
      </c>
      <c r="B99" s="5" t="s">
        <v>59</v>
      </c>
      <c r="C99" s="21" t="str">
        <f t="shared" si="5"/>
        <v>0519</v>
      </c>
      <c r="D99" s="21" t="s">
        <v>34</v>
      </c>
      <c r="E99" s="22" t="s">
        <v>136</v>
      </c>
      <c r="F99" s="23">
        <v>1372613.27</v>
      </c>
      <c r="G99" s="24">
        <f t="shared" si="6"/>
        <v>114384.44</v>
      </c>
      <c r="H99" s="24">
        <f t="shared" si="7"/>
        <v>114384.43</v>
      </c>
      <c r="I99" s="25">
        <v>22857.1</v>
      </c>
      <c r="J99" s="25">
        <v>68571.3</v>
      </c>
      <c r="K99" s="26">
        <f t="shared" si="8"/>
        <v>22956.039999999994</v>
      </c>
      <c r="L99" s="27">
        <v>22857.11</v>
      </c>
      <c r="M99" s="27">
        <v>68571.31</v>
      </c>
      <c r="N99" s="27">
        <f t="shared" si="9"/>
        <v>22956.009999999995</v>
      </c>
    </row>
    <row r="100" spans="1:14" ht="20.100000000000001" customHeight="1" x14ac:dyDescent="0.25">
      <c r="A100" s="5" t="s">
        <v>20</v>
      </c>
      <c r="B100" s="5" t="s">
        <v>94</v>
      </c>
      <c r="C100" s="21" t="str">
        <f t="shared" si="5"/>
        <v>0520</v>
      </c>
      <c r="D100" s="21" t="s">
        <v>34</v>
      </c>
      <c r="E100" s="22" t="s">
        <v>137</v>
      </c>
      <c r="F100" s="23">
        <v>1473903.39</v>
      </c>
      <c r="G100" s="24">
        <f t="shared" si="6"/>
        <v>122825.28</v>
      </c>
      <c r="H100" s="24">
        <f t="shared" si="7"/>
        <v>122825.31</v>
      </c>
      <c r="I100" s="25">
        <v>24543.81</v>
      </c>
      <c r="J100" s="25">
        <v>73631.429999999993</v>
      </c>
      <c r="K100" s="26">
        <f t="shared" si="8"/>
        <v>24650.040000000008</v>
      </c>
      <c r="L100" s="27">
        <v>24543.8</v>
      </c>
      <c r="M100" s="27">
        <v>73631.39</v>
      </c>
      <c r="N100" s="27">
        <f t="shared" si="9"/>
        <v>24650.119999999995</v>
      </c>
    </row>
    <row r="101" spans="1:14" ht="20.100000000000001" customHeight="1" x14ac:dyDescent="0.25">
      <c r="A101" s="5" t="s">
        <v>20</v>
      </c>
      <c r="B101" s="5" t="s">
        <v>115</v>
      </c>
      <c r="C101" s="21" t="str">
        <f t="shared" si="5"/>
        <v>0521</v>
      </c>
      <c r="D101" s="21" t="s">
        <v>34</v>
      </c>
      <c r="E101" s="22" t="s">
        <v>138</v>
      </c>
      <c r="F101" s="23">
        <v>1168346.3799999999</v>
      </c>
      <c r="G101" s="24">
        <f t="shared" si="6"/>
        <v>97362.2</v>
      </c>
      <c r="H101" s="24">
        <f t="shared" si="7"/>
        <v>97362.18</v>
      </c>
      <c r="I101" s="25">
        <v>19455.599999999999</v>
      </c>
      <c r="J101" s="25">
        <v>58366.79</v>
      </c>
      <c r="K101" s="26">
        <f t="shared" si="8"/>
        <v>19539.810000000005</v>
      </c>
      <c r="L101" s="27">
        <v>19455.59</v>
      </c>
      <c r="M101" s="27">
        <v>58366.78</v>
      </c>
      <c r="N101" s="27">
        <f t="shared" si="9"/>
        <v>19539.809999999998</v>
      </c>
    </row>
    <row r="102" spans="1:14" ht="20.100000000000001" customHeight="1" x14ac:dyDescent="0.25">
      <c r="A102" s="5" t="s">
        <v>20</v>
      </c>
      <c r="B102" s="5" t="s">
        <v>117</v>
      </c>
      <c r="C102" s="21" t="str">
        <f t="shared" si="5"/>
        <v>0522</v>
      </c>
      <c r="D102" s="21" t="s">
        <v>34</v>
      </c>
      <c r="E102" s="22" t="s">
        <v>139</v>
      </c>
      <c r="F102" s="23">
        <v>973948.6</v>
      </c>
      <c r="G102" s="24">
        <f t="shared" si="6"/>
        <v>81162.38</v>
      </c>
      <c r="H102" s="24">
        <f t="shared" si="7"/>
        <v>81162.42</v>
      </c>
      <c r="I102" s="25">
        <v>16218.44</v>
      </c>
      <c r="J102" s="25">
        <v>48655.31</v>
      </c>
      <c r="K102" s="26">
        <f t="shared" si="8"/>
        <v>16288.630000000005</v>
      </c>
      <c r="L102" s="27">
        <v>16218.42</v>
      </c>
      <c r="M102" s="27">
        <v>48655.27</v>
      </c>
      <c r="N102" s="27">
        <f t="shared" si="9"/>
        <v>16288.730000000003</v>
      </c>
    </row>
    <row r="103" spans="1:14" ht="20.100000000000001" customHeight="1" x14ac:dyDescent="0.25">
      <c r="A103" s="5" t="s">
        <v>20</v>
      </c>
      <c r="B103" s="5" t="s">
        <v>140</v>
      </c>
      <c r="C103" s="21" t="str">
        <f t="shared" si="5"/>
        <v>0523</v>
      </c>
      <c r="D103" s="21" t="s">
        <v>34</v>
      </c>
      <c r="E103" s="22" t="s">
        <v>141</v>
      </c>
      <c r="F103" s="23">
        <v>763404.04</v>
      </c>
      <c r="G103" s="24">
        <f t="shared" si="6"/>
        <v>63617</v>
      </c>
      <c r="H103" s="24">
        <f t="shared" si="7"/>
        <v>63617.04</v>
      </c>
      <c r="I103" s="25">
        <v>12712.4</v>
      </c>
      <c r="J103" s="25">
        <v>38137.18</v>
      </c>
      <c r="K103" s="26">
        <f t="shared" si="8"/>
        <v>12767.419999999998</v>
      </c>
      <c r="L103" s="27">
        <v>12712.4</v>
      </c>
      <c r="M103" s="27">
        <v>38137.21</v>
      </c>
      <c r="N103" s="27">
        <f t="shared" si="9"/>
        <v>12767.43</v>
      </c>
    </row>
    <row r="104" spans="1:14" ht="20.100000000000001" customHeight="1" x14ac:dyDescent="0.25">
      <c r="A104" s="5" t="s">
        <v>23</v>
      </c>
      <c r="B104" s="5" t="s">
        <v>12</v>
      </c>
      <c r="C104" s="21" t="str">
        <f t="shared" si="5"/>
        <v>0601</v>
      </c>
      <c r="D104" s="21" t="s">
        <v>40</v>
      </c>
      <c r="E104" s="22" t="s">
        <v>40</v>
      </c>
      <c r="F104" s="23">
        <v>3953258.98</v>
      </c>
      <c r="G104" s="24">
        <f t="shared" si="6"/>
        <v>329438.25</v>
      </c>
      <c r="H104" s="24">
        <f t="shared" si="7"/>
        <v>329438.23</v>
      </c>
      <c r="I104" s="25">
        <v>65830.66</v>
      </c>
      <c r="J104" s="25">
        <v>197491.98</v>
      </c>
      <c r="K104" s="26">
        <f t="shared" si="8"/>
        <v>66115.609999999957</v>
      </c>
      <c r="L104" s="27">
        <v>65830.66</v>
      </c>
      <c r="M104" s="27">
        <v>197491.99</v>
      </c>
      <c r="N104" s="27">
        <f t="shared" si="9"/>
        <v>66115.579999999958</v>
      </c>
    </row>
    <row r="105" spans="1:14" ht="20.100000000000001" customHeight="1" x14ac:dyDescent="0.25">
      <c r="A105" s="5" t="s">
        <v>23</v>
      </c>
      <c r="B105" s="5" t="s">
        <v>14</v>
      </c>
      <c r="C105" s="21" t="str">
        <f t="shared" si="5"/>
        <v>0602</v>
      </c>
      <c r="D105" s="21" t="s">
        <v>40</v>
      </c>
      <c r="E105" s="22" t="s">
        <v>142</v>
      </c>
      <c r="F105" s="23">
        <v>4499368.0999999996</v>
      </c>
      <c r="G105" s="24">
        <f t="shared" si="6"/>
        <v>374947.34</v>
      </c>
      <c r="H105" s="24">
        <f t="shared" si="7"/>
        <v>374947.36</v>
      </c>
      <c r="I105" s="25">
        <v>74924.61</v>
      </c>
      <c r="J105" s="25">
        <v>224773.82</v>
      </c>
      <c r="K105" s="26">
        <f t="shared" si="8"/>
        <v>75248.910000000033</v>
      </c>
      <c r="L105" s="27">
        <v>74924.600000000006</v>
      </c>
      <c r="M105" s="27">
        <v>224773.78</v>
      </c>
      <c r="N105" s="27">
        <f t="shared" si="9"/>
        <v>75248.98000000001</v>
      </c>
    </row>
    <row r="106" spans="1:14" ht="20.100000000000001" customHeight="1" x14ac:dyDescent="0.25">
      <c r="A106" s="5" t="s">
        <v>23</v>
      </c>
      <c r="B106" s="5" t="s">
        <v>16</v>
      </c>
      <c r="C106" s="21" t="str">
        <f t="shared" si="5"/>
        <v>0603</v>
      </c>
      <c r="D106" s="21" t="s">
        <v>40</v>
      </c>
      <c r="E106" s="22" t="s">
        <v>143</v>
      </c>
      <c r="F106" s="23">
        <v>4423079.58</v>
      </c>
      <c r="G106" s="24">
        <f t="shared" si="6"/>
        <v>368589.97</v>
      </c>
      <c r="H106" s="24">
        <f t="shared" si="7"/>
        <v>368589.91</v>
      </c>
      <c r="I106" s="25">
        <v>73654.23</v>
      </c>
      <c r="J106" s="25">
        <v>220962.69</v>
      </c>
      <c r="K106" s="26">
        <f t="shared" si="8"/>
        <v>73973.049999999988</v>
      </c>
      <c r="L106" s="27">
        <v>73654.240000000005</v>
      </c>
      <c r="M106" s="27">
        <v>220962.72</v>
      </c>
      <c r="N106" s="27">
        <f t="shared" si="9"/>
        <v>73972.949999999983</v>
      </c>
    </row>
    <row r="107" spans="1:14" ht="20.100000000000001" customHeight="1" x14ac:dyDescent="0.25">
      <c r="A107" s="5" t="s">
        <v>23</v>
      </c>
      <c r="B107" s="5" t="s">
        <v>18</v>
      </c>
      <c r="C107" s="21" t="str">
        <f t="shared" si="5"/>
        <v>0604</v>
      </c>
      <c r="D107" s="21" t="s">
        <v>40</v>
      </c>
      <c r="E107" s="22" t="s">
        <v>144</v>
      </c>
      <c r="F107" s="23">
        <v>2754571.45</v>
      </c>
      <c r="G107" s="24">
        <f t="shared" si="6"/>
        <v>229547.62</v>
      </c>
      <c r="H107" s="24">
        <f t="shared" si="7"/>
        <v>229547.63</v>
      </c>
      <c r="I107" s="25">
        <v>45869.82</v>
      </c>
      <c r="J107" s="25">
        <v>137609.44</v>
      </c>
      <c r="K107" s="26">
        <f t="shared" si="8"/>
        <v>46068.359999999986</v>
      </c>
      <c r="L107" s="27">
        <v>45869.81</v>
      </c>
      <c r="M107" s="27">
        <v>137609.44</v>
      </c>
      <c r="N107" s="27">
        <f t="shared" si="9"/>
        <v>46068.380000000005</v>
      </c>
    </row>
    <row r="108" spans="1:14" ht="20.100000000000001" customHeight="1" x14ac:dyDescent="0.25">
      <c r="A108" s="5" t="s">
        <v>23</v>
      </c>
      <c r="B108" s="5" t="s">
        <v>20</v>
      </c>
      <c r="C108" s="21" t="str">
        <f t="shared" si="5"/>
        <v>0605</v>
      </c>
      <c r="D108" s="21" t="s">
        <v>40</v>
      </c>
      <c r="E108" s="22" t="s">
        <v>145</v>
      </c>
      <c r="F108" s="23">
        <v>3776566.75</v>
      </c>
      <c r="G108" s="24">
        <f t="shared" si="6"/>
        <v>314713.90000000002</v>
      </c>
      <c r="H108" s="24">
        <f t="shared" si="7"/>
        <v>314713.84999999998</v>
      </c>
      <c r="I108" s="25">
        <v>62888.34</v>
      </c>
      <c r="J108" s="25">
        <v>188665.01</v>
      </c>
      <c r="K108" s="26">
        <f t="shared" si="8"/>
        <v>63160.550000000017</v>
      </c>
      <c r="L108" s="27">
        <v>62888.33</v>
      </c>
      <c r="M108" s="27">
        <v>188664.99</v>
      </c>
      <c r="N108" s="27">
        <f t="shared" si="9"/>
        <v>63160.52999999997</v>
      </c>
    </row>
    <row r="109" spans="1:14" ht="20.100000000000001" customHeight="1" x14ac:dyDescent="0.25">
      <c r="A109" s="5" t="s">
        <v>23</v>
      </c>
      <c r="B109" s="5" t="s">
        <v>23</v>
      </c>
      <c r="C109" s="21" t="str">
        <f t="shared" si="5"/>
        <v>0606</v>
      </c>
      <c r="D109" s="21" t="s">
        <v>40</v>
      </c>
      <c r="E109" s="22" t="s">
        <v>146</v>
      </c>
      <c r="F109" s="23">
        <v>2772799.47</v>
      </c>
      <c r="G109" s="24">
        <f t="shared" si="6"/>
        <v>231066.62</v>
      </c>
      <c r="H109" s="24">
        <f t="shared" si="7"/>
        <v>231066.65</v>
      </c>
      <c r="I109" s="25">
        <v>46173.35</v>
      </c>
      <c r="J109" s="25">
        <v>138520.06</v>
      </c>
      <c r="K109" s="26">
        <f t="shared" si="8"/>
        <v>46373.209999999992</v>
      </c>
      <c r="L109" s="27">
        <v>46173.35</v>
      </c>
      <c r="M109" s="27">
        <v>138520.04999999999</v>
      </c>
      <c r="N109" s="27">
        <f t="shared" si="9"/>
        <v>46373.25</v>
      </c>
    </row>
    <row r="110" spans="1:14" ht="20.100000000000001" customHeight="1" x14ac:dyDescent="0.25">
      <c r="A110" s="5" t="s">
        <v>23</v>
      </c>
      <c r="B110" s="5" t="s">
        <v>25</v>
      </c>
      <c r="C110" s="21" t="str">
        <f t="shared" si="5"/>
        <v>0607</v>
      </c>
      <c r="D110" s="21" t="s">
        <v>40</v>
      </c>
      <c r="E110" s="22" t="s">
        <v>147</v>
      </c>
      <c r="F110" s="23">
        <v>2061775.4</v>
      </c>
      <c r="G110" s="24">
        <f t="shared" si="6"/>
        <v>171814.62</v>
      </c>
      <c r="H110" s="24">
        <f t="shared" si="7"/>
        <v>171814.58</v>
      </c>
      <c r="I110" s="25">
        <v>34333.199999999997</v>
      </c>
      <c r="J110" s="25">
        <v>102999.61</v>
      </c>
      <c r="K110" s="26">
        <f t="shared" si="8"/>
        <v>34481.809999999983</v>
      </c>
      <c r="L110" s="27">
        <v>34333.19</v>
      </c>
      <c r="M110" s="27">
        <v>102999.56</v>
      </c>
      <c r="N110" s="27">
        <f t="shared" si="9"/>
        <v>34481.829999999987</v>
      </c>
    </row>
    <row r="111" spans="1:14" ht="20.100000000000001" customHeight="1" x14ac:dyDescent="0.25">
      <c r="A111" s="5" t="s">
        <v>23</v>
      </c>
      <c r="B111" s="5" t="s">
        <v>27</v>
      </c>
      <c r="C111" s="21" t="str">
        <f t="shared" si="5"/>
        <v>0608</v>
      </c>
      <c r="D111" s="21" t="s">
        <v>40</v>
      </c>
      <c r="E111" s="22" t="s">
        <v>148</v>
      </c>
      <c r="F111" s="23">
        <v>1753731.21</v>
      </c>
      <c r="G111" s="24">
        <f t="shared" si="6"/>
        <v>146144.26999999999</v>
      </c>
      <c r="H111" s="24">
        <f t="shared" si="7"/>
        <v>146144.24</v>
      </c>
      <c r="I111" s="25">
        <v>29203.57</v>
      </c>
      <c r="J111" s="25">
        <v>87610.72</v>
      </c>
      <c r="K111" s="26">
        <f t="shared" si="8"/>
        <v>29329.979999999981</v>
      </c>
      <c r="L111" s="27">
        <v>29203.57</v>
      </c>
      <c r="M111" s="27">
        <v>87610.69</v>
      </c>
      <c r="N111" s="27">
        <f t="shared" si="9"/>
        <v>29329.979999999981</v>
      </c>
    </row>
    <row r="112" spans="1:14" ht="31.5" customHeight="1" x14ac:dyDescent="0.25">
      <c r="A112" s="5" t="s">
        <v>23</v>
      </c>
      <c r="B112" s="5" t="s">
        <v>29</v>
      </c>
      <c r="C112" s="21" t="str">
        <f t="shared" si="5"/>
        <v>0609</v>
      </c>
      <c r="D112" s="21" t="s">
        <v>40</v>
      </c>
      <c r="E112" s="22" t="s">
        <v>149</v>
      </c>
      <c r="F112" s="23">
        <v>2301404.39</v>
      </c>
      <c r="G112" s="24">
        <f t="shared" si="6"/>
        <v>191783.7</v>
      </c>
      <c r="H112" s="24">
        <f t="shared" si="7"/>
        <v>191783.69</v>
      </c>
      <c r="I112" s="25">
        <v>38323.56</v>
      </c>
      <c r="J112" s="25">
        <v>114970.69</v>
      </c>
      <c r="K112" s="26">
        <f t="shared" si="8"/>
        <v>38489.450000000012</v>
      </c>
      <c r="L112" s="27">
        <v>38323.57</v>
      </c>
      <c r="M112" s="27">
        <v>114970.72</v>
      </c>
      <c r="N112" s="27">
        <f t="shared" si="9"/>
        <v>38489.399999999994</v>
      </c>
    </row>
    <row r="113" spans="1:14" ht="20.100000000000001" customHeight="1" x14ac:dyDescent="0.25">
      <c r="A113" s="5" t="s">
        <v>23</v>
      </c>
      <c r="B113" s="5" t="s">
        <v>32</v>
      </c>
      <c r="C113" s="21" t="str">
        <f t="shared" si="5"/>
        <v>0610</v>
      </c>
      <c r="D113" s="21" t="s">
        <v>40</v>
      </c>
      <c r="E113" s="22" t="s">
        <v>150</v>
      </c>
      <c r="F113" s="23">
        <v>1592113.71</v>
      </c>
      <c r="G113" s="24">
        <f t="shared" si="6"/>
        <v>132676.14000000001</v>
      </c>
      <c r="H113" s="24">
        <f t="shared" si="7"/>
        <v>132676.17000000001</v>
      </c>
      <c r="I113" s="25">
        <v>26512.28</v>
      </c>
      <c r="J113" s="25">
        <v>79536.83</v>
      </c>
      <c r="K113" s="26">
        <f t="shared" si="8"/>
        <v>26627.030000000013</v>
      </c>
      <c r="L113" s="27">
        <v>26512.27</v>
      </c>
      <c r="M113" s="27">
        <v>79536.81</v>
      </c>
      <c r="N113" s="27">
        <f t="shared" si="9"/>
        <v>26627.090000000011</v>
      </c>
    </row>
    <row r="114" spans="1:14" ht="20.100000000000001" customHeight="1" x14ac:dyDescent="0.25">
      <c r="A114" s="5" t="s">
        <v>23</v>
      </c>
      <c r="B114" s="5" t="s">
        <v>35</v>
      </c>
      <c r="C114" s="21" t="str">
        <f t="shared" si="5"/>
        <v>0611</v>
      </c>
      <c r="D114" s="21" t="s">
        <v>40</v>
      </c>
      <c r="E114" s="22" t="s">
        <v>151</v>
      </c>
      <c r="F114" s="23">
        <v>1717553.45</v>
      </c>
      <c r="G114" s="24">
        <f t="shared" si="6"/>
        <v>143129.45000000001</v>
      </c>
      <c r="H114" s="24">
        <f t="shared" si="7"/>
        <v>143129.5</v>
      </c>
      <c r="I114" s="25">
        <v>28601.13</v>
      </c>
      <c r="J114" s="25">
        <v>85803.39</v>
      </c>
      <c r="K114" s="26">
        <f t="shared" si="8"/>
        <v>28724.930000000008</v>
      </c>
      <c r="L114" s="27">
        <v>28601.14</v>
      </c>
      <c r="M114" s="27">
        <v>85803.43</v>
      </c>
      <c r="N114" s="27">
        <f t="shared" si="9"/>
        <v>28724.930000000008</v>
      </c>
    </row>
    <row r="115" spans="1:14" ht="27.75" customHeight="1" x14ac:dyDescent="0.25">
      <c r="A115" s="5" t="s">
        <v>23</v>
      </c>
      <c r="B115" s="5" t="s">
        <v>38</v>
      </c>
      <c r="C115" s="21" t="str">
        <f t="shared" si="5"/>
        <v>0612</v>
      </c>
      <c r="D115" s="21" t="s">
        <v>40</v>
      </c>
      <c r="E115" s="22" t="s">
        <v>152</v>
      </c>
      <c r="F115" s="23">
        <v>1406455.72</v>
      </c>
      <c r="G115" s="24">
        <f t="shared" si="6"/>
        <v>117204.64</v>
      </c>
      <c r="H115" s="24">
        <f t="shared" si="7"/>
        <v>117204.68</v>
      </c>
      <c r="I115" s="25">
        <v>23420.65</v>
      </c>
      <c r="J115" s="25">
        <v>70261.960000000006</v>
      </c>
      <c r="K115" s="26">
        <f t="shared" si="8"/>
        <v>23522.029999999984</v>
      </c>
      <c r="L115" s="27">
        <v>23420.66</v>
      </c>
      <c r="M115" s="27">
        <v>70261.990000000005</v>
      </c>
      <c r="N115" s="27">
        <f t="shared" si="9"/>
        <v>23522.029999999984</v>
      </c>
    </row>
    <row r="116" spans="1:14" ht="20.100000000000001" customHeight="1" x14ac:dyDescent="0.25">
      <c r="A116" s="5" t="s">
        <v>23</v>
      </c>
      <c r="B116" s="5" t="s">
        <v>41</v>
      </c>
      <c r="C116" s="21" t="str">
        <f t="shared" si="5"/>
        <v>0613</v>
      </c>
      <c r="D116" s="21" t="s">
        <v>40</v>
      </c>
      <c r="E116" s="22" t="s">
        <v>153</v>
      </c>
      <c r="F116" s="23">
        <v>1344747</v>
      </c>
      <c r="G116" s="24">
        <f t="shared" si="6"/>
        <v>112062.25</v>
      </c>
      <c r="H116" s="24">
        <f t="shared" si="7"/>
        <v>112062.25</v>
      </c>
      <c r="I116" s="25">
        <v>22393.07</v>
      </c>
      <c r="J116" s="25">
        <v>67179.19</v>
      </c>
      <c r="K116" s="26">
        <f t="shared" si="8"/>
        <v>22489.989999999991</v>
      </c>
      <c r="L116" s="27">
        <v>22393.06</v>
      </c>
      <c r="M116" s="27">
        <v>67179.17</v>
      </c>
      <c r="N116" s="27">
        <f t="shared" si="9"/>
        <v>22490.020000000004</v>
      </c>
    </row>
    <row r="117" spans="1:14" ht="26.25" customHeight="1" x14ac:dyDescent="0.25">
      <c r="A117" s="5" t="s">
        <v>23</v>
      </c>
      <c r="B117" s="5" t="s">
        <v>44</v>
      </c>
      <c r="C117" s="21" t="str">
        <f t="shared" si="5"/>
        <v>0614</v>
      </c>
      <c r="D117" s="21" t="s">
        <v>40</v>
      </c>
      <c r="E117" s="22" t="s">
        <v>154</v>
      </c>
      <c r="F117" s="23">
        <v>1643045.46</v>
      </c>
      <c r="G117" s="24">
        <f t="shared" si="6"/>
        <v>136920.46</v>
      </c>
      <c r="H117" s="24">
        <f t="shared" si="7"/>
        <v>136920.4</v>
      </c>
      <c r="I117" s="25">
        <v>27360.41</v>
      </c>
      <c r="J117" s="25">
        <v>82081.210000000006</v>
      </c>
      <c r="K117" s="26">
        <f t="shared" si="8"/>
        <v>27478.839999999982</v>
      </c>
      <c r="L117" s="27">
        <v>27360.41</v>
      </c>
      <c r="M117" s="27">
        <v>82081.22</v>
      </c>
      <c r="N117" s="27">
        <f t="shared" si="9"/>
        <v>27478.76999999999</v>
      </c>
    </row>
    <row r="118" spans="1:14" ht="20.100000000000001" customHeight="1" x14ac:dyDescent="0.25">
      <c r="A118" s="5" t="s">
        <v>23</v>
      </c>
      <c r="B118" s="5" t="s">
        <v>47</v>
      </c>
      <c r="C118" s="21" t="str">
        <f t="shared" si="5"/>
        <v>0615</v>
      </c>
      <c r="D118" s="21" t="s">
        <v>40</v>
      </c>
      <c r="E118" s="22" t="s">
        <v>155</v>
      </c>
      <c r="F118" s="23">
        <v>958217.19</v>
      </c>
      <c r="G118" s="24">
        <f t="shared" si="6"/>
        <v>79851.429999999993</v>
      </c>
      <c r="H118" s="24">
        <f t="shared" si="7"/>
        <v>79851.460000000006</v>
      </c>
      <c r="I118" s="25">
        <v>15956.47</v>
      </c>
      <c r="J118" s="25">
        <v>47869.42</v>
      </c>
      <c r="K118" s="26">
        <f t="shared" si="8"/>
        <v>16025.539999999994</v>
      </c>
      <c r="L118" s="27">
        <v>15956.48</v>
      </c>
      <c r="M118" s="27">
        <v>47869.440000000002</v>
      </c>
      <c r="N118" s="27">
        <f t="shared" si="9"/>
        <v>16025.540000000008</v>
      </c>
    </row>
    <row r="119" spans="1:14" ht="27" customHeight="1" x14ac:dyDescent="0.25">
      <c r="A119" s="5" t="s">
        <v>23</v>
      </c>
      <c r="B119" s="5" t="s">
        <v>50</v>
      </c>
      <c r="C119" s="21" t="str">
        <f t="shared" si="5"/>
        <v>0616</v>
      </c>
      <c r="D119" s="21" t="s">
        <v>40</v>
      </c>
      <c r="E119" s="22" t="s">
        <v>156</v>
      </c>
      <c r="F119" s="23">
        <v>1242896.1000000001</v>
      </c>
      <c r="G119" s="24">
        <f t="shared" si="6"/>
        <v>103574.68</v>
      </c>
      <c r="H119" s="24">
        <f t="shared" si="7"/>
        <v>103574.62</v>
      </c>
      <c r="I119" s="25">
        <v>20697.02</v>
      </c>
      <c r="J119" s="25">
        <v>62091.05</v>
      </c>
      <c r="K119" s="26">
        <f t="shared" si="8"/>
        <v>20786.609999999986</v>
      </c>
      <c r="L119" s="27">
        <v>20697.02</v>
      </c>
      <c r="M119" s="27">
        <v>62091.06</v>
      </c>
      <c r="N119" s="27">
        <f t="shared" si="9"/>
        <v>20786.539999999994</v>
      </c>
    </row>
    <row r="120" spans="1:14" ht="20.100000000000001" customHeight="1" x14ac:dyDescent="0.25">
      <c r="A120" s="5" t="s">
        <v>25</v>
      </c>
      <c r="B120" s="5" t="s">
        <v>12</v>
      </c>
      <c r="C120" s="21" t="str">
        <f t="shared" si="5"/>
        <v>0701</v>
      </c>
      <c r="D120" s="21" t="s">
        <v>46</v>
      </c>
      <c r="E120" s="22" t="s">
        <v>46</v>
      </c>
      <c r="F120" s="23">
        <v>3597699.37</v>
      </c>
      <c r="G120" s="24">
        <f t="shared" si="6"/>
        <v>299808.28000000003</v>
      </c>
      <c r="H120" s="24">
        <f t="shared" si="7"/>
        <v>299808.28999999998</v>
      </c>
      <c r="I120" s="25">
        <v>59909.79</v>
      </c>
      <c r="J120" s="25">
        <v>179729.38</v>
      </c>
      <c r="K120" s="26">
        <f t="shared" si="8"/>
        <v>60169.110000000015</v>
      </c>
      <c r="L120" s="27">
        <v>59909.79</v>
      </c>
      <c r="M120" s="27">
        <v>179729.38</v>
      </c>
      <c r="N120" s="27">
        <f t="shared" si="9"/>
        <v>60169.119999999966</v>
      </c>
    </row>
    <row r="121" spans="1:14" ht="20.100000000000001" customHeight="1" x14ac:dyDescent="0.25">
      <c r="A121" s="5" t="s">
        <v>25</v>
      </c>
      <c r="B121" s="5" t="s">
        <v>14</v>
      </c>
      <c r="C121" s="21" t="str">
        <f t="shared" si="5"/>
        <v>0702</v>
      </c>
      <c r="D121" s="21" t="s">
        <v>46</v>
      </c>
      <c r="E121" s="22" t="s">
        <v>157</v>
      </c>
      <c r="F121" s="23">
        <v>2912523.8</v>
      </c>
      <c r="G121" s="24">
        <f t="shared" si="6"/>
        <v>242710.32</v>
      </c>
      <c r="H121" s="24">
        <f t="shared" si="7"/>
        <v>242710.28</v>
      </c>
      <c r="I121" s="25">
        <v>48500.08</v>
      </c>
      <c r="J121" s="25">
        <v>145500.23000000001</v>
      </c>
      <c r="K121" s="26">
        <f t="shared" si="8"/>
        <v>48710.00999999998</v>
      </c>
      <c r="L121" s="27">
        <v>48500.07</v>
      </c>
      <c r="M121" s="27">
        <v>145500.21</v>
      </c>
      <c r="N121" s="27">
        <f t="shared" si="9"/>
        <v>48710</v>
      </c>
    </row>
    <row r="122" spans="1:14" ht="20.100000000000001" customHeight="1" x14ac:dyDescent="0.25">
      <c r="A122" s="5" t="s">
        <v>25</v>
      </c>
      <c r="B122" s="5" t="s">
        <v>16</v>
      </c>
      <c r="C122" s="21" t="str">
        <f t="shared" si="5"/>
        <v>0703</v>
      </c>
      <c r="D122" s="21" t="s">
        <v>46</v>
      </c>
      <c r="E122" s="22" t="s">
        <v>158</v>
      </c>
      <c r="F122" s="23">
        <v>2891728.91</v>
      </c>
      <c r="G122" s="24">
        <f t="shared" si="6"/>
        <v>240977.41</v>
      </c>
      <c r="H122" s="24">
        <f t="shared" si="7"/>
        <v>240977.4</v>
      </c>
      <c r="I122" s="25">
        <v>48153.8</v>
      </c>
      <c r="J122" s="25">
        <v>144461.38</v>
      </c>
      <c r="K122" s="26">
        <f t="shared" si="8"/>
        <v>48362.229999999981</v>
      </c>
      <c r="L122" s="27">
        <v>48153.8</v>
      </c>
      <c r="M122" s="27">
        <v>144461.39000000001</v>
      </c>
      <c r="N122" s="27">
        <f t="shared" si="9"/>
        <v>48362.209999999963</v>
      </c>
    </row>
    <row r="123" spans="1:14" ht="20.100000000000001" customHeight="1" x14ac:dyDescent="0.25">
      <c r="A123" s="5" t="s">
        <v>25</v>
      </c>
      <c r="B123" s="5" t="s">
        <v>18</v>
      </c>
      <c r="C123" s="21" t="str">
        <f t="shared" si="5"/>
        <v>0704</v>
      </c>
      <c r="D123" s="21" t="s">
        <v>46</v>
      </c>
      <c r="E123" s="22" t="s">
        <v>159</v>
      </c>
      <c r="F123" s="23">
        <v>2963996.7</v>
      </c>
      <c r="G123" s="24">
        <f t="shared" si="6"/>
        <v>246999.73</v>
      </c>
      <c r="H123" s="24">
        <f t="shared" si="7"/>
        <v>246999.67</v>
      </c>
      <c r="I123" s="25">
        <v>49357.22</v>
      </c>
      <c r="J123" s="25">
        <v>148071.65</v>
      </c>
      <c r="K123" s="26">
        <f t="shared" si="8"/>
        <v>49570.860000000015</v>
      </c>
      <c r="L123" s="27">
        <v>49357.21</v>
      </c>
      <c r="M123" s="27">
        <v>148071.60999999999</v>
      </c>
      <c r="N123" s="27">
        <f t="shared" si="9"/>
        <v>49570.850000000035</v>
      </c>
    </row>
    <row r="124" spans="1:14" ht="20.100000000000001" customHeight="1" x14ac:dyDescent="0.25">
      <c r="A124" s="5" t="s">
        <v>25</v>
      </c>
      <c r="B124" s="5" t="s">
        <v>20</v>
      </c>
      <c r="C124" s="21" t="str">
        <f t="shared" si="5"/>
        <v>0705</v>
      </c>
      <c r="D124" s="21" t="s">
        <v>46</v>
      </c>
      <c r="E124" s="22" t="s">
        <v>160</v>
      </c>
      <c r="F124" s="23">
        <v>2268089.4700000002</v>
      </c>
      <c r="G124" s="24">
        <f t="shared" si="6"/>
        <v>189007.46</v>
      </c>
      <c r="H124" s="24">
        <f t="shared" si="7"/>
        <v>189007.41</v>
      </c>
      <c r="I124" s="25">
        <v>37768.800000000003</v>
      </c>
      <c r="J124" s="25">
        <v>113306.38</v>
      </c>
      <c r="K124" s="26">
        <f t="shared" si="8"/>
        <v>37932.27999999997</v>
      </c>
      <c r="L124" s="27">
        <v>37768.800000000003</v>
      </c>
      <c r="M124" s="27">
        <v>113306.38</v>
      </c>
      <c r="N124" s="27">
        <f t="shared" si="9"/>
        <v>37932.229999999981</v>
      </c>
    </row>
    <row r="125" spans="1:14" ht="20.100000000000001" customHeight="1" x14ac:dyDescent="0.25">
      <c r="A125" s="5" t="s">
        <v>25</v>
      </c>
      <c r="B125" s="5" t="s">
        <v>23</v>
      </c>
      <c r="C125" s="21" t="str">
        <f t="shared" si="5"/>
        <v>0706</v>
      </c>
      <c r="D125" s="21" t="s">
        <v>46</v>
      </c>
      <c r="E125" s="22" t="s">
        <v>161</v>
      </c>
      <c r="F125" s="23">
        <v>2226833.7000000002</v>
      </c>
      <c r="G125" s="24">
        <f t="shared" si="6"/>
        <v>185569.48</v>
      </c>
      <c r="H125" s="24">
        <f t="shared" si="7"/>
        <v>185569.42</v>
      </c>
      <c r="I125" s="25">
        <v>37081.79</v>
      </c>
      <c r="J125" s="25">
        <v>111245.38</v>
      </c>
      <c r="K125" s="26">
        <f t="shared" si="8"/>
        <v>37242.31</v>
      </c>
      <c r="L125" s="27">
        <v>37081.81</v>
      </c>
      <c r="M125" s="27">
        <v>111245.41</v>
      </c>
      <c r="N125" s="27">
        <f t="shared" si="9"/>
        <v>37242.200000000012</v>
      </c>
    </row>
    <row r="126" spans="1:14" ht="20.100000000000001" customHeight="1" x14ac:dyDescent="0.25">
      <c r="A126" s="5" t="s">
        <v>25</v>
      </c>
      <c r="B126" s="5" t="s">
        <v>25</v>
      </c>
      <c r="C126" s="21" t="str">
        <f t="shared" si="5"/>
        <v>0707</v>
      </c>
      <c r="D126" s="21" t="s">
        <v>46</v>
      </c>
      <c r="E126" s="22" t="s">
        <v>162</v>
      </c>
      <c r="F126" s="23">
        <v>3884362.54</v>
      </c>
      <c r="G126" s="24">
        <f t="shared" si="6"/>
        <v>323696.88</v>
      </c>
      <c r="H126" s="24">
        <f t="shared" si="7"/>
        <v>323696.86</v>
      </c>
      <c r="I126" s="25">
        <v>64683.38</v>
      </c>
      <c r="J126" s="25">
        <v>194050.14</v>
      </c>
      <c r="K126" s="26">
        <f t="shared" si="8"/>
        <v>64963.359999999986</v>
      </c>
      <c r="L126" s="27">
        <v>64683.37</v>
      </c>
      <c r="M126" s="27">
        <v>194050.12</v>
      </c>
      <c r="N126" s="27">
        <f t="shared" si="9"/>
        <v>64963.369999999995</v>
      </c>
    </row>
    <row r="127" spans="1:14" ht="20.100000000000001" customHeight="1" x14ac:dyDescent="0.25">
      <c r="A127" s="5" t="s">
        <v>25</v>
      </c>
      <c r="B127" s="5" t="s">
        <v>27</v>
      </c>
      <c r="C127" s="21" t="str">
        <f t="shared" si="5"/>
        <v>0708</v>
      </c>
      <c r="D127" s="21" t="s">
        <v>46</v>
      </c>
      <c r="E127" s="22" t="s">
        <v>163</v>
      </c>
      <c r="F127" s="23">
        <v>1645077.67</v>
      </c>
      <c r="G127" s="24">
        <f t="shared" si="6"/>
        <v>137089.81</v>
      </c>
      <c r="H127" s="24">
        <f t="shared" si="7"/>
        <v>137089.76</v>
      </c>
      <c r="I127" s="25">
        <v>27394.25</v>
      </c>
      <c r="J127" s="25">
        <v>82182.73</v>
      </c>
      <c r="K127" s="26">
        <f t="shared" si="8"/>
        <v>27512.83</v>
      </c>
      <c r="L127" s="27">
        <v>27394.26</v>
      </c>
      <c r="M127" s="27">
        <v>82182.77</v>
      </c>
      <c r="N127" s="27">
        <f t="shared" si="9"/>
        <v>27512.73000000001</v>
      </c>
    </row>
    <row r="128" spans="1:14" ht="20.100000000000001" customHeight="1" x14ac:dyDescent="0.25">
      <c r="A128" s="5" t="s">
        <v>25</v>
      </c>
      <c r="B128" s="5" t="s">
        <v>29</v>
      </c>
      <c r="C128" s="21" t="str">
        <f t="shared" si="5"/>
        <v>0709</v>
      </c>
      <c r="D128" s="21" t="s">
        <v>46</v>
      </c>
      <c r="E128" s="22" t="s">
        <v>164</v>
      </c>
      <c r="F128" s="23">
        <v>2192197.4</v>
      </c>
      <c r="G128" s="24">
        <f t="shared" si="6"/>
        <v>182683.12</v>
      </c>
      <c r="H128" s="24">
        <f t="shared" si="7"/>
        <v>182683.08</v>
      </c>
      <c r="I128" s="25">
        <v>36505.019999999997</v>
      </c>
      <c r="J128" s="25">
        <v>109515.06</v>
      </c>
      <c r="K128" s="26">
        <f t="shared" si="8"/>
        <v>36663.040000000008</v>
      </c>
      <c r="L128" s="27">
        <v>36505.03</v>
      </c>
      <c r="M128" s="27">
        <v>109515.1</v>
      </c>
      <c r="N128" s="27">
        <f t="shared" si="9"/>
        <v>36662.949999999983</v>
      </c>
    </row>
    <row r="129" spans="1:14" ht="20.100000000000001" customHeight="1" x14ac:dyDescent="0.25">
      <c r="A129" s="5" t="s">
        <v>25</v>
      </c>
      <c r="B129" s="5" t="s">
        <v>32</v>
      </c>
      <c r="C129" s="21" t="str">
        <f t="shared" si="5"/>
        <v>0710</v>
      </c>
      <c r="D129" s="21" t="s">
        <v>46</v>
      </c>
      <c r="E129" s="22" t="s">
        <v>165</v>
      </c>
      <c r="F129" s="23">
        <v>1527636.65</v>
      </c>
      <c r="G129" s="24">
        <f t="shared" si="6"/>
        <v>127303.05</v>
      </c>
      <c r="H129" s="24">
        <f t="shared" si="7"/>
        <v>127303.1</v>
      </c>
      <c r="I129" s="25">
        <v>25438.59</v>
      </c>
      <c r="J129" s="25">
        <v>76315.77</v>
      </c>
      <c r="K129" s="26">
        <f t="shared" si="8"/>
        <v>25548.690000000002</v>
      </c>
      <c r="L129" s="27">
        <v>25438.58</v>
      </c>
      <c r="M129" s="27">
        <v>76315.72</v>
      </c>
      <c r="N129" s="27">
        <f t="shared" si="9"/>
        <v>25548.800000000003</v>
      </c>
    </row>
    <row r="130" spans="1:14" ht="20.100000000000001" customHeight="1" x14ac:dyDescent="0.25">
      <c r="A130" s="5" t="s">
        <v>25</v>
      </c>
      <c r="B130" s="5" t="s">
        <v>35</v>
      </c>
      <c r="C130" s="21" t="str">
        <f t="shared" si="5"/>
        <v>0711</v>
      </c>
      <c r="D130" s="21" t="s">
        <v>46</v>
      </c>
      <c r="E130" s="22" t="s">
        <v>166</v>
      </c>
      <c r="F130" s="23">
        <v>2021291.65</v>
      </c>
      <c r="G130" s="24">
        <f t="shared" si="6"/>
        <v>168440.97</v>
      </c>
      <c r="H130" s="24">
        <f t="shared" si="7"/>
        <v>168440.98</v>
      </c>
      <c r="I130" s="25">
        <v>33659.06</v>
      </c>
      <c r="J130" s="25">
        <v>100977.16</v>
      </c>
      <c r="K130" s="26">
        <f t="shared" si="8"/>
        <v>33804.75</v>
      </c>
      <c r="L130" s="27">
        <v>33659.06</v>
      </c>
      <c r="M130" s="27">
        <v>100977.19</v>
      </c>
      <c r="N130" s="27">
        <f t="shared" si="9"/>
        <v>33804.73000000001</v>
      </c>
    </row>
    <row r="131" spans="1:14" ht="20.100000000000001" customHeight="1" x14ac:dyDescent="0.25">
      <c r="A131" s="5" t="s">
        <v>25</v>
      </c>
      <c r="B131" s="5" t="s">
        <v>38</v>
      </c>
      <c r="C131" s="21" t="str">
        <f t="shared" si="5"/>
        <v>0712</v>
      </c>
      <c r="D131" s="21" t="s">
        <v>46</v>
      </c>
      <c r="E131" s="22" t="s">
        <v>167</v>
      </c>
      <c r="F131" s="23">
        <v>1769261.08</v>
      </c>
      <c r="G131" s="24">
        <f t="shared" si="6"/>
        <v>147438.42000000001</v>
      </c>
      <c r="H131" s="24">
        <f t="shared" si="7"/>
        <v>147438.46</v>
      </c>
      <c r="I131" s="25">
        <v>29462.18</v>
      </c>
      <c r="J131" s="25">
        <v>88386.54</v>
      </c>
      <c r="K131" s="26">
        <f t="shared" si="8"/>
        <v>29589.700000000026</v>
      </c>
      <c r="L131" s="27">
        <v>29462.17</v>
      </c>
      <c r="M131" s="27">
        <v>88386.52</v>
      </c>
      <c r="N131" s="27">
        <f t="shared" si="9"/>
        <v>29589.76999999999</v>
      </c>
    </row>
    <row r="132" spans="1:14" ht="20.100000000000001" customHeight="1" x14ac:dyDescent="0.25">
      <c r="A132" s="5" t="s">
        <v>25</v>
      </c>
      <c r="B132" s="5" t="s">
        <v>41</v>
      </c>
      <c r="C132" s="21" t="str">
        <f t="shared" si="5"/>
        <v>0713</v>
      </c>
      <c r="D132" s="21" t="s">
        <v>46</v>
      </c>
      <c r="E132" s="22" t="s">
        <v>168</v>
      </c>
      <c r="F132" s="23">
        <v>1087397.55</v>
      </c>
      <c r="G132" s="24">
        <f t="shared" si="6"/>
        <v>90616.46</v>
      </c>
      <c r="H132" s="24">
        <f t="shared" si="7"/>
        <v>90616.49</v>
      </c>
      <c r="I132" s="25">
        <v>18107.62</v>
      </c>
      <c r="J132" s="25">
        <v>54322.85</v>
      </c>
      <c r="K132" s="26">
        <f t="shared" si="8"/>
        <v>18185.990000000013</v>
      </c>
      <c r="L132" s="27">
        <v>18107.61</v>
      </c>
      <c r="M132" s="27">
        <v>54322.83</v>
      </c>
      <c r="N132" s="27">
        <f t="shared" si="9"/>
        <v>18186.050000000003</v>
      </c>
    </row>
    <row r="133" spans="1:14" ht="20.100000000000001" customHeight="1" x14ac:dyDescent="0.25">
      <c r="A133" s="5" t="s">
        <v>25</v>
      </c>
      <c r="B133" s="5" t="s">
        <v>44</v>
      </c>
      <c r="C133" s="21" t="str">
        <f t="shared" si="5"/>
        <v>0714</v>
      </c>
      <c r="D133" s="21" t="s">
        <v>46</v>
      </c>
      <c r="E133" s="22" t="s">
        <v>169</v>
      </c>
      <c r="F133" s="23">
        <v>1313096.17</v>
      </c>
      <c r="G133" s="24">
        <f t="shared" si="6"/>
        <v>109424.68</v>
      </c>
      <c r="H133" s="24">
        <f t="shared" si="7"/>
        <v>109424.69</v>
      </c>
      <c r="I133" s="25">
        <v>21866.01</v>
      </c>
      <c r="J133" s="25">
        <v>65598.02</v>
      </c>
      <c r="K133" s="26">
        <f t="shared" si="8"/>
        <v>21960.649999999994</v>
      </c>
      <c r="L133" s="27">
        <v>21866</v>
      </c>
      <c r="M133" s="27">
        <v>65598</v>
      </c>
      <c r="N133" s="27">
        <f t="shared" si="9"/>
        <v>21960.690000000002</v>
      </c>
    </row>
    <row r="134" spans="1:14" ht="20.100000000000001" customHeight="1" x14ac:dyDescent="0.25">
      <c r="A134" s="5" t="s">
        <v>25</v>
      </c>
      <c r="B134" s="5" t="s">
        <v>47</v>
      </c>
      <c r="C134" s="21" t="str">
        <f t="shared" si="5"/>
        <v>0715</v>
      </c>
      <c r="D134" s="21" t="s">
        <v>46</v>
      </c>
      <c r="E134" s="22" t="s">
        <v>170</v>
      </c>
      <c r="F134" s="23">
        <v>1457551.54</v>
      </c>
      <c r="G134" s="24">
        <f t="shared" si="6"/>
        <v>121462.63</v>
      </c>
      <c r="H134" s="24">
        <f t="shared" si="7"/>
        <v>121462.61</v>
      </c>
      <c r="I134" s="25">
        <v>24271.52</v>
      </c>
      <c r="J134" s="25">
        <v>72814.539999999994</v>
      </c>
      <c r="K134" s="26">
        <f t="shared" si="8"/>
        <v>24376.570000000007</v>
      </c>
      <c r="L134" s="27">
        <v>24271.5</v>
      </c>
      <c r="M134" s="27">
        <v>72814.509999999995</v>
      </c>
      <c r="N134" s="27">
        <f t="shared" si="9"/>
        <v>24376.600000000006</v>
      </c>
    </row>
    <row r="135" spans="1:14" ht="20.100000000000001" customHeight="1" x14ac:dyDescent="0.25">
      <c r="A135" s="5" t="s">
        <v>25</v>
      </c>
      <c r="B135" s="5" t="s">
        <v>50</v>
      </c>
      <c r="C135" s="21" t="str">
        <f t="shared" ref="C135:C198" si="10">A135&amp;B135</f>
        <v>0716</v>
      </c>
      <c r="D135" s="21" t="s">
        <v>46</v>
      </c>
      <c r="E135" s="22" t="s">
        <v>171</v>
      </c>
      <c r="F135" s="23">
        <v>978545.59</v>
      </c>
      <c r="G135" s="24">
        <f t="shared" si="6"/>
        <v>81545.47</v>
      </c>
      <c r="H135" s="24">
        <f t="shared" si="7"/>
        <v>81545.42</v>
      </c>
      <c r="I135" s="25">
        <v>16294.99</v>
      </c>
      <c r="J135" s="25">
        <v>48884.959999999999</v>
      </c>
      <c r="K135" s="26">
        <f t="shared" si="8"/>
        <v>16365.520000000004</v>
      </c>
      <c r="L135" s="27">
        <v>16294.98</v>
      </c>
      <c r="M135" s="27">
        <v>48884.93</v>
      </c>
      <c r="N135" s="27">
        <f t="shared" si="9"/>
        <v>16365.510000000002</v>
      </c>
    </row>
    <row r="136" spans="1:14" ht="20.100000000000001" customHeight="1" x14ac:dyDescent="0.25">
      <c r="A136" s="5" t="s">
        <v>25</v>
      </c>
      <c r="B136" s="5" t="s">
        <v>53</v>
      </c>
      <c r="C136" s="21" t="str">
        <f t="shared" si="10"/>
        <v>0717</v>
      </c>
      <c r="D136" s="21" t="s">
        <v>46</v>
      </c>
      <c r="E136" s="22" t="s">
        <v>172</v>
      </c>
      <c r="F136" s="23">
        <v>1158412.25</v>
      </c>
      <c r="G136" s="24">
        <f t="shared" ref="G136:G199" si="11">ROUND(SUM(F136/12),2)</f>
        <v>96534.35</v>
      </c>
      <c r="H136" s="24">
        <f t="shared" ref="H136:H199" si="12">ROUND(SUM(F136)-ROUND(SUM(G136*11),2),2)</f>
        <v>96534.399999999994</v>
      </c>
      <c r="I136" s="25">
        <v>19290.169999999998</v>
      </c>
      <c r="J136" s="25">
        <v>57870.52</v>
      </c>
      <c r="K136" s="26">
        <f t="shared" ref="K136:K199" si="13">G136-I136-J136</f>
        <v>19373.660000000011</v>
      </c>
      <c r="L136" s="27">
        <v>19290.16</v>
      </c>
      <c r="M136" s="27">
        <v>57870.47</v>
      </c>
      <c r="N136" s="27">
        <f t="shared" ref="N136:N199" si="14">H136-L136-M136</f>
        <v>19373.76999999999</v>
      </c>
    </row>
    <row r="137" spans="1:14" ht="20.100000000000001" customHeight="1" x14ac:dyDescent="0.25">
      <c r="A137" s="5" t="s">
        <v>25</v>
      </c>
      <c r="B137" s="5" t="s">
        <v>56</v>
      </c>
      <c r="C137" s="21" t="str">
        <f t="shared" si="10"/>
        <v>0718</v>
      </c>
      <c r="D137" s="21" t="s">
        <v>46</v>
      </c>
      <c r="E137" s="22" t="s">
        <v>173</v>
      </c>
      <c r="F137" s="23">
        <v>888442.98</v>
      </c>
      <c r="G137" s="24">
        <f t="shared" si="11"/>
        <v>74036.92</v>
      </c>
      <c r="H137" s="24">
        <f t="shared" si="12"/>
        <v>74036.86</v>
      </c>
      <c r="I137" s="25">
        <v>14794.58</v>
      </c>
      <c r="J137" s="25">
        <v>44383.72</v>
      </c>
      <c r="K137" s="26">
        <f t="shared" si="13"/>
        <v>14858.619999999995</v>
      </c>
      <c r="L137" s="27">
        <v>14794.58</v>
      </c>
      <c r="M137" s="27">
        <v>44383.74</v>
      </c>
      <c r="N137" s="27">
        <f t="shared" si="14"/>
        <v>14858.54</v>
      </c>
    </row>
    <row r="138" spans="1:14" ht="20.100000000000001" customHeight="1" x14ac:dyDescent="0.25">
      <c r="A138" s="5" t="s">
        <v>27</v>
      </c>
      <c r="B138" s="5" t="s">
        <v>12</v>
      </c>
      <c r="C138" s="21" t="str">
        <f t="shared" si="10"/>
        <v>0801</v>
      </c>
      <c r="D138" s="21" t="s">
        <v>49</v>
      </c>
      <c r="E138" s="22" t="s">
        <v>174</v>
      </c>
      <c r="F138" s="23">
        <v>4679837.78</v>
      </c>
      <c r="G138" s="24">
        <f t="shared" si="11"/>
        <v>389986.48</v>
      </c>
      <c r="H138" s="24">
        <f t="shared" si="12"/>
        <v>389986.5</v>
      </c>
      <c r="I138" s="25">
        <v>77929.83</v>
      </c>
      <c r="J138" s="25">
        <v>233789.5</v>
      </c>
      <c r="K138" s="26">
        <f t="shared" si="13"/>
        <v>78267.149999999965</v>
      </c>
      <c r="L138" s="27">
        <v>77929.84</v>
      </c>
      <c r="M138" s="27">
        <v>233789.5</v>
      </c>
      <c r="N138" s="27">
        <f t="shared" si="14"/>
        <v>78267.160000000033</v>
      </c>
    </row>
    <row r="139" spans="1:14" ht="20.100000000000001" customHeight="1" x14ac:dyDescent="0.25">
      <c r="A139" s="5" t="s">
        <v>27</v>
      </c>
      <c r="B139" s="5" t="s">
        <v>14</v>
      </c>
      <c r="C139" s="21" t="str">
        <f t="shared" si="10"/>
        <v>0802</v>
      </c>
      <c r="D139" s="21" t="s">
        <v>49</v>
      </c>
      <c r="E139" s="22" t="s">
        <v>175</v>
      </c>
      <c r="F139" s="23">
        <v>3347783.74</v>
      </c>
      <c r="G139" s="24">
        <f t="shared" si="11"/>
        <v>278981.98</v>
      </c>
      <c r="H139" s="24">
        <f t="shared" si="12"/>
        <v>278981.96000000002</v>
      </c>
      <c r="I139" s="25">
        <v>55748.14</v>
      </c>
      <c r="J139" s="25">
        <v>167244.4</v>
      </c>
      <c r="K139" s="26">
        <f t="shared" si="13"/>
        <v>55989.439999999973</v>
      </c>
      <c r="L139" s="27">
        <v>55748.13</v>
      </c>
      <c r="M139" s="27">
        <v>167244.39000000001</v>
      </c>
      <c r="N139" s="27">
        <f t="shared" si="14"/>
        <v>55989.440000000002</v>
      </c>
    </row>
    <row r="140" spans="1:14" ht="20.100000000000001" customHeight="1" x14ac:dyDescent="0.25">
      <c r="A140" s="5" t="s">
        <v>27</v>
      </c>
      <c r="B140" s="5" t="s">
        <v>16</v>
      </c>
      <c r="C140" s="21" t="str">
        <f t="shared" si="10"/>
        <v>0803</v>
      </c>
      <c r="D140" s="21" t="s">
        <v>49</v>
      </c>
      <c r="E140" s="22" t="s">
        <v>176</v>
      </c>
      <c r="F140" s="23">
        <v>1650525.99</v>
      </c>
      <c r="G140" s="24">
        <f t="shared" si="11"/>
        <v>137543.82999999999</v>
      </c>
      <c r="H140" s="24">
        <f t="shared" si="12"/>
        <v>137543.85999999999</v>
      </c>
      <c r="I140" s="25">
        <v>27484.97</v>
      </c>
      <c r="J140" s="25">
        <v>82454.92</v>
      </c>
      <c r="K140" s="26">
        <f t="shared" si="13"/>
        <v>27603.939999999988</v>
      </c>
      <c r="L140" s="27">
        <v>27484.98</v>
      </c>
      <c r="M140" s="27">
        <v>82454.929999999993</v>
      </c>
      <c r="N140" s="27">
        <f t="shared" si="14"/>
        <v>27603.949999999997</v>
      </c>
    </row>
    <row r="141" spans="1:14" ht="20.100000000000001" customHeight="1" x14ac:dyDescent="0.25">
      <c r="A141" s="5" t="s">
        <v>27</v>
      </c>
      <c r="B141" s="5" t="s">
        <v>18</v>
      </c>
      <c r="C141" s="21" t="str">
        <f t="shared" si="10"/>
        <v>0804</v>
      </c>
      <c r="D141" s="21" t="s">
        <v>49</v>
      </c>
      <c r="E141" s="22" t="s">
        <v>177</v>
      </c>
      <c r="F141" s="23">
        <v>2695088.08</v>
      </c>
      <c r="G141" s="24">
        <f t="shared" si="11"/>
        <v>224590.67</v>
      </c>
      <c r="H141" s="24">
        <f t="shared" si="12"/>
        <v>224590.71</v>
      </c>
      <c r="I141" s="25">
        <v>44879.28</v>
      </c>
      <c r="J141" s="25">
        <v>134637.85</v>
      </c>
      <c r="K141" s="26">
        <f t="shared" si="13"/>
        <v>45073.540000000008</v>
      </c>
      <c r="L141" s="27">
        <v>44879.29</v>
      </c>
      <c r="M141" s="27">
        <v>134637.85999999999</v>
      </c>
      <c r="N141" s="27">
        <f t="shared" si="14"/>
        <v>45073.56</v>
      </c>
    </row>
    <row r="142" spans="1:14" ht="20.100000000000001" customHeight="1" x14ac:dyDescent="0.25">
      <c r="A142" s="5" t="s">
        <v>27</v>
      </c>
      <c r="B142" s="5" t="s">
        <v>20</v>
      </c>
      <c r="C142" s="21" t="str">
        <f t="shared" si="10"/>
        <v>0805</v>
      </c>
      <c r="D142" s="21" t="s">
        <v>49</v>
      </c>
      <c r="E142" s="22" t="s">
        <v>178</v>
      </c>
      <c r="F142" s="23">
        <v>2199244.2400000002</v>
      </c>
      <c r="G142" s="24">
        <f t="shared" si="11"/>
        <v>183270.35</v>
      </c>
      <c r="H142" s="24">
        <f t="shared" si="12"/>
        <v>183270.39</v>
      </c>
      <c r="I142" s="25">
        <v>36622.370000000003</v>
      </c>
      <c r="J142" s="25">
        <v>109867.1</v>
      </c>
      <c r="K142" s="26">
        <f t="shared" si="13"/>
        <v>36780.880000000005</v>
      </c>
      <c r="L142" s="27">
        <v>36622.36</v>
      </c>
      <c r="M142" s="27">
        <v>109867.07</v>
      </c>
      <c r="N142" s="27">
        <f t="shared" si="14"/>
        <v>36780.960000000021</v>
      </c>
    </row>
    <row r="143" spans="1:14" ht="20.100000000000001" customHeight="1" x14ac:dyDescent="0.25">
      <c r="A143" s="5" t="s">
        <v>27</v>
      </c>
      <c r="B143" s="5" t="s">
        <v>23</v>
      </c>
      <c r="C143" s="21" t="str">
        <f t="shared" si="10"/>
        <v>0806</v>
      </c>
      <c r="D143" s="21" t="s">
        <v>49</v>
      </c>
      <c r="E143" s="22" t="s">
        <v>179</v>
      </c>
      <c r="F143" s="23">
        <v>1543783.38</v>
      </c>
      <c r="G143" s="24">
        <f t="shared" si="11"/>
        <v>128648.62</v>
      </c>
      <c r="H143" s="24">
        <f t="shared" si="12"/>
        <v>128648.56</v>
      </c>
      <c r="I143" s="25">
        <v>25707.47</v>
      </c>
      <c r="J143" s="25">
        <v>77122.399999999994</v>
      </c>
      <c r="K143" s="26">
        <f t="shared" si="13"/>
        <v>25818.75</v>
      </c>
      <c r="L143" s="27">
        <v>25707.48</v>
      </c>
      <c r="M143" s="27">
        <v>77122.42</v>
      </c>
      <c r="N143" s="27">
        <f t="shared" si="14"/>
        <v>25818.660000000003</v>
      </c>
    </row>
    <row r="144" spans="1:14" ht="20.100000000000001" customHeight="1" x14ac:dyDescent="0.25">
      <c r="A144" s="5" t="s">
        <v>27</v>
      </c>
      <c r="B144" s="5" t="s">
        <v>25</v>
      </c>
      <c r="C144" s="21" t="str">
        <f t="shared" si="10"/>
        <v>0807</v>
      </c>
      <c r="D144" s="21" t="s">
        <v>49</v>
      </c>
      <c r="E144" s="22" t="s">
        <v>180</v>
      </c>
      <c r="F144" s="23">
        <v>1247877.5</v>
      </c>
      <c r="G144" s="24">
        <f t="shared" si="11"/>
        <v>103989.79</v>
      </c>
      <c r="H144" s="24">
        <f t="shared" si="12"/>
        <v>103989.81</v>
      </c>
      <c r="I144" s="25">
        <v>20779.97</v>
      </c>
      <c r="J144" s="25">
        <v>62339.91</v>
      </c>
      <c r="K144" s="26">
        <f t="shared" si="13"/>
        <v>20869.909999999989</v>
      </c>
      <c r="L144" s="27">
        <v>20779.96</v>
      </c>
      <c r="M144" s="27">
        <v>62339.88</v>
      </c>
      <c r="N144" s="27">
        <f t="shared" si="14"/>
        <v>20869.970000000008</v>
      </c>
    </row>
    <row r="145" spans="1:14" ht="20.100000000000001" customHeight="1" x14ac:dyDescent="0.25">
      <c r="A145" s="5" t="s">
        <v>27</v>
      </c>
      <c r="B145" s="5" t="s">
        <v>27</v>
      </c>
      <c r="C145" s="21" t="str">
        <f t="shared" si="10"/>
        <v>0808</v>
      </c>
      <c r="D145" s="21" t="s">
        <v>49</v>
      </c>
      <c r="E145" s="22" t="s">
        <v>181</v>
      </c>
      <c r="F145" s="23">
        <v>1247013.2</v>
      </c>
      <c r="G145" s="24">
        <f t="shared" si="11"/>
        <v>103917.77</v>
      </c>
      <c r="H145" s="24">
        <f t="shared" si="12"/>
        <v>103917.73</v>
      </c>
      <c r="I145" s="25">
        <v>20765.580000000002</v>
      </c>
      <c r="J145" s="25">
        <v>62296.73</v>
      </c>
      <c r="K145" s="26">
        <f t="shared" si="13"/>
        <v>20855.46</v>
      </c>
      <c r="L145" s="27">
        <v>20765.57</v>
      </c>
      <c r="M145" s="27">
        <v>62296.7</v>
      </c>
      <c r="N145" s="27">
        <f t="shared" si="14"/>
        <v>20855.460000000006</v>
      </c>
    </row>
    <row r="146" spans="1:14" ht="20.100000000000001" customHeight="1" x14ac:dyDescent="0.25">
      <c r="A146" s="5" t="s">
        <v>27</v>
      </c>
      <c r="B146" s="5" t="s">
        <v>29</v>
      </c>
      <c r="C146" s="21" t="str">
        <f t="shared" si="10"/>
        <v>0809</v>
      </c>
      <c r="D146" s="21" t="s">
        <v>49</v>
      </c>
      <c r="E146" s="22" t="s">
        <v>182</v>
      </c>
      <c r="F146" s="23">
        <v>1605512.76</v>
      </c>
      <c r="G146" s="24">
        <f t="shared" si="11"/>
        <v>133792.73000000001</v>
      </c>
      <c r="H146" s="24">
        <f t="shared" si="12"/>
        <v>133792.73000000001</v>
      </c>
      <c r="I146" s="25">
        <v>26735.4</v>
      </c>
      <c r="J146" s="25">
        <v>80206.210000000006</v>
      </c>
      <c r="K146" s="26">
        <f t="shared" si="13"/>
        <v>26851.12000000001</v>
      </c>
      <c r="L146" s="27">
        <v>26735.39</v>
      </c>
      <c r="M146" s="27">
        <v>80206.16</v>
      </c>
      <c r="N146" s="27">
        <f t="shared" si="14"/>
        <v>26851.180000000008</v>
      </c>
    </row>
    <row r="147" spans="1:14" ht="20.100000000000001" customHeight="1" x14ac:dyDescent="0.25">
      <c r="A147" s="5" t="s">
        <v>27</v>
      </c>
      <c r="B147" s="5" t="s">
        <v>32</v>
      </c>
      <c r="C147" s="21" t="str">
        <f t="shared" si="10"/>
        <v>0810</v>
      </c>
      <c r="D147" s="21" t="s">
        <v>49</v>
      </c>
      <c r="E147" s="22" t="s">
        <v>183</v>
      </c>
      <c r="F147" s="23">
        <v>1489078.75</v>
      </c>
      <c r="G147" s="24">
        <f t="shared" si="11"/>
        <v>124089.9</v>
      </c>
      <c r="H147" s="24">
        <f t="shared" si="12"/>
        <v>124089.85</v>
      </c>
      <c r="I147" s="25">
        <v>24796.51</v>
      </c>
      <c r="J147" s="25">
        <v>74389.539999999994</v>
      </c>
      <c r="K147" s="26">
        <f t="shared" si="13"/>
        <v>24903.850000000006</v>
      </c>
      <c r="L147" s="27">
        <v>24796.52</v>
      </c>
      <c r="M147" s="27">
        <v>74389.55</v>
      </c>
      <c r="N147" s="27">
        <f t="shared" si="14"/>
        <v>24903.78</v>
      </c>
    </row>
    <row r="148" spans="1:14" ht="20.100000000000001" customHeight="1" x14ac:dyDescent="0.25">
      <c r="A148" s="5" t="s">
        <v>27</v>
      </c>
      <c r="B148" s="5" t="s">
        <v>35</v>
      </c>
      <c r="C148" s="21" t="str">
        <f t="shared" si="10"/>
        <v>0811</v>
      </c>
      <c r="D148" s="21" t="s">
        <v>49</v>
      </c>
      <c r="E148" s="22" t="s">
        <v>184</v>
      </c>
      <c r="F148" s="23">
        <v>1145624.1299999999</v>
      </c>
      <c r="G148" s="24">
        <f t="shared" si="11"/>
        <v>95468.68</v>
      </c>
      <c r="H148" s="24">
        <f t="shared" si="12"/>
        <v>95468.65</v>
      </c>
      <c r="I148" s="25">
        <v>19077.22</v>
      </c>
      <c r="J148" s="25">
        <v>57231.66</v>
      </c>
      <c r="K148" s="26">
        <f t="shared" si="13"/>
        <v>19159.799999999988</v>
      </c>
      <c r="L148" s="27">
        <v>19077.23</v>
      </c>
      <c r="M148" s="27">
        <v>57231.67</v>
      </c>
      <c r="N148" s="27">
        <f t="shared" si="14"/>
        <v>19159.75</v>
      </c>
    </row>
    <row r="149" spans="1:14" ht="20.100000000000001" customHeight="1" x14ac:dyDescent="0.25">
      <c r="A149" s="5" t="s">
        <v>27</v>
      </c>
      <c r="B149" s="5" t="s">
        <v>38</v>
      </c>
      <c r="C149" s="21" t="str">
        <f t="shared" si="10"/>
        <v>0812</v>
      </c>
      <c r="D149" s="21" t="s">
        <v>49</v>
      </c>
      <c r="E149" s="22" t="s">
        <v>185</v>
      </c>
      <c r="F149" s="23">
        <v>2169704.48</v>
      </c>
      <c r="G149" s="24">
        <f t="shared" si="11"/>
        <v>180808.71</v>
      </c>
      <c r="H149" s="24">
        <f t="shared" si="12"/>
        <v>180808.67</v>
      </c>
      <c r="I149" s="25">
        <v>36130.46</v>
      </c>
      <c r="J149" s="25">
        <v>108391.39</v>
      </c>
      <c r="K149" s="26">
        <f t="shared" si="13"/>
        <v>36286.86</v>
      </c>
      <c r="L149" s="27">
        <v>36130.47</v>
      </c>
      <c r="M149" s="27">
        <v>108391.42</v>
      </c>
      <c r="N149" s="27">
        <f t="shared" si="14"/>
        <v>36286.780000000013</v>
      </c>
    </row>
    <row r="150" spans="1:14" ht="20.100000000000001" customHeight="1" x14ac:dyDescent="0.25">
      <c r="A150" s="5" t="s">
        <v>27</v>
      </c>
      <c r="B150" s="5" t="s">
        <v>41</v>
      </c>
      <c r="C150" s="21" t="str">
        <f t="shared" si="10"/>
        <v>0813</v>
      </c>
      <c r="D150" s="21" t="s">
        <v>49</v>
      </c>
      <c r="E150" s="22" t="s">
        <v>186</v>
      </c>
      <c r="F150" s="23">
        <v>952449.09</v>
      </c>
      <c r="G150" s="24">
        <f t="shared" si="11"/>
        <v>79370.759999999995</v>
      </c>
      <c r="H150" s="24">
        <f t="shared" si="12"/>
        <v>79370.73</v>
      </c>
      <c r="I150" s="25">
        <v>15860.42</v>
      </c>
      <c r="J150" s="25">
        <v>47581.27</v>
      </c>
      <c r="K150" s="26">
        <f t="shared" si="13"/>
        <v>15929.07</v>
      </c>
      <c r="L150" s="27">
        <v>15860.41</v>
      </c>
      <c r="M150" s="27">
        <v>47581.22</v>
      </c>
      <c r="N150" s="27">
        <f t="shared" si="14"/>
        <v>15929.099999999991</v>
      </c>
    </row>
    <row r="151" spans="1:14" ht="20.100000000000001" customHeight="1" x14ac:dyDescent="0.25">
      <c r="A151" s="5" t="s">
        <v>27</v>
      </c>
      <c r="B151" s="5" t="s">
        <v>44</v>
      </c>
      <c r="C151" s="21" t="str">
        <f t="shared" si="10"/>
        <v>0814</v>
      </c>
      <c r="D151" s="21" t="s">
        <v>49</v>
      </c>
      <c r="E151" s="22" t="s">
        <v>187</v>
      </c>
      <c r="F151" s="23">
        <v>1054280</v>
      </c>
      <c r="G151" s="24">
        <f t="shared" si="11"/>
        <v>87856.67</v>
      </c>
      <c r="H151" s="24">
        <f t="shared" si="12"/>
        <v>87856.63</v>
      </c>
      <c r="I151" s="25">
        <v>17556.14</v>
      </c>
      <c r="J151" s="25">
        <v>52668.4</v>
      </c>
      <c r="K151" s="26">
        <f t="shared" si="13"/>
        <v>17632.129999999997</v>
      </c>
      <c r="L151" s="27">
        <v>17556.14</v>
      </c>
      <c r="M151" s="27">
        <v>52668.4</v>
      </c>
      <c r="N151" s="27">
        <f t="shared" si="14"/>
        <v>17632.090000000004</v>
      </c>
    </row>
    <row r="152" spans="1:14" ht="20.100000000000001" customHeight="1" x14ac:dyDescent="0.25">
      <c r="A152" s="5" t="s">
        <v>27</v>
      </c>
      <c r="B152" s="5" t="s">
        <v>47</v>
      </c>
      <c r="C152" s="21" t="str">
        <f t="shared" si="10"/>
        <v>0815</v>
      </c>
      <c r="D152" s="21" t="s">
        <v>49</v>
      </c>
      <c r="E152" s="22" t="s">
        <v>188</v>
      </c>
      <c r="F152" s="23">
        <v>828368.5</v>
      </c>
      <c r="G152" s="24">
        <f t="shared" si="11"/>
        <v>69030.710000000006</v>
      </c>
      <c r="H152" s="24">
        <f t="shared" si="12"/>
        <v>69030.69</v>
      </c>
      <c r="I152" s="25">
        <v>13794.2</v>
      </c>
      <c r="J152" s="25">
        <v>41382.6</v>
      </c>
      <c r="K152" s="26">
        <f t="shared" si="13"/>
        <v>13853.910000000011</v>
      </c>
      <c r="L152" s="27">
        <v>13794.2</v>
      </c>
      <c r="M152" s="27">
        <v>41382.6</v>
      </c>
      <c r="N152" s="27">
        <f t="shared" si="14"/>
        <v>13853.890000000007</v>
      </c>
    </row>
    <row r="153" spans="1:14" ht="20.100000000000001" customHeight="1" x14ac:dyDescent="0.25">
      <c r="A153" s="5" t="s">
        <v>27</v>
      </c>
      <c r="B153" s="5" t="s">
        <v>50</v>
      </c>
      <c r="C153" s="21" t="str">
        <f t="shared" si="10"/>
        <v>0816</v>
      </c>
      <c r="D153" s="21" t="s">
        <v>49</v>
      </c>
      <c r="E153" s="22" t="s">
        <v>189</v>
      </c>
      <c r="F153" s="23">
        <v>900893.94</v>
      </c>
      <c r="G153" s="24">
        <f t="shared" si="11"/>
        <v>75074.5</v>
      </c>
      <c r="H153" s="24">
        <f t="shared" si="12"/>
        <v>75074.44</v>
      </c>
      <c r="I153" s="25">
        <v>15001.91</v>
      </c>
      <c r="J153" s="25">
        <v>45005.74</v>
      </c>
      <c r="K153" s="26">
        <f t="shared" si="13"/>
        <v>15066.849999999999</v>
      </c>
      <c r="L153" s="27">
        <v>15001.91</v>
      </c>
      <c r="M153" s="27">
        <v>45005.71</v>
      </c>
      <c r="N153" s="27">
        <f t="shared" si="14"/>
        <v>15066.82</v>
      </c>
    </row>
    <row r="154" spans="1:14" ht="20.100000000000001" customHeight="1" x14ac:dyDescent="0.25">
      <c r="A154" s="5" t="s">
        <v>27</v>
      </c>
      <c r="B154" s="5" t="s">
        <v>53</v>
      </c>
      <c r="C154" s="21" t="str">
        <f t="shared" si="10"/>
        <v>0817</v>
      </c>
      <c r="D154" s="21" t="s">
        <v>49</v>
      </c>
      <c r="E154" s="22" t="s">
        <v>190</v>
      </c>
      <c r="F154" s="23">
        <v>925173.74</v>
      </c>
      <c r="G154" s="24">
        <f t="shared" si="11"/>
        <v>77097.81</v>
      </c>
      <c r="H154" s="24">
        <f t="shared" si="12"/>
        <v>77097.83</v>
      </c>
      <c r="I154" s="25">
        <v>15406.23</v>
      </c>
      <c r="J154" s="25">
        <v>46218.67</v>
      </c>
      <c r="K154" s="26">
        <f t="shared" si="13"/>
        <v>15472.910000000003</v>
      </c>
      <c r="L154" s="27">
        <v>15406.23</v>
      </c>
      <c r="M154" s="27">
        <v>46218.68</v>
      </c>
      <c r="N154" s="27">
        <f t="shared" si="14"/>
        <v>15472.920000000006</v>
      </c>
    </row>
    <row r="155" spans="1:14" ht="20.100000000000001" customHeight="1" x14ac:dyDescent="0.25">
      <c r="A155" s="5" t="s">
        <v>27</v>
      </c>
      <c r="B155" s="5" t="s">
        <v>56</v>
      </c>
      <c r="C155" s="21" t="str">
        <f t="shared" si="10"/>
        <v>0818</v>
      </c>
      <c r="D155" s="21" t="s">
        <v>49</v>
      </c>
      <c r="E155" s="22" t="s">
        <v>191</v>
      </c>
      <c r="F155" s="23">
        <v>804305.08</v>
      </c>
      <c r="G155" s="24">
        <f t="shared" si="11"/>
        <v>67025.42</v>
      </c>
      <c r="H155" s="24">
        <f t="shared" si="12"/>
        <v>67025.460000000006</v>
      </c>
      <c r="I155" s="25">
        <v>13393.49</v>
      </c>
      <c r="J155" s="25">
        <v>40180.47</v>
      </c>
      <c r="K155" s="26">
        <f t="shared" si="13"/>
        <v>13451.46</v>
      </c>
      <c r="L155" s="27">
        <v>13393.49</v>
      </c>
      <c r="M155" s="27">
        <v>40180.47</v>
      </c>
      <c r="N155" s="27">
        <f t="shared" si="14"/>
        <v>13451.500000000007</v>
      </c>
    </row>
    <row r="156" spans="1:14" ht="20.100000000000001" customHeight="1" x14ac:dyDescent="0.25">
      <c r="A156" s="5" t="s">
        <v>27</v>
      </c>
      <c r="B156" s="5" t="s">
        <v>59</v>
      </c>
      <c r="C156" s="21" t="str">
        <f t="shared" si="10"/>
        <v>0819</v>
      </c>
      <c r="D156" s="21" t="s">
        <v>49</v>
      </c>
      <c r="E156" s="22" t="s">
        <v>192</v>
      </c>
      <c r="F156" s="23">
        <v>790623.03</v>
      </c>
      <c r="G156" s="24">
        <f t="shared" si="11"/>
        <v>65885.25</v>
      </c>
      <c r="H156" s="24">
        <f t="shared" si="12"/>
        <v>65885.279999999999</v>
      </c>
      <c r="I156" s="25">
        <v>13165.65</v>
      </c>
      <c r="J156" s="25">
        <v>39496.959999999999</v>
      </c>
      <c r="K156" s="26">
        <f t="shared" si="13"/>
        <v>13222.64</v>
      </c>
      <c r="L156" s="27">
        <v>13165.66</v>
      </c>
      <c r="M156" s="27">
        <v>39496.97</v>
      </c>
      <c r="N156" s="27">
        <f t="shared" si="14"/>
        <v>13222.649999999994</v>
      </c>
    </row>
    <row r="157" spans="1:14" ht="20.100000000000001" customHeight="1" x14ac:dyDescent="0.25">
      <c r="A157" s="5" t="s">
        <v>27</v>
      </c>
      <c r="B157" s="5" t="s">
        <v>94</v>
      </c>
      <c r="C157" s="21" t="str">
        <f t="shared" si="10"/>
        <v>0820</v>
      </c>
      <c r="D157" s="21" t="s">
        <v>49</v>
      </c>
      <c r="E157" s="22" t="s">
        <v>193</v>
      </c>
      <c r="F157" s="23">
        <v>720662.89</v>
      </c>
      <c r="G157" s="24">
        <f t="shared" si="11"/>
        <v>60055.24</v>
      </c>
      <c r="H157" s="24">
        <f t="shared" si="12"/>
        <v>60055.25</v>
      </c>
      <c r="I157" s="25">
        <v>12000.66</v>
      </c>
      <c r="J157" s="25">
        <v>36001.980000000003</v>
      </c>
      <c r="K157" s="26">
        <f t="shared" si="13"/>
        <v>12052.599999999999</v>
      </c>
      <c r="L157" s="27">
        <v>12000.65</v>
      </c>
      <c r="M157" s="27">
        <v>36001.949999999997</v>
      </c>
      <c r="N157" s="27">
        <f t="shared" si="14"/>
        <v>12052.650000000001</v>
      </c>
    </row>
    <row r="158" spans="1:14" ht="20.100000000000001" customHeight="1" x14ac:dyDescent="0.25">
      <c r="A158" s="5" t="s">
        <v>27</v>
      </c>
      <c r="B158" s="5" t="s">
        <v>115</v>
      </c>
      <c r="C158" s="21" t="str">
        <f t="shared" si="10"/>
        <v>0821</v>
      </c>
      <c r="D158" s="21" t="s">
        <v>49</v>
      </c>
      <c r="E158" s="22" t="s">
        <v>194</v>
      </c>
      <c r="F158" s="23">
        <v>553567.38</v>
      </c>
      <c r="G158" s="24">
        <f t="shared" si="11"/>
        <v>46130.62</v>
      </c>
      <c r="H158" s="24">
        <f t="shared" si="12"/>
        <v>46130.559999999998</v>
      </c>
      <c r="I158" s="25">
        <v>9218.14</v>
      </c>
      <c r="J158" s="25">
        <v>27654.43</v>
      </c>
      <c r="K158" s="26">
        <f t="shared" si="13"/>
        <v>9258.0500000000029</v>
      </c>
      <c r="L158" s="27">
        <v>9218.15</v>
      </c>
      <c r="M158" s="27">
        <v>27654.44</v>
      </c>
      <c r="N158" s="27">
        <f t="shared" si="14"/>
        <v>9257.9699999999975</v>
      </c>
    </row>
    <row r="159" spans="1:14" ht="20.100000000000001" customHeight="1" x14ac:dyDescent="0.25">
      <c r="A159" s="5" t="s">
        <v>27</v>
      </c>
      <c r="B159" s="5" t="s">
        <v>117</v>
      </c>
      <c r="C159" s="21" t="str">
        <f t="shared" si="10"/>
        <v>0822</v>
      </c>
      <c r="D159" s="21" t="s">
        <v>49</v>
      </c>
      <c r="E159" s="22" t="s">
        <v>195</v>
      </c>
      <c r="F159" s="23">
        <v>2431066.9700000002</v>
      </c>
      <c r="G159" s="24">
        <f t="shared" si="11"/>
        <v>202588.91</v>
      </c>
      <c r="H159" s="24">
        <f t="shared" si="12"/>
        <v>202588.96</v>
      </c>
      <c r="I159" s="25">
        <v>40482.74</v>
      </c>
      <c r="J159" s="25">
        <v>121448.21</v>
      </c>
      <c r="K159" s="26">
        <f t="shared" si="13"/>
        <v>40657.960000000006</v>
      </c>
      <c r="L159" s="27">
        <v>40482.730000000003</v>
      </c>
      <c r="M159" s="27">
        <v>121448.2</v>
      </c>
      <c r="N159" s="27">
        <f t="shared" si="14"/>
        <v>40658.029999999984</v>
      </c>
    </row>
    <row r="160" spans="1:14" ht="20.100000000000001" customHeight="1" x14ac:dyDescent="0.25">
      <c r="A160" s="5" t="s">
        <v>29</v>
      </c>
      <c r="B160" s="5" t="s">
        <v>12</v>
      </c>
      <c r="C160" s="21" t="str">
        <f t="shared" si="10"/>
        <v>0901</v>
      </c>
      <c r="D160" s="21" t="s">
        <v>43</v>
      </c>
      <c r="E160" s="22" t="s">
        <v>43</v>
      </c>
      <c r="F160" s="23">
        <v>3208943.73</v>
      </c>
      <c r="G160" s="24">
        <f t="shared" si="11"/>
        <v>267411.98</v>
      </c>
      <c r="H160" s="24">
        <f t="shared" si="12"/>
        <v>267411.95</v>
      </c>
      <c r="I160" s="25">
        <v>53436.14</v>
      </c>
      <c r="J160" s="25">
        <v>160308.4</v>
      </c>
      <c r="K160" s="26">
        <f t="shared" si="13"/>
        <v>53667.439999999973</v>
      </c>
      <c r="L160" s="27">
        <v>53436.15</v>
      </c>
      <c r="M160" s="27">
        <v>160308.44</v>
      </c>
      <c r="N160" s="27">
        <f t="shared" si="14"/>
        <v>53667.360000000015</v>
      </c>
    </row>
    <row r="161" spans="1:14" ht="20.100000000000001" customHeight="1" x14ac:dyDescent="0.25">
      <c r="A161" s="5" t="s">
        <v>29</v>
      </c>
      <c r="B161" s="5" t="s">
        <v>14</v>
      </c>
      <c r="C161" s="21" t="str">
        <f t="shared" si="10"/>
        <v>0902</v>
      </c>
      <c r="D161" s="21" t="s">
        <v>43</v>
      </c>
      <c r="E161" s="22" t="s">
        <v>196</v>
      </c>
      <c r="F161" s="23">
        <v>3508647.96</v>
      </c>
      <c r="G161" s="24">
        <f t="shared" si="11"/>
        <v>292387.33</v>
      </c>
      <c r="H161" s="24">
        <f t="shared" si="12"/>
        <v>292387.33</v>
      </c>
      <c r="I161" s="25">
        <v>58426.89</v>
      </c>
      <c r="J161" s="25">
        <v>175280.65</v>
      </c>
      <c r="K161" s="26">
        <f t="shared" si="13"/>
        <v>58679.790000000008</v>
      </c>
      <c r="L161" s="27">
        <v>58426.9</v>
      </c>
      <c r="M161" s="27">
        <v>175280.69</v>
      </c>
      <c r="N161" s="27">
        <f t="shared" si="14"/>
        <v>58679.74000000002</v>
      </c>
    </row>
    <row r="162" spans="1:14" ht="20.100000000000001" customHeight="1" x14ac:dyDescent="0.25">
      <c r="A162" s="5" t="s">
        <v>29</v>
      </c>
      <c r="B162" s="5" t="s">
        <v>16</v>
      </c>
      <c r="C162" s="21" t="str">
        <f t="shared" si="10"/>
        <v>0903</v>
      </c>
      <c r="D162" s="21" t="s">
        <v>43</v>
      </c>
      <c r="E162" s="22" t="s">
        <v>197</v>
      </c>
      <c r="F162" s="23">
        <v>1749632.07</v>
      </c>
      <c r="G162" s="24">
        <f t="shared" si="11"/>
        <v>145802.67000000001</v>
      </c>
      <c r="H162" s="24">
        <f t="shared" si="12"/>
        <v>145802.70000000001</v>
      </c>
      <c r="I162" s="25">
        <v>29135.31</v>
      </c>
      <c r="J162" s="25">
        <v>87405.94</v>
      </c>
      <c r="K162" s="26">
        <f t="shared" si="13"/>
        <v>29261.420000000013</v>
      </c>
      <c r="L162" s="27">
        <v>29135.31</v>
      </c>
      <c r="M162" s="27">
        <v>87405.92</v>
      </c>
      <c r="N162" s="27">
        <f t="shared" si="14"/>
        <v>29261.470000000016</v>
      </c>
    </row>
    <row r="163" spans="1:14" ht="20.100000000000001" customHeight="1" x14ac:dyDescent="0.25">
      <c r="A163" s="5" t="s">
        <v>29</v>
      </c>
      <c r="B163" s="5" t="s">
        <v>18</v>
      </c>
      <c r="C163" s="21" t="str">
        <f t="shared" si="10"/>
        <v>0904</v>
      </c>
      <c r="D163" s="21" t="s">
        <v>43</v>
      </c>
      <c r="E163" s="22" t="s">
        <v>198</v>
      </c>
      <c r="F163" s="23">
        <v>1956208.1</v>
      </c>
      <c r="G163" s="24">
        <f t="shared" si="11"/>
        <v>163017.34</v>
      </c>
      <c r="H163" s="24">
        <f t="shared" si="12"/>
        <v>163017.35999999999</v>
      </c>
      <c r="I163" s="25">
        <v>32575.27</v>
      </c>
      <c r="J163" s="25">
        <v>97725.8</v>
      </c>
      <c r="K163" s="26">
        <f t="shared" si="13"/>
        <v>32716.26999999999</v>
      </c>
      <c r="L163" s="27">
        <v>32575.279999999999</v>
      </c>
      <c r="M163" s="27">
        <v>97725.82</v>
      </c>
      <c r="N163" s="27">
        <f t="shared" si="14"/>
        <v>32716.25999999998</v>
      </c>
    </row>
    <row r="164" spans="1:14" ht="20.100000000000001" customHeight="1" x14ac:dyDescent="0.25">
      <c r="A164" s="5" t="s">
        <v>29</v>
      </c>
      <c r="B164" s="5" t="s">
        <v>20</v>
      </c>
      <c r="C164" s="21" t="str">
        <f t="shared" si="10"/>
        <v>0905</v>
      </c>
      <c r="D164" s="21" t="s">
        <v>43</v>
      </c>
      <c r="E164" s="22" t="s">
        <v>199</v>
      </c>
      <c r="F164" s="23">
        <v>1499271.75</v>
      </c>
      <c r="G164" s="24">
        <f t="shared" si="11"/>
        <v>124939.31</v>
      </c>
      <c r="H164" s="24">
        <f t="shared" si="12"/>
        <v>124939.34</v>
      </c>
      <c r="I164" s="25">
        <v>24966.25</v>
      </c>
      <c r="J164" s="25">
        <v>74898.75</v>
      </c>
      <c r="K164" s="26">
        <f t="shared" si="13"/>
        <v>25074.309999999998</v>
      </c>
      <c r="L164" s="27">
        <v>24966.240000000002</v>
      </c>
      <c r="M164" s="27">
        <v>74898.73</v>
      </c>
      <c r="N164" s="27">
        <f t="shared" si="14"/>
        <v>25074.369999999995</v>
      </c>
    </row>
    <row r="165" spans="1:14" ht="20.100000000000001" customHeight="1" x14ac:dyDescent="0.25">
      <c r="A165" s="5" t="s">
        <v>29</v>
      </c>
      <c r="B165" s="5" t="s">
        <v>23</v>
      </c>
      <c r="C165" s="21" t="str">
        <f t="shared" si="10"/>
        <v>0906</v>
      </c>
      <c r="D165" s="21" t="s">
        <v>43</v>
      </c>
      <c r="E165" s="22" t="s">
        <v>200</v>
      </c>
      <c r="F165" s="23">
        <v>831809.87</v>
      </c>
      <c r="G165" s="24">
        <f t="shared" si="11"/>
        <v>69317.490000000005</v>
      </c>
      <c r="H165" s="24">
        <f t="shared" si="12"/>
        <v>69317.48</v>
      </c>
      <c r="I165" s="25">
        <v>13851.51</v>
      </c>
      <c r="J165" s="25">
        <v>41554.519999999997</v>
      </c>
      <c r="K165" s="26">
        <f t="shared" si="13"/>
        <v>13911.460000000006</v>
      </c>
      <c r="L165" s="27">
        <v>13851.5</v>
      </c>
      <c r="M165" s="27">
        <v>41554.49</v>
      </c>
      <c r="N165" s="27">
        <f t="shared" si="14"/>
        <v>13911.489999999998</v>
      </c>
    </row>
    <row r="166" spans="1:14" ht="20.100000000000001" customHeight="1" x14ac:dyDescent="0.25">
      <c r="A166" s="5" t="s">
        <v>29</v>
      </c>
      <c r="B166" s="5" t="s">
        <v>25</v>
      </c>
      <c r="C166" s="21" t="str">
        <f t="shared" si="10"/>
        <v>0907</v>
      </c>
      <c r="D166" s="21" t="s">
        <v>43</v>
      </c>
      <c r="E166" s="22" t="s">
        <v>201</v>
      </c>
      <c r="F166" s="23">
        <v>1325536.82</v>
      </c>
      <c r="G166" s="24">
        <f t="shared" si="11"/>
        <v>110461.4</v>
      </c>
      <c r="H166" s="24">
        <f t="shared" si="12"/>
        <v>110461.42</v>
      </c>
      <c r="I166" s="25">
        <v>22073.17</v>
      </c>
      <c r="J166" s="25">
        <v>66219.520000000004</v>
      </c>
      <c r="K166" s="26">
        <f t="shared" si="13"/>
        <v>22168.709999999992</v>
      </c>
      <c r="L166" s="27">
        <v>22073.16</v>
      </c>
      <c r="M166" s="27">
        <v>66219.490000000005</v>
      </c>
      <c r="N166" s="27">
        <f t="shared" si="14"/>
        <v>22168.76999999999</v>
      </c>
    </row>
    <row r="167" spans="1:14" ht="20.100000000000001" customHeight="1" x14ac:dyDescent="0.25">
      <c r="A167" s="5" t="s">
        <v>29</v>
      </c>
      <c r="B167" s="5" t="s">
        <v>27</v>
      </c>
      <c r="C167" s="21" t="str">
        <f t="shared" si="10"/>
        <v>0908</v>
      </c>
      <c r="D167" s="21" t="s">
        <v>43</v>
      </c>
      <c r="E167" s="22" t="s">
        <v>202</v>
      </c>
      <c r="F167" s="23">
        <v>1162974.8899999999</v>
      </c>
      <c r="G167" s="24">
        <f t="shared" si="11"/>
        <v>96914.57</v>
      </c>
      <c r="H167" s="24">
        <f t="shared" si="12"/>
        <v>96914.62</v>
      </c>
      <c r="I167" s="25">
        <v>19366.150000000001</v>
      </c>
      <c r="J167" s="25">
        <v>58098.45</v>
      </c>
      <c r="K167" s="26">
        <f t="shared" si="13"/>
        <v>19449.970000000016</v>
      </c>
      <c r="L167" s="27">
        <v>19366.150000000001</v>
      </c>
      <c r="M167" s="27">
        <v>58098.43</v>
      </c>
      <c r="N167" s="27">
        <f t="shared" si="14"/>
        <v>19450.04</v>
      </c>
    </row>
    <row r="168" spans="1:14" ht="20.100000000000001" customHeight="1" x14ac:dyDescent="0.25">
      <c r="A168" s="5" t="s">
        <v>29</v>
      </c>
      <c r="B168" s="5" t="s">
        <v>29</v>
      </c>
      <c r="C168" s="21" t="str">
        <f t="shared" si="10"/>
        <v>0909</v>
      </c>
      <c r="D168" s="21" t="s">
        <v>43</v>
      </c>
      <c r="E168" s="22" t="s">
        <v>203</v>
      </c>
      <c r="F168" s="23">
        <v>1115248.44</v>
      </c>
      <c r="G168" s="24">
        <f t="shared" si="11"/>
        <v>92937.37</v>
      </c>
      <c r="H168" s="24">
        <f t="shared" si="12"/>
        <v>92937.37</v>
      </c>
      <c r="I168" s="25">
        <v>18571.400000000001</v>
      </c>
      <c r="J168" s="25">
        <v>55714.19</v>
      </c>
      <c r="K168" s="26">
        <f t="shared" si="13"/>
        <v>18651.78</v>
      </c>
      <c r="L168" s="27">
        <v>18571.39</v>
      </c>
      <c r="M168" s="27">
        <v>55714.17</v>
      </c>
      <c r="N168" s="27">
        <f t="shared" si="14"/>
        <v>18651.809999999998</v>
      </c>
    </row>
    <row r="169" spans="1:14" ht="20.100000000000001" customHeight="1" x14ac:dyDescent="0.25">
      <c r="A169" s="5" t="s">
        <v>29</v>
      </c>
      <c r="B169" s="5" t="s">
        <v>32</v>
      </c>
      <c r="C169" s="21" t="str">
        <f t="shared" si="10"/>
        <v>0910</v>
      </c>
      <c r="D169" s="21" t="s">
        <v>43</v>
      </c>
      <c r="E169" s="22" t="s">
        <v>204</v>
      </c>
      <c r="F169" s="23">
        <v>1697981.57</v>
      </c>
      <c r="G169" s="24">
        <f t="shared" si="11"/>
        <v>141498.46</v>
      </c>
      <c r="H169" s="24">
        <f t="shared" si="12"/>
        <v>141498.51</v>
      </c>
      <c r="I169" s="25">
        <v>28275.22</v>
      </c>
      <c r="J169" s="25">
        <v>84825.64</v>
      </c>
      <c r="K169" s="26">
        <f t="shared" si="13"/>
        <v>28397.599999999991</v>
      </c>
      <c r="L169" s="27">
        <v>28275.22</v>
      </c>
      <c r="M169" s="27">
        <v>84825.65</v>
      </c>
      <c r="N169" s="27">
        <f t="shared" si="14"/>
        <v>28397.640000000014</v>
      </c>
    </row>
    <row r="170" spans="1:14" ht="20.100000000000001" customHeight="1" x14ac:dyDescent="0.25">
      <c r="A170" s="5" t="s">
        <v>29</v>
      </c>
      <c r="B170" s="5" t="s">
        <v>35</v>
      </c>
      <c r="C170" s="21" t="str">
        <f t="shared" si="10"/>
        <v>0911</v>
      </c>
      <c r="D170" s="21" t="s">
        <v>43</v>
      </c>
      <c r="E170" s="22" t="s">
        <v>205</v>
      </c>
      <c r="F170" s="23">
        <v>1227946.0900000001</v>
      </c>
      <c r="G170" s="24">
        <f t="shared" si="11"/>
        <v>102328.84</v>
      </c>
      <c r="H170" s="24">
        <f t="shared" si="12"/>
        <v>102328.85</v>
      </c>
      <c r="I170" s="25">
        <v>20448.07</v>
      </c>
      <c r="J170" s="25">
        <v>61344.2</v>
      </c>
      <c r="K170" s="26">
        <f t="shared" si="13"/>
        <v>20536.569999999992</v>
      </c>
      <c r="L170" s="27">
        <v>20448.060000000001</v>
      </c>
      <c r="M170" s="27">
        <v>61344.160000000003</v>
      </c>
      <c r="N170" s="27">
        <f t="shared" si="14"/>
        <v>20536.630000000005</v>
      </c>
    </row>
    <row r="171" spans="1:14" ht="20.100000000000001" customHeight="1" x14ac:dyDescent="0.25">
      <c r="A171" s="5" t="s">
        <v>29</v>
      </c>
      <c r="B171" s="5" t="s">
        <v>38</v>
      </c>
      <c r="C171" s="21" t="str">
        <f t="shared" si="10"/>
        <v>0912</v>
      </c>
      <c r="D171" s="21" t="s">
        <v>43</v>
      </c>
      <c r="E171" s="22" t="s">
        <v>206</v>
      </c>
      <c r="F171" s="23">
        <v>669022.38</v>
      </c>
      <c r="G171" s="24">
        <f t="shared" si="11"/>
        <v>55751.87</v>
      </c>
      <c r="H171" s="24">
        <f t="shared" si="12"/>
        <v>55751.81</v>
      </c>
      <c r="I171" s="25">
        <v>11140.73</v>
      </c>
      <c r="J171" s="25">
        <v>33422.18</v>
      </c>
      <c r="K171" s="26">
        <f t="shared" si="13"/>
        <v>11188.96</v>
      </c>
      <c r="L171" s="27">
        <v>11140.74</v>
      </c>
      <c r="M171" s="27">
        <v>33422.22</v>
      </c>
      <c r="N171" s="27">
        <f t="shared" si="14"/>
        <v>11188.849999999999</v>
      </c>
    </row>
    <row r="172" spans="1:14" ht="20.100000000000001" customHeight="1" x14ac:dyDescent="0.25">
      <c r="A172" s="5" t="s">
        <v>29</v>
      </c>
      <c r="B172" s="5" t="s">
        <v>41</v>
      </c>
      <c r="C172" s="21" t="str">
        <f t="shared" si="10"/>
        <v>0913</v>
      </c>
      <c r="D172" s="21" t="s">
        <v>43</v>
      </c>
      <c r="E172" s="22" t="s">
        <v>207</v>
      </c>
      <c r="F172" s="23">
        <v>642310.6</v>
      </c>
      <c r="G172" s="24">
        <f t="shared" si="11"/>
        <v>53525.88</v>
      </c>
      <c r="H172" s="24">
        <f t="shared" si="12"/>
        <v>53525.919999999998</v>
      </c>
      <c r="I172" s="25">
        <v>10695.92</v>
      </c>
      <c r="J172" s="25">
        <v>32087.75</v>
      </c>
      <c r="K172" s="26">
        <f t="shared" si="13"/>
        <v>10742.21</v>
      </c>
      <c r="L172" s="27">
        <v>10695.91</v>
      </c>
      <c r="M172" s="27">
        <v>32087.74</v>
      </c>
      <c r="N172" s="27">
        <f t="shared" si="14"/>
        <v>10742.269999999993</v>
      </c>
    </row>
    <row r="173" spans="1:14" ht="20.100000000000001" customHeight="1" x14ac:dyDescent="0.25">
      <c r="A173" s="5" t="s">
        <v>29</v>
      </c>
      <c r="B173" s="5" t="s">
        <v>44</v>
      </c>
      <c r="C173" s="21" t="str">
        <f t="shared" si="10"/>
        <v>0914</v>
      </c>
      <c r="D173" s="21" t="s">
        <v>43</v>
      </c>
      <c r="E173" s="22" t="s">
        <v>208</v>
      </c>
      <c r="F173" s="23">
        <v>988431.92</v>
      </c>
      <c r="G173" s="24">
        <f t="shared" si="11"/>
        <v>82369.33</v>
      </c>
      <c r="H173" s="24">
        <f t="shared" si="12"/>
        <v>82369.289999999994</v>
      </c>
      <c r="I173" s="25">
        <v>16459.62</v>
      </c>
      <c r="J173" s="25">
        <v>49378.85</v>
      </c>
      <c r="K173" s="26">
        <f t="shared" si="13"/>
        <v>16530.860000000008</v>
      </c>
      <c r="L173" s="27">
        <v>16459.599999999999</v>
      </c>
      <c r="M173" s="27">
        <v>49378.81</v>
      </c>
      <c r="N173" s="27">
        <f t="shared" si="14"/>
        <v>16530.880000000005</v>
      </c>
    </row>
    <row r="174" spans="1:14" ht="20.100000000000001" customHeight="1" x14ac:dyDescent="0.25">
      <c r="A174" s="5" t="s">
        <v>29</v>
      </c>
      <c r="B174" s="5" t="s">
        <v>47</v>
      </c>
      <c r="C174" s="21" t="str">
        <f t="shared" si="10"/>
        <v>0915</v>
      </c>
      <c r="D174" s="21" t="s">
        <v>43</v>
      </c>
      <c r="E174" s="22" t="s">
        <v>209</v>
      </c>
      <c r="F174" s="23">
        <v>976279.22</v>
      </c>
      <c r="G174" s="24">
        <f t="shared" si="11"/>
        <v>81356.600000000006</v>
      </c>
      <c r="H174" s="24">
        <f t="shared" si="12"/>
        <v>81356.62</v>
      </c>
      <c r="I174" s="25">
        <v>16257.25</v>
      </c>
      <c r="J174" s="25">
        <v>48771.74</v>
      </c>
      <c r="K174" s="26">
        <f t="shared" si="13"/>
        <v>16327.610000000008</v>
      </c>
      <c r="L174" s="27">
        <v>16257.24</v>
      </c>
      <c r="M174" s="27">
        <v>48771.7</v>
      </c>
      <c r="N174" s="27">
        <f t="shared" si="14"/>
        <v>16327.68</v>
      </c>
    </row>
    <row r="175" spans="1:14" ht="20.100000000000001" customHeight="1" x14ac:dyDescent="0.25">
      <c r="A175" s="5" t="s">
        <v>29</v>
      </c>
      <c r="B175" s="5" t="s">
        <v>50</v>
      </c>
      <c r="C175" s="21" t="str">
        <f t="shared" si="10"/>
        <v>0916</v>
      </c>
      <c r="D175" s="21" t="s">
        <v>43</v>
      </c>
      <c r="E175" s="22" t="s">
        <v>210</v>
      </c>
      <c r="F175" s="23">
        <v>678858.07</v>
      </c>
      <c r="G175" s="24">
        <f t="shared" si="11"/>
        <v>56571.51</v>
      </c>
      <c r="H175" s="24">
        <f t="shared" si="12"/>
        <v>56571.46</v>
      </c>
      <c r="I175" s="25">
        <v>11304.52</v>
      </c>
      <c r="J175" s="25">
        <v>33913.54</v>
      </c>
      <c r="K175" s="26">
        <f t="shared" si="13"/>
        <v>11353.450000000004</v>
      </c>
      <c r="L175" s="27">
        <v>11304.51</v>
      </c>
      <c r="M175" s="27">
        <v>33913.54</v>
      </c>
      <c r="N175" s="27">
        <f t="shared" si="14"/>
        <v>11353.409999999996</v>
      </c>
    </row>
    <row r="176" spans="1:14" ht="20.100000000000001" customHeight="1" x14ac:dyDescent="0.25">
      <c r="A176" s="5" t="s">
        <v>29</v>
      </c>
      <c r="B176" s="5" t="s">
        <v>53</v>
      </c>
      <c r="C176" s="21" t="str">
        <f t="shared" si="10"/>
        <v>0917</v>
      </c>
      <c r="D176" s="21" t="s">
        <v>43</v>
      </c>
      <c r="E176" s="22" t="s">
        <v>211</v>
      </c>
      <c r="F176" s="23">
        <v>898104.29</v>
      </c>
      <c r="G176" s="24">
        <f t="shared" si="11"/>
        <v>74842.02</v>
      </c>
      <c r="H176" s="24">
        <f t="shared" si="12"/>
        <v>74842.070000000007</v>
      </c>
      <c r="I176" s="25">
        <v>14955.46</v>
      </c>
      <c r="J176" s="25">
        <v>44866.37</v>
      </c>
      <c r="K176" s="26">
        <f t="shared" si="13"/>
        <v>15020.190000000002</v>
      </c>
      <c r="L176" s="27">
        <v>14955.46</v>
      </c>
      <c r="M176" s="27">
        <v>44866.39</v>
      </c>
      <c r="N176" s="27">
        <f t="shared" si="14"/>
        <v>15020.220000000008</v>
      </c>
    </row>
    <row r="177" spans="1:14" ht="20.100000000000001" customHeight="1" x14ac:dyDescent="0.25">
      <c r="A177" s="5" t="s">
        <v>29</v>
      </c>
      <c r="B177" s="5" t="s">
        <v>56</v>
      </c>
      <c r="C177" s="21" t="str">
        <f t="shared" si="10"/>
        <v>0918</v>
      </c>
      <c r="D177" s="21" t="s">
        <v>43</v>
      </c>
      <c r="E177" s="22" t="s">
        <v>212</v>
      </c>
      <c r="F177" s="23">
        <v>1046974.01</v>
      </c>
      <c r="G177" s="24">
        <f t="shared" si="11"/>
        <v>87247.83</v>
      </c>
      <c r="H177" s="24">
        <f t="shared" si="12"/>
        <v>87247.88</v>
      </c>
      <c r="I177" s="25">
        <v>17434.48</v>
      </c>
      <c r="J177" s="25">
        <v>52303.42</v>
      </c>
      <c r="K177" s="26">
        <f t="shared" si="13"/>
        <v>17509.930000000008</v>
      </c>
      <c r="L177" s="27">
        <v>17434.46</v>
      </c>
      <c r="M177" s="27">
        <v>52303.39</v>
      </c>
      <c r="N177" s="27">
        <f t="shared" si="14"/>
        <v>17510.030000000013</v>
      </c>
    </row>
    <row r="178" spans="1:14" ht="20.100000000000001" customHeight="1" x14ac:dyDescent="0.25">
      <c r="A178" s="5" t="s">
        <v>29</v>
      </c>
      <c r="B178" s="5" t="s">
        <v>59</v>
      </c>
      <c r="C178" s="21" t="str">
        <f t="shared" si="10"/>
        <v>0919</v>
      </c>
      <c r="D178" s="21" t="s">
        <v>43</v>
      </c>
      <c r="E178" s="22" t="s">
        <v>213</v>
      </c>
      <c r="F178" s="23">
        <v>697336.63</v>
      </c>
      <c r="G178" s="24">
        <f t="shared" si="11"/>
        <v>58111.39</v>
      </c>
      <c r="H178" s="24">
        <f t="shared" si="12"/>
        <v>58111.34</v>
      </c>
      <c r="I178" s="25">
        <v>11612.23</v>
      </c>
      <c r="J178" s="25">
        <v>34836.67</v>
      </c>
      <c r="K178" s="26">
        <f t="shared" si="13"/>
        <v>11662.490000000005</v>
      </c>
      <c r="L178" s="27">
        <v>11612.22</v>
      </c>
      <c r="M178" s="27">
        <v>34836.660000000003</v>
      </c>
      <c r="N178" s="27">
        <f t="shared" si="14"/>
        <v>11662.459999999992</v>
      </c>
    </row>
    <row r="179" spans="1:14" ht="20.100000000000001" customHeight="1" x14ac:dyDescent="0.25">
      <c r="A179" s="5" t="s">
        <v>29</v>
      </c>
      <c r="B179" s="5" t="s">
        <v>94</v>
      </c>
      <c r="C179" s="21" t="str">
        <f t="shared" si="10"/>
        <v>0920</v>
      </c>
      <c r="D179" s="21" t="s">
        <v>43</v>
      </c>
      <c r="E179" s="22" t="s">
        <v>214</v>
      </c>
      <c r="F179" s="23">
        <v>855162.57</v>
      </c>
      <c r="G179" s="24">
        <f t="shared" si="11"/>
        <v>71263.55</v>
      </c>
      <c r="H179" s="24">
        <f t="shared" si="12"/>
        <v>71263.520000000004</v>
      </c>
      <c r="I179" s="25">
        <v>14240.38</v>
      </c>
      <c r="J179" s="25">
        <v>42721.15</v>
      </c>
      <c r="K179" s="26">
        <f t="shared" si="13"/>
        <v>14302.020000000004</v>
      </c>
      <c r="L179" s="27">
        <v>14240.37</v>
      </c>
      <c r="M179" s="27">
        <v>42721.120000000003</v>
      </c>
      <c r="N179" s="27">
        <f t="shared" si="14"/>
        <v>14302.029999999999</v>
      </c>
    </row>
    <row r="180" spans="1:14" ht="20.100000000000001" customHeight="1" x14ac:dyDescent="0.25">
      <c r="A180" s="5" t="s">
        <v>29</v>
      </c>
      <c r="B180" s="5" t="s">
        <v>115</v>
      </c>
      <c r="C180" s="21" t="str">
        <f t="shared" si="10"/>
        <v>0921</v>
      </c>
      <c r="D180" s="21" t="s">
        <v>43</v>
      </c>
      <c r="E180" s="22" t="s">
        <v>215</v>
      </c>
      <c r="F180" s="23">
        <v>1048626.96</v>
      </c>
      <c r="G180" s="24">
        <f t="shared" si="11"/>
        <v>87385.58</v>
      </c>
      <c r="H180" s="24">
        <f t="shared" si="12"/>
        <v>87385.58</v>
      </c>
      <c r="I180" s="25">
        <v>17462</v>
      </c>
      <c r="J180" s="25">
        <v>52386</v>
      </c>
      <c r="K180" s="26">
        <f t="shared" si="13"/>
        <v>17537.580000000002</v>
      </c>
      <c r="L180" s="27">
        <v>17461.990000000002</v>
      </c>
      <c r="M180" s="27">
        <v>52385.97</v>
      </c>
      <c r="N180" s="27">
        <f t="shared" si="14"/>
        <v>17537.619999999995</v>
      </c>
    </row>
    <row r="181" spans="1:14" ht="20.100000000000001" customHeight="1" x14ac:dyDescent="0.25">
      <c r="A181" s="5" t="s">
        <v>29</v>
      </c>
      <c r="B181" s="5" t="s">
        <v>117</v>
      </c>
      <c r="C181" s="21" t="str">
        <f t="shared" si="10"/>
        <v>0922</v>
      </c>
      <c r="D181" s="21" t="s">
        <v>43</v>
      </c>
      <c r="E181" s="22" t="s">
        <v>216</v>
      </c>
      <c r="F181" s="23">
        <v>1023748.56</v>
      </c>
      <c r="G181" s="24">
        <f t="shared" si="11"/>
        <v>85312.38</v>
      </c>
      <c r="H181" s="24">
        <f t="shared" si="12"/>
        <v>85312.38</v>
      </c>
      <c r="I181" s="25">
        <v>17047.72</v>
      </c>
      <c r="J181" s="25">
        <v>51143.15</v>
      </c>
      <c r="K181" s="26">
        <f t="shared" si="13"/>
        <v>17121.510000000002</v>
      </c>
      <c r="L181" s="27">
        <v>17047.72</v>
      </c>
      <c r="M181" s="27">
        <v>51143.17</v>
      </c>
      <c r="N181" s="27">
        <f t="shared" si="14"/>
        <v>17121.490000000005</v>
      </c>
    </row>
    <row r="182" spans="1:14" ht="20.100000000000001" customHeight="1" x14ac:dyDescent="0.25">
      <c r="A182" s="5" t="s">
        <v>29</v>
      </c>
      <c r="B182" s="5" t="s">
        <v>140</v>
      </c>
      <c r="C182" s="21" t="str">
        <f t="shared" si="10"/>
        <v>0923</v>
      </c>
      <c r="D182" s="21" t="s">
        <v>43</v>
      </c>
      <c r="E182" s="22" t="s">
        <v>217</v>
      </c>
      <c r="F182" s="23">
        <v>520695.09</v>
      </c>
      <c r="G182" s="24">
        <f t="shared" si="11"/>
        <v>43391.26</v>
      </c>
      <c r="H182" s="24">
        <f t="shared" si="12"/>
        <v>43391.23</v>
      </c>
      <c r="I182" s="25">
        <v>8670.75</v>
      </c>
      <c r="J182" s="25">
        <v>26012.23</v>
      </c>
      <c r="K182" s="26">
        <f t="shared" si="13"/>
        <v>8708.2800000000025</v>
      </c>
      <c r="L182" s="27">
        <v>8670.75</v>
      </c>
      <c r="M182" s="27">
        <v>26012.240000000002</v>
      </c>
      <c r="N182" s="27">
        <f t="shared" si="14"/>
        <v>8708.2400000000016</v>
      </c>
    </row>
    <row r="183" spans="1:14" ht="20.100000000000001" customHeight="1" x14ac:dyDescent="0.25">
      <c r="A183" s="5" t="s">
        <v>29</v>
      </c>
      <c r="B183" s="5" t="s">
        <v>218</v>
      </c>
      <c r="C183" s="21" t="str">
        <f t="shared" si="10"/>
        <v>0924</v>
      </c>
      <c r="D183" s="21" t="s">
        <v>43</v>
      </c>
      <c r="E183" s="22" t="s">
        <v>219</v>
      </c>
      <c r="F183" s="23">
        <v>718049.81</v>
      </c>
      <c r="G183" s="24">
        <f t="shared" si="11"/>
        <v>59837.48</v>
      </c>
      <c r="H183" s="24">
        <f t="shared" si="12"/>
        <v>59837.53</v>
      </c>
      <c r="I183" s="25">
        <v>11957.15</v>
      </c>
      <c r="J183" s="25">
        <v>35871.43</v>
      </c>
      <c r="K183" s="26">
        <f t="shared" si="13"/>
        <v>12008.900000000001</v>
      </c>
      <c r="L183" s="27">
        <v>11957.15</v>
      </c>
      <c r="M183" s="27">
        <v>35871.46</v>
      </c>
      <c r="N183" s="27">
        <f t="shared" si="14"/>
        <v>12008.919999999998</v>
      </c>
    </row>
    <row r="184" spans="1:14" ht="20.100000000000001" customHeight="1" x14ac:dyDescent="0.25">
      <c r="A184" s="5" t="s">
        <v>29</v>
      </c>
      <c r="B184" s="5" t="s">
        <v>220</v>
      </c>
      <c r="C184" s="21" t="str">
        <f t="shared" si="10"/>
        <v>0925</v>
      </c>
      <c r="D184" s="21" t="s">
        <v>43</v>
      </c>
      <c r="E184" s="22" t="s">
        <v>221</v>
      </c>
      <c r="F184" s="23">
        <v>1633210.01</v>
      </c>
      <c r="G184" s="24">
        <f t="shared" si="11"/>
        <v>136100.82999999999</v>
      </c>
      <c r="H184" s="24">
        <f t="shared" si="12"/>
        <v>136100.88</v>
      </c>
      <c r="I184" s="25">
        <v>27196.62</v>
      </c>
      <c r="J184" s="25">
        <v>81589.87</v>
      </c>
      <c r="K184" s="26">
        <f t="shared" si="13"/>
        <v>27314.339999999997</v>
      </c>
      <c r="L184" s="27">
        <v>27196.63</v>
      </c>
      <c r="M184" s="27">
        <v>81589.87</v>
      </c>
      <c r="N184" s="27">
        <f t="shared" si="14"/>
        <v>27314.380000000005</v>
      </c>
    </row>
    <row r="185" spans="1:14" ht="20.100000000000001" customHeight="1" x14ac:dyDescent="0.25">
      <c r="A185" s="5" t="s">
        <v>29</v>
      </c>
      <c r="B185" s="5" t="s">
        <v>222</v>
      </c>
      <c r="C185" s="21" t="str">
        <f t="shared" si="10"/>
        <v>0926</v>
      </c>
      <c r="D185" s="21" t="s">
        <v>43</v>
      </c>
      <c r="E185" s="22" t="s">
        <v>223</v>
      </c>
      <c r="F185" s="23">
        <v>738616.33</v>
      </c>
      <c r="G185" s="24">
        <f t="shared" si="11"/>
        <v>61551.360000000001</v>
      </c>
      <c r="H185" s="24">
        <f t="shared" si="12"/>
        <v>61551.37</v>
      </c>
      <c r="I185" s="25">
        <v>12299.63</v>
      </c>
      <c r="J185" s="25">
        <v>36898.870000000003</v>
      </c>
      <c r="K185" s="26">
        <f t="shared" si="13"/>
        <v>12352.86</v>
      </c>
      <c r="L185" s="27">
        <v>12299.62</v>
      </c>
      <c r="M185" s="27">
        <v>36898.85</v>
      </c>
      <c r="N185" s="27">
        <f t="shared" si="14"/>
        <v>12352.900000000001</v>
      </c>
    </row>
    <row r="186" spans="1:14" ht="20.100000000000001" customHeight="1" x14ac:dyDescent="0.25">
      <c r="A186" s="5" t="s">
        <v>29</v>
      </c>
      <c r="B186" s="5" t="s">
        <v>224</v>
      </c>
      <c r="C186" s="21" t="str">
        <f t="shared" si="10"/>
        <v>0927</v>
      </c>
      <c r="D186" s="21" t="s">
        <v>43</v>
      </c>
      <c r="E186" s="22" t="s">
        <v>225</v>
      </c>
      <c r="F186" s="23">
        <v>653069.68000000005</v>
      </c>
      <c r="G186" s="24">
        <f t="shared" si="11"/>
        <v>54422.47</v>
      </c>
      <c r="H186" s="24">
        <f t="shared" si="12"/>
        <v>54422.51</v>
      </c>
      <c r="I186" s="25">
        <v>10875.08</v>
      </c>
      <c r="J186" s="25">
        <v>32625.24</v>
      </c>
      <c r="K186" s="26">
        <f t="shared" si="13"/>
        <v>10922.149999999998</v>
      </c>
      <c r="L186" s="27">
        <v>10875.08</v>
      </c>
      <c r="M186" s="27">
        <v>32625.25</v>
      </c>
      <c r="N186" s="27">
        <f t="shared" si="14"/>
        <v>10922.18</v>
      </c>
    </row>
    <row r="187" spans="1:14" ht="20.100000000000001" customHeight="1" x14ac:dyDescent="0.25">
      <c r="A187" s="5" t="s">
        <v>29</v>
      </c>
      <c r="B187" s="5" t="s">
        <v>226</v>
      </c>
      <c r="C187" s="21" t="str">
        <f t="shared" si="10"/>
        <v>0928</v>
      </c>
      <c r="D187" s="21" t="s">
        <v>43</v>
      </c>
      <c r="E187" s="22" t="s">
        <v>227</v>
      </c>
      <c r="F187" s="23">
        <v>694752.17</v>
      </c>
      <c r="G187" s="24">
        <f t="shared" si="11"/>
        <v>57896.01</v>
      </c>
      <c r="H187" s="24">
        <f t="shared" si="12"/>
        <v>57896.06</v>
      </c>
      <c r="I187" s="25">
        <v>11569.19</v>
      </c>
      <c r="J187" s="25">
        <v>34707.56</v>
      </c>
      <c r="K187" s="26">
        <f t="shared" si="13"/>
        <v>11619.260000000002</v>
      </c>
      <c r="L187" s="27">
        <v>11569.19</v>
      </c>
      <c r="M187" s="27">
        <v>34707.56</v>
      </c>
      <c r="N187" s="27">
        <f t="shared" si="14"/>
        <v>11619.309999999998</v>
      </c>
    </row>
    <row r="188" spans="1:14" ht="20.100000000000001" customHeight="1" x14ac:dyDescent="0.25">
      <c r="A188" s="5" t="s">
        <v>29</v>
      </c>
      <c r="B188" s="5" t="s">
        <v>228</v>
      </c>
      <c r="C188" s="21" t="str">
        <f t="shared" si="10"/>
        <v>0929</v>
      </c>
      <c r="D188" s="21" t="s">
        <v>43</v>
      </c>
      <c r="E188" s="22" t="s">
        <v>229</v>
      </c>
      <c r="F188" s="23">
        <v>614893.77</v>
      </c>
      <c r="G188" s="24">
        <f t="shared" si="11"/>
        <v>51241.15</v>
      </c>
      <c r="H188" s="24">
        <f t="shared" si="12"/>
        <v>51241.120000000003</v>
      </c>
      <c r="I188" s="25">
        <v>10239.370000000001</v>
      </c>
      <c r="J188" s="25">
        <v>30718.09</v>
      </c>
      <c r="K188" s="26">
        <f t="shared" si="13"/>
        <v>10283.689999999999</v>
      </c>
      <c r="L188" s="27">
        <v>10239.370000000001</v>
      </c>
      <c r="M188" s="27">
        <v>30718.1</v>
      </c>
      <c r="N188" s="27">
        <f t="shared" si="14"/>
        <v>10283.650000000001</v>
      </c>
    </row>
    <row r="189" spans="1:14" ht="20.100000000000001" customHeight="1" x14ac:dyDescent="0.25">
      <c r="A189" s="5" t="s">
        <v>29</v>
      </c>
      <c r="B189" s="5" t="s">
        <v>230</v>
      </c>
      <c r="C189" s="21" t="str">
        <f t="shared" si="10"/>
        <v>0930</v>
      </c>
      <c r="D189" s="21" t="s">
        <v>43</v>
      </c>
      <c r="E189" s="22" t="s">
        <v>231</v>
      </c>
      <c r="F189" s="23">
        <v>816508.35</v>
      </c>
      <c r="G189" s="24">
        <f t="shared" si="11"/>
        <v>68042.36</v>
      </c>
      <c r="H189" s="24">
        <f t="shared" si="12"/>
        <v>68042.39</v>
      </c>
      <c r="I189" s="25">
        <v>13596.7</v>
      </c>
      <c r="J189" s="25">
        <v>40790.11</v>
      </c>
      <c r="K189" s="26">
        <f t="shared" si="13"/>
        <v>13655.550000000003</v>
      </c>
      <c r="L189" s="27">
        <v>13596.7</v>
      </c>
      <c r="M189" s="27">
        <v>40790.080000000002</v>
      </c>
      <c r="N189" s="27">
        <f t="shared" si="14"/>
        <v>13655.61</v>
      </c>
    </row>
    <row r="190" spans="1:14" ht="20.100000000000001" customHeight="1" x14ac:dyDescent="0.25">
      <c r="A190" s="5" t="s">
        <v>29</v>
      </c>
      <c r="B190" s="5" t="s">
        <v>232</v>
      </c>
      <c r="C190" s="21" t="str">
        <f t="shared" si="10"/>
        <v>0931</v>
      </c>
      <c r="D190" s="21" t="s">
        <v>43</v>
      </c>
      <c r="E190" s="22" t="s">
        <v>233</v>
      </c>
      <c r="F190" s="23">
        <v>737687.76</v>
      </c>
      <c r="G190" s="24">
        <f t="shared" si="11"/>
        <v>61473.98</v>
      </c>
      <c r="H190" s="24">
        <f t="shared" si="12"/>
        <v>61473.98</v>
      </c>
      <c r="I190" s="25">
        <v>12284.16</v>
      </c>
      <c r="J190" s="25">
        <v>36852.49</v>
      </c>
      <c r="K190" s="26">
        <f t="shared" si="13"/>
        <v>12337.330000000009</v>
      </c>
      <c r="L190" s="27">
        <v>12284.15</v>
      </c>
      <c r="M190" s="27">
        <v>36852.46</v>
      </c>
      <c r="N190" s="27">
        <f t="shared" si="14"/>
        <v>12337.370000000003</v>
      </c>
    </row>
    <row r="191" spans="1:14" ht="20.100000000000001" customHeight="1" x14ac:dyDescent="0.25">
      <c r="A191" s="5" t="s">
        <v>29</v>
      </c>
      <c r="B191" s="5" t="s">
        <v>234</v>
      </c>
      <c r="C191" s="21" t="str">
        <f t="shared" si="10"/>
        <v>0932</v>
      </c>
      <c r="D191" s="21" t="s">
        <v>43</v>
      </c>
      <c r="E191" s="22" t="s">
        <v>235</v>
      </c>
      <c r="F191" s="23">
        <v>648450.72</v>
      </c>
      <c r="G191" s="24">
        <f t="shared" si="11"/>
        <v>54037.56</v>
      </c>
      <c r="H191" s="24">
        <f t="shared" si="12"/>
        <v>54037.56</v>
      </c>
      <c r="I191" s="25">
        <v>10798.17</v>
      </c>
      <c r="J191" s="25">
        <v>32394.49</v>
      </c>
      <c r="K191" s="26">
        <f t="shared" si="13"/>
        <v>10844.899999999998</v>
      </c>
      <c r="L191" s="27">
        <v>10798.15</v>
      </c>
      <c r="M191" s="27">
        <v>32394.46</v>
      </c>
      <c r="N191" s="27">
        <f t="shared" si="14"/>
        <v>10844.949999999997</v>
      </c>
    </row>
    <row r="192" spans="1:14" ht="20.100000000000001" customHeight="1" x14ac:dyDescent="0.25">
      <c r="A192" s="5" t="s">
        <v>29</v>
      </c>
      <c r="B192" s="5" t="s">
        <v>236</v>
      </c>
      <c r="C192" s="21" t="str">
        <f t="shared" si="10"/>
        <v>0933</v>
      </c>
      <c r="D192" s="21" t="s">
        <v>43</v>
      </c>
      <c r="E192" s="22" t="s">
        <v>237</v>
      </c>
      <c r="F192" s="23">
        <v>586968.49</v>
      </c>
      <c r="G192" s="24">
        <f t="shared" si="11"/>
        <v>48914.04</v>
      </c>
      <c r="H192" s="24">
        <f t="shared" si="12"/>
        <v>48914.05</v>
      </c>
      <c r="I192" s="25">
        <v>9774.35</v>
      </c>
      <c r="J192" s="25">
        <v>29323.040000000001</v>
      </c>
      <c r="K192" s="26">
        <f t="shared" si="13"/>
        <v>9816.6500000000015</v>
      </c>
      <c r="L192" s="27">
        <v>9774.34</v>
      </c>
      <c r="M192" s="27">
        <v>29323</v>
      </c>
      <c r="N192" s="27">
        <f t="shared" si="14"/>
        <v>9816.7100000000064</v>
      </c>
    </row>
    <row r="193" spans="1:14" ht="20.100000000000001" customHeight="1" x14ac:dyDescent="0.25">
      <c r="A193" s="5" t="s">
        <v>32</v>
      </c>
      <c r="B193" s="5" t="s">
        <v>12</v>
      </c>
      <c r="C193" s="21" t="str">
        <f t="shared" si="10"/>
        <v>1001</v>
      </c>
      <c r="D193" s="21" t="s">
        <v>61</v>
      </c>
      <c r="E193" s="22" t="s">
        <v>238</v>
      </c>
      <c r="F193" s="23">
        <v>3591051.74</v>
      </c>
      <c r="G193" s="24">
        <f t="shared" si="11"/>
        <v>299254.31</v>
      </c>
      <c r="H193" s="24">
        <f t="shared" si="12"/>
        <v>299254.33</v>
      </c>
      <c r="I193" s="25">
        <v>59799.1</v>
      </c>
      <c r="J193" s="25">
        <v>179397.28</v>
      </c>
      <c r="K193" s="26">
        <f t="shared" si="13"/>
        <v>60057.929999999993</v>
      </c>
      <c r="L193" s="27">
        <v>59799.09</v>
      </c>
      <c r="M193" s="27">
        <v>179397.26</v>
      </c>
      <c r="N193" s="27">
        <f t="shared" si="14"/>
        <v>60057.98000000001</v>
      </c>
    </row>
    <row r="194" spans="1:14" ht="20.100000000000001" customHeight="1" x14ac:dyDescent="0.25">
      <c r="A194" s="5" t="s">
        <v>32</v>
      </c>
      <c r="B194" s="5" t="s">
        <v>14</v>
      </c>
      <c r="C194" s="21" t="str">
        <f t="shared" si="10"/>
        <v>1002</v>
      </c>
      <c r="D194" s="21" t="s">
        <v>61</v>
      </c>
      <c r="E194" s="22" t="s">
        <v>239</v>
      </c>
      <c r="F194" s="23">
        <v>2316556.71</v>
      </c>
      <c r="G194" s="24">
        <f t="shared" si="11"/>
        <v>193046.39</v>
      </c>
      <c r="H194" s="24">
        <f t="shared" si="12"/>
        <v>193046.42</v>
      </c>
      <c r="I194" s="25">
        <v>38575.879999999997</v>
      </c>
      <c r="J194" s="25">
        <v>115727.65</v>
      </c>
      <c r="K194" s="26">
        <f t="shared" si="13"/>
        <v>38742.860000000015</v>
      </c>
      <c r="L194" s="27">
        <v>38575.89</v>
      </c>
      <c r="M194" s="27">
        <v>115727.67999999999</v>
      </c>
      <c r="N194" s="27">
        <f t="shared" si="14"/>
        <v>38742.850000000035</v>
      </c>
    </row>
    <row r="195" spans="1:14" ht="20.100000000000001" customHeight="1" x14ac:dyDescent="0.25">
      <c r="A195" s="5" t="s">
        <v>32</v>
      </c>
      <c r="B195" s="5" t="s">
        <v>16</v>
      </c>
      <c r="C195" s="21" t="str">
        <f t="shared" si="10"/>
        <v>1003</v>
      </c>
      <c r="D195" s="21" t="s">
        <v>61</v>
      </c>
      <c r="E195" s="22" t="s">
        <v>240</v>
      </c>
      <c r="F195" s="23">
        <v>3184590.3</v>
      </c>
      <c r="G195" s="24">
        <f t="shared" si="11"/>
        <v>265382.53000000003</v>
      </c>
      <c r="H195" s="24">
        <f t="shared" si="12"/>
        <v>265382.46999999997</v>
      </c>
      <c r="I195" s="25">
        <v>53030.6</v>
      </c>
      <c r="J195" s="25">
        <v>159091.79</v>
      </c>
      <c r="K195" s="26">
        <f t="shared" si="13"/>
        <v>53260.140000000014</v>
      </c>
      <c r="L195" s="27">
        <v>53030.59</v>
      </c>
      <c r="M195" s="27">
        <v>159091.76</v>
      </c>
      <c r="N195" s="27">
        <f t="shared" si="14"/>
        <v>53260.119999999966</v>
      </c>
    </row>
    <row r="196" spans="1:14" ht="20.100000000000001" customHeight="1" x14ac:dyDescent="0.25">
      <c r="A196" s="5" t="s">
        <v>32</v>
      </c>
      <c r="B196" s="5" t="s">
        <v>18</v>
      </c>
      <c r="C196" s="21" t="str">
        <f t="shared" si="10"/>
        <v>1004</v>
      </c>
      <c r="D196" s="21" t="s">
        <v>61</v>
      </c>
      <c r="E196" s="22" t="s">
        <v>241</v>
      </c>
      <c r="F196" s="23">
        <v>1688926.72</v>
      </c>
      <c r="G196" s="24">
        <f t="shared" si="11"/>
        <v>140743.89000000001</v>
      </c>
      <c r="H196" s="24">
        <f t="shared" si="12"/>
        <v>140743.93</v>
      </c>
      <c r="I196" s="25">
        <v>28124.43</v>
      </c>
      <c r="J196" s="25">
        <v>84373.3</v>
      </c>
      <c r="K196" s="26">
        <f t="shared" si="13"/>
        <v>28246.160000000018</v>
      </c>
      <c r="L196" s="27">
        <v>28124.42</v>
      </c>
      <c r="M196" s="27">
        <v>84373.26</v>
      </c>
      <c r="N196" s="27">
        <f t="shared" si="14"/>
        <v>28246.25</v>
      </c>
    </row>
    <row r="197" spans="1:14" ht="20.100000000000001" customHeight="1" x14ac:dyDescent="0.25">
      <c r="A197" s="5" t="s">
        <v>32</v>
      </c>
      <c r="B197" s="5" t="s">
        <v>20</v>
      </c>
      <c r="C197" s="21" t="str">
        <f t="shared" si="10"/>
        <v>1005</v>
      </c>
      <c r="D197" s="21" t="s">
        <v>61</v>
      </c>
      <c r="E197" s="22" t="s">
        <v>242</v>
      </c>
      <c r="F197" s="23">
        <v>1164835.27</v>
      </c>
      <c r="G197" s="24">
        <f t="shared" si="11"/>
        <v>97069.61</v>
      </c>
      <c r="H197" s="24">
        <f t="shared" si="12"/>
        <v>97069.56</v>
      </c>
      <c r="I197" s="25">
        <v>19397.13</v>
      </c>
      <c r="J197" s="25">
        <v>58191.39</v>
      </c>
      <c r="K197" s="26">
        <f t="shared" si="13"/>
        <v>19481.089999999997</v>
      </c>
      <c r="L197" s="27">
        <v>19397.12</v>
      </c>
      <c r="M197" s="27">
        <v>58191.360000000001</v>
      </c>
      <c r="N197" s="27">
        <f t="shared" si="14"/>
        <v>19481.080000000002</v>
      </c>
    </row>
    <row r="198" spans="1:14" ht="20.100000000000001" customHeight="1" x14ac:dyDescent="0.25">
      <c r="A198" s="5" t="s">
        <v>32</v>
      </c>
      <c r="B198" s="5" t="s">
        <v>23</v>
      </c>
      <c r="C198" s="21" t="str">
        <f t="shared" si="10"/>
        <v>1006</v>
      </c>
      <c r="D198" s="21" t="s">
        <v>61</v>
      </c>
      <c r="E198" s="22" t="s">
        <v>243</v>
      </c>
      <c r="F198" s="23">
        <v>1652913.07</v>
      </c>
      <c r="G198" s="24">
        <f t="shared" si="11"/>
        <v>137742.76</v>
      </c>
      <c r="H198" s="24">
        <f t="shared" si="12"/>
        <v>137742.71</v>
      </c>
      <c r="I198" s="25">
        <v>27524.720000000001</v>
      </c>
      <c r="J198" s="25">
        <v>82574.17</v>
      </c>
      <c r="K198" s="26">
        <f t="shared" si="13"/>
        <v>27643.87000000001</v>
      </c>
      <c r="L198" s="27">
        <v>27524.73</v>
      </c>
      <c r="M198" s="27">
        <v>82574.19</v>
      </c>
      <c r="N198" s="27">
        <f t="shared" si="14"/>
        <v>27643.789999999994</v>
      </c>
    </row>
    <row r="199" spans="1:14" ht="20.100000000000001" customHeight="1" x14ac:dyDescent="0.25">
      <c r="A199" s="5" t="s">
        <v>32</v>
      </c>
      <c r="B199" s="5" t="s">
        <v>25</v>
      </c>
      <c r="C199" s="21" t="str">
        <f t="shared" ref="C199:C262" si="15">A199&amp;B199</f>
        <v>1007</v>
      </c>
      <c r="D199" s="21" t="s">
        <v>61</v>
      </c>
      <c r="E199" s="22" t="s">
        <v>244</v>
      </c>
      <c r="F199" s="23">
        <v>1612940.63</v>
      </c>
      <c r="G199" s="24">
        <f t="shared" si="11"/>
        <v>134411.72</v>
      </c>
      <c r="H199" s="24">
        <f t="shared" si="12"/>
        <v>134411.71</v>
      </c>
      <c r="I199" s="25">
        <v>26859.09</v>
      </c>
      <c r="J199" s="25">
        <v>80577.279999999999</v>
      </c>
      <c r="K199" s="26">
        <f t="shared" si="13"/>
        <v>26975.350000000006</v>
      </c>
      <c r="L199" s="27">
        <v>26859.09</v>
      </c>
      <c r="M199" s="27">
        <v>80577.259999999995</v>
      </c>
      <c r="N199" s="27">
        <f t="shared" si="14"/>
        <v>26975.360000000001</v>
      </c>
    </row>
    <row r="200" spans="1:14" ht="20.100000000000001" customHeight="1" x14ac:dyDescent="0.25">
      <c r="A200" s="5" t="s">
        <v>32</v>
      </c>
      <c r="B200" s="5" t="s">
        <v>27</v>
      </c>
      <c r="C200" s="21" t="str">
        <f t="shared" si="15"/>
        <v>1008</v>
      </c>
      <c r="D200" s="21" t="s">
        <v>61</v>
      </c>
      <c r="E200" s="22" t="s">
        <v>161</v>
      </c>
      <c r="F200" s="23">
        <v>1881581.44</v>
      </c>
      <c r="G200" s="24">
        <f t="shared" ref="G200:G263" si="16">ROUND(SUM(F200/12),2)</f>
        <v>156798.45000000001</v>
      </c>
      <c r="H200" s="24">
        <f t="shared" ref="H200:H263" si="17">ROUND(SUM(F200)-ROUND(SUM(G200*11),2),2)</f>
        <v>156798.49</v>
      </c>
      <c r="I200" s="25">
        <v>31332.57</v>
      </c>
      <c r="J200" s="25">
        <v>93997.7</v>
      </c>
      <c r="K200" s="26">
        <f t="shared" ref="K200:K263" si="18">G200-I200-J200</f>
        <v>31468.180000000008</v>
      </c>
      <c r="L200" s="27">
        <v>31332.55</v>
      </c>
      <c r="M200" s="27">
        <v>93997.66</v>
      </c>
      <c r="N200" s="27">
        <f t="shared" ref="N200:N263" si="19">H200-L200-M200</f>
        <v>31468.279999999984</v>
      </c>
    </row>
    <row r="201" spans="1:14" ht="20.100000000000001" customHeight="1" x14ac:dyDescent="0.25">
      <c r="A201" s="5" t="s">
        <v>32</v>
      </c>
      <c r="B201" s="5" t="s">
        <v>29</v>
      </c>
      <c r="C201" s="21" t="str">
        <f t="shared" si="15"/>
        <v>1009</v>
      </c>
      <c r="D201" s="21" t="s">
        <v>61</v>
      </c>
      <c r="E201" s="22" t="s">
        <v>245</v>
      </c>
      <c r="F201" s="23">
        <v>1505013.93</v>
      </c>
      <c r="G201" s="24">
        <f t="shared" si="16"/>
        <v>125417.83</v>
      </c>
      <c r="H201" s="24">
        <f t="shared" si="17"/>
        <v>125417.8</v>
      </c>
      <c r="I201" s="25">
        <v>25061.87</v>
      </c>
      <c r="J201" s="25">
        <v>75185.61</v>
      </c>
      <c r="K201" s="26">
        <f t="shared" si="18"/>
        <v>25170.350000000006</v>
      </c>
      <c r="L201" s="27">
        <v>25061.87</v>
      </c>
      <c r="M201" s="27">
        <v>75185.59</v>
      </c>
      <c r="N201" s="27">
        <f t="shared" si="19"/>
        <v>25170.340000000011</v>
      </c>
    </row>
    <row r="202" spans="1:14" ht="20.100000000000001" customHeight="1" x14ac:dyDescent="0.25">
      <c r="A202" s="5" t="s">
        <v>32</v>
      </c>
      <c r="B202" s="5" t="s">
        <v>32</v>
      </c>
      <c r="C202" s="21" t="str">
        <f t="shared" si="15"/>
        <v>1010</v>
      </c>
      <c r="D202" s="21" t="s">
        <v>61</v>
      </c>
      <c r="E202" s="22" t="s">
        <v>246</v>
      </c>
      <c r="F202" s="23">
        <v>1332595.32</v>
      </c>
      <c r="G202" s="24">
        <f t="shared" si="16"/>
        <v>111049.61</v>
      </c>
      <c r="H202" s="24">
        <f t="shared" si="17"/>
        <v>111049.61</v>
      </c>
      <c r="I202" s="25">
        <v>22190.71</v>
      </c>
      <c r="J202" s="25">
        <v>66572.14</v>
      </c>
      <c r="K202" s="26">
        <f t="shared" si="18"/>
        <v>22286.759999999995</v>
      </c>
      <c r="L202" s="27">
        <v>22190.7</v>
      </c>
      <c r="M202" s="27">
        <v>66572.11</v>
      </c>
      <c r="N202" s="27">
        <f t="shared" si="19"/>
        <v>22286.800000000003</v>
      </c>
    </row>
    <row r="203" spans="1:14" ht="20.100000000000001" customHeight="1" x14ac:dyDescent="0.25">
      <c r="A203" s="5" t="s">
        <v>32</v>
      </c>
      <c r="B203" s="5" t="s">
        <v>35</v>
      </c>
      <c r="C203" s="21" t="str">
        <f t="shared" si="15"/>
        <v>1011</v>
      </c>
      <c r="D203" s="21" t="s">
        <v>61</v>
      </c>
      <c r="E203" s="22" t="s">
        <v>247</v>
      </c>
      <c r="F203" s="23">
        <v>1638472.21</v>
      </c>
      <c r="G203" s="24">
        <f t="shared" si="16"/>
        <v>136539.35</v>
      </c>
      <c r="H203" s="24">
        <f t="shared" si="17"/>
        <v>136539.35999999999</v>
      </c>
      <c r="I203" s="25">
        <v>27284.25</v>
      </c>
      <c r="J203" s="25">
        <v>81852.75</v>
      </c>
      <c r="K203" s="26">
        <f t="shared" si="18"/>
        <v>27402.350000000006</v>
      </c>
      <c r="L203" s="27">
        <v>27284.25</v>
      </c>
      <c r="M203" s="27">
        <v>81852.759999999995</v>
      </c>
      <c r="N203" s="27">
        <f t="shared" si="19"/>
        <v>27402.349999999991</v>
      </c>
    </row>
    <row r="204" spans="1:14" ht="20.100000000000001" customHeight="1" x14ac:dyDescent="0.25">
      <c r="A204" s="5" t="s">
        <v>32</v>
      </c>
      <c r="B204" s="5" t="s">
        <v>38</v>
      </c>
      <c r="C204" s="21" t="str">
        <f t="shared" si="15"/>
        <v>1012</v>
      </c>
      <c r="D204" s="21" t="s">
        <v>61</v>
      </c>
      <c r="E204" s="22" t="s">
        <v>248</v>
      </c>
      <c r="F204" s="23">
        <v>1089359.3600000001</v>
      </c>
      <c r="G204" s="24">
        <f t="shared" si="16"/>
        <v>90779.95</v>
      </c>
      <c r="H204" s="24">
        <f t="shared" si="17"/>
        <v>90779.91</v>
      </c>
      <c r="I204" s="25">
        <v>18140.29</v>
      </c>
      <c r="J204" s="25">
        <v>54420.85</v>
      </c>
      <c r="K204" s="26">
        <f t="shared" si="18"/>
        <v>18218.810000000005</v>
      </c>
      <c r="L204" s="27">
        <v>18140.29</v>
      </c>
      <c r="M204" s="27">
        <v>54420.86</v>
      </c>
      <c r="N204" s="27">
        <f t="shared" si="19"/>
        <v>18218.759999999995</v>
      </c>
    </row>
    <row r="205" spans="1:14" ht="20.100000000000001" customHeight="1" x14ac:dyDescent="0.25">
      <c r="A205" s="5" t="s">
        <v>32</v>
      </c>
      <c r="B205" s="5" t="s">
        <v>41</v>
      </c>
      <c r="C205" s="21" t="str">
        <f t="shared" si="15"/>
        <v>1013</v>
      </c>
      <c r="D205" s="21" t="s">
        <v>61</v>
      </c>
      <c r="E205" s="22" t="s">
        <v>249</v>
      </c>
      <c r="F205" s="23">
        <v>1018676.98</v>
      </c>
      <c r="G205" s="24">
        <f t="shared" si="16"/>
        <v>84889.75</v>
      </c>
      <c r="H205" s="24">
        <f t="shared" si="17"/>
        <v>84889.73</v>
      </c>
      <c r="I205" s="25">
        <v>16963.27</v>
      </c>
      <c r="J205" s="25">
        <v>50889.79</v>
      </c>
      <c r="K205" s="26">
        <f t="shared" si="18"/>
        <v>17036.689999999995</v>
      </c>
      <c r="L205" s="27">
        <v>16963.259999999998</v>
      </c>
      <c r="M205" s="27">
        <v>50889.78</v>
      </c>
      <c r="N205" s="27">
        <f t="shared" si="19"/>
        <v>17036.690000000002</v>
      </c>
    </row>
    <row r="206" spans="1:14" ht="20.100000000000001" customHeight="1" x14ac:dyDescent="0.25">
      <c r="A206" s="5" t="s">
        <v>32</v>
      </c>
      <c r="B206" s="5" t="s">
        <v>44</v>
      </c>
      <c r="C206" s="21" t="str">
        <f t="shared" si="15"/>
        <v>1014</v>
      </c>
      <c r="D206" s="21" t="s">
        <v>61</v>
      </c>
      <c r="E206" s="22" t="s">
        <v>182</v>
      </c>
      <c r="F206" s="23">
        <v>922102.57</v>
      </c>
      <c r="G206" s="24">
        <f t="shared" si="16"/>
        <v>76841.88</v>
      </c>
      <c r="H206" s="24">
        <f t="shared" si="17"/>
        <v>76841.89</v>
      </c>
      <c r="I206" s="25">
        <v>15355.08</v>
      </c>
      <c r="J206" s="25">
        <v>46065.25</v>
      </c>
      <c r="K206" s="26">
        <f t="shared" si="18"/>
        <v>15421.550000000003</v>
      </c>
      <c r="L206" s="27">
        <v>15355.09</v>
      </c>
      <c r="M206" s="27">
        <v>46065.279999999999</v>
      </c>
      <c r="N206" s="27">
        <f t="shared" si="19"/>
        <v>15421.520000000004</v>
      </c>
    </row>
    <row r="207" spans="1:14" ht="20.100000000000001" customHeight="1" x14ac:dyDescent="0.25">
      <c r="A207" s="5" t="s">
        <v>32</v>
      </c>
      <c r="B207" s="5" t="s">
        <v>47</v>
      </c>
      <c r="C207" s="21" t="str">
        <f t="shared" si="15"/>
        <v>1015</v>
      </c>
      <c r="D207" s="21" t="s">
        <v>61</v>
      </c>
      <c r="E207" s="22" t="s">
        <v>250</v>
      </c>
      <c r="F207" s="23">
        <v>779857.1</v>
      </c>
      <c r="G207" s="24">
        <f t="shared" si="16"/>
        <v>64988.09</v>
      </c>
      <c r="H207" s="24">
        <f t="shared" si="17"/>
        <v>64988.11</v>
      </c>
      <c r="I207" s="25">
        <v>12986.38</v>
      </c>
      <c r="J207" s="25">
        <v>38959.120000000003</v>
      </c>
      <c r="K207" s="26">
        <f t="shared" si="18"/>
        <v>13042.589999999997</v>
      </c>
      <c r="L207" s="27">
        <v>12986.39</v>
      </c>
      <c r="M207" s="27">
        <v>38959.160000000003</v>
      </c>
      <c r="N207" s="27">
        <f t="shared" si="19"/>
        <v>13042.559999999998</v>
      </c>
    </row>
    <row r="208" spans="1:14" ht="20.100000000000001" customHeight="1" x14ac:dyDescent="0.25">
      <c r="A208" s="5" t="s">
        <v>32</v>
      </c>
      <c r="B208" s="5" t="s">
        <v>50</v>
      </c>
      <c r="C208" s="21" t="str">
        <f t="shared" si="15"/>
        <v>1016</v>
      </c>
      <c r="D208" s="21" t="s">
        <v>61</v>
      </c>
      <c r="E208" s="22" t="s">
        <v>251</v>
      </c>
      <c r="F208" s="23">
        <v>745267.52</v>
      </c>
      <c r="G208" s="24">
        <f t="shared" si="16"/>
        <v>62105.63</v>
      </c>
      <c r="H208" s="24">
        <f t="shared" si="17"/>
        <v>62105.59</v>
      </c>
      <c r="I208" s="25">
        <v>12410.38</v>
      </c>
      <c r="J208" s="25">
        <v>37231.15</v>
      </c>
      <c r="K208" s="26">
        <f t="shared" si="18"/>
        <v>12464.099999999999</v>
      </c>
      <c r="L208" s="27">
        <v>12410.37</v>
      </c>
      <c r="M208" s="27">
        <v>37231.120000000003</v>
      </c>
      <c r="N208" s="27">
        <f t="shared" si="19"/>
        <v>12464.099999999991</v>
      </c>
    </row>
    <row r="209" spans="1:14" ht="20.100000000000001" customHeight="1" x14ac:dyDescent="0.25">
      <c r="A209" s="5" t="s">
        <v>35</v>
      </c>
      <c r="B209" s="5" t="s">
        <v>12</v>
      </c>
      <c r="C209" s="21" t="str">
        <f t="shared" si="15"/>
        <v>1101</v>
      </c>
      <c r="D209" s="21" t="s">
        <v>58</v>
      </c>
      <c r="E209" s="22" t="s">
        <v>58</v>
      </c>
      <c r="F209" s="23">
        <v>4170786.29</v>
      </c>
      <c r="G209" s="24">
        <f t="shared" si="16"/>
        <v>347565.52</v>
      </c>
      <c r="H209" s="24">
        <f t="shared" si="17"/>
        <v>347565.57</v>
      </c>
      <c r="I209" s="25">
        <v>69452.98</v>
      </c>
      <c r="J209" s="25">
        <v>208358.94</v>
      </c>
      <c r="K209" s="26">
        <f t="shared" si="18"/>
        <v>69753.600000000035</v>
      </c>
      <c r="L209" s="27">
        <v>69452.98</v>
      </c>
      <c r="M209" s="27">
        <v>208358.92</v>
      </c>
      <c r="N209" s="27">
        <f t="shared" si="19"/>
        <v>69753.670000000013</v>
      </c>
    </row>
    <row r="210" spans="1:14" ht="20.100000000000001" customHeight="1" x14ac:dyDescent="0.25">
      <c r="A210" s="5" t="s">
        <v>35</v>
      </c>
      <c r="B210" s="5" t="s">
        <v>14</v>
      </c>
      <c r="C210" s="21" t="str">
        <f t="shared" si="15"/>
        <v>1102</v>
      </c>
      <c r="D210" s="21" t="s">
        <v>58</v>
      </c>
      <c r="E210" s="22" t="s">
        <v>252</v>
      </c>
      <c r="F210" s="23">
        <v>3058035.89</v>
      </c>
      <c r="G210" s="24">
        <f t="shared" si="16"/>
        <v>254836.32</v>
      </c>
      <c r="H210" s="24">
        <f t="shared" si="17"/>
        <v>254836.37</v>
      </c>
      <c r="I210" s="25">
        <v>50923.18</v>
      </c>
      <c r="J210" s="25">
        <v>152769.54</v>
      </c>
      <c r="K210" s="26">
        <f t="shared" si="18"/>
        <v>51143.600000000006</v>
      </c>
      <c r="L210" s="27">
        <v>50923.19</v>
      </c>
      <c r="M210" s="27">
        <v>152769.57</v>
      </c>
      <c r="N210" s="27">
        <f t="shared" si="19"/>
        <v>51143.609999999986</v>
      </c>
    </row>
    <row r="211" spans="1:14" ht="20.100000000000001" customHeight="1" x14ac:dyDescent="0.25">
      <c r="A211" s="5" t="s">
        <v>35</v>
      </c>
      <c r="B211" s="5" t="s">
        <v>16</v>
      </c>
      <c r="C211" s="21" t="str">
        <f t="shared" si="15"/>
        <v>1103</v>
      </c>
      <c r="D211" s="21" t="s">
        <v>58</v>
      </c>
      <c r="E211" s="22" t="s">
        <v>253</v>
      </c>
      <c r="F211" s="23">
        <v>4197963.68</v>
      </c>
      <c r="G211" s="24">
        <f t="shared" si="16"/>
        <v>349830.31</v>
      </c>
      <c r="H211" s="24">
        <f t="shared" si="17"/>
        <v>349830.27</v>
      </c>
      <c r="I211" s="25">
        <v>69905.55</v>
      </c>
      <c r="J211" s="25">
        <v>209716.63</v>
      </c>
      <c r="K211" s="26">
        <f t="shared" si="18"/>
        <v>70208.13</v>
      </c>
      <c r="L211" s="27">
        <v>69905.539999999994</v>
      </c>
      <c r="M211" s="27">
        <v>209716.61</v>
      </c>
      <c r="N211" s="27">
        <f t="shared" si="19"/>
        <v>70208.120000000054</v>
      </c>
    </row>
    <row r="212" spans="1:14" ht="20.100000000000001" customHeight="1" x14ac:dyDescent="0.25">
      <c r="A212" s="5" t="s">
        <v>35</v>
      </c>
      <c r="B212" s="5" t="s">
        <v>18</v>
      </c>
      <c r="C212" s="21" t="str">
        <f t="shared" si="15"/>
        <v>1104</v>
      </c>
      <c r="D212" s="21" t="s">
        <v>58</v>
      </c>
      <c r="E212" s="22" t="s">
        <v>254</v>
      </c>
      <c r="F212" s="23">
        <v>2801462.05</v>
      </c>
      <c r="G212" s="24">
        <f t="shared" si="16"/>
        <v>233455.17</v>
      </c>
      <c r="H212" s="24">
        <f t="shared" si="17"/>
        <v>233455.18</v>
      </c>
      <c r="I212" s="25">
        <v>46650.65</v>
      </c>
      <c r="J212" s="25">
        <v>139951.95000000001</v>
      </c>
      <c r="K212" s="26">
        <f t="shared" si="18"/>
        <v>46852.570000000007</v>
      </c>
      <c r="L212" s="27">
        <v>46650.64</v>
      </c>
      <c r="M212" s="27">
        <v>139951.91</v>
      </c>
      <c r="N212" s="27">
        <f t="shared" si="19"/>
        <v>46852.629999999976</v>
      </c>
    </row>
    <row r="213" spans="1:14" ht="20.100000000000001" customHeight="1" x14ac:dyDescent="0.25">
      <c r="A213" s="5" t="s">
        <v>35</v>
      </c>
      <c r="B213" s="5" t="s">
        <v>20</v>
      </c>
      <c r="C213" s="21" t="str">
        <f t="shared" si="15"/>
        <v>1105</v>
      </c>
      <c r="D213" s="21" t="s">
        <v>58</v>
      </c>
      <c r="E213" s="22" t="s">
        <v>255</v>
      </c>
      <c r="F213" s="23">
        <v>1953782.78</v>
      </c>
      <c r="G213" s="24">
        <f t="shared" si="16"/>
        <v>162815.23000000001</v>
      </c>
      <c r="H213" s="24">
        <f t="shared" si="17"/>
        <v>162815.25</v>
      </c>
      <c r="I213" s="25">
        <v>32534.880000000001</v>
      </c>
      <c r="J213" s="25">
        <v>97604.64</v>
      </c>
      <c r="K213" s="26">
        <f t="shared" si="18"/>
        <v>32675.710000000006</v>
      </c>
      <c r="L213" s="27">
        <v>32534.89</v>
      </c>
      <c r="M213" s="27">
        <v>97604.68</v>
      </c>
      <c r="N213" s="27">
        <f t="shared" si="19"/>
        <v>32675.680000000008</v>
      </c>
    </row>
    <row r="214" spans="1:14" ht="20.100000000000001" customHeight="1" x14ac:dyDescent="0.25">
      <c r="A214" s="5" t="s">
        <v>35</v>
      </c>
      <c r="B214" s="5" t="s">
        <v>23</v>
      </c>
      <c r="C214" s="21" t="str">
        <f t="shared" si="15"/>
        <v>1106</v>
      </c>
      <c r="D214" s="21" t="s">
        <v>58</v>
      </c>
      <c r="E214" s="22" t="s">
        <v>256</v>
      </c>
      <c r="F214" s="23">
        <v>3582081.26</v>
      </c>
      <c r="G214" s="24">
        <f t="shared" si="16"/>
        <v>298506.77</v>
      </c>
      <c r="H214" s="24">
        <f t="shared" si="17"/>
        <v>298506.78999999998</v>
      </c>
      <c r="I214" s="25">
        <v>59649.72</v>
      </c>
      <c r="J214" s="25">
        <v>178949.14</v>
      </c>
      <c r="K214" s="26">
        <f t="shared" si="18"/>
        <v>59907.91</v>
      </c>
      <c r="L214" s="27">
        <v>59649.73</v>
      </c>
      <c r="M214" s="27">
        <v>178949.17</v>
      </c>
      <c r="N214" s="27">
        <f t="shared" si="19"/>
        <v>59907.889999999956</v>
      </c>
    </row>
    <row r="215" spans="1:14" ht="20.100000000000001" customHeight="1" x14ac:dyDescent="0.25">
      <c r="A215" s="5" t="s">
        <v>35</v>
      </c>
      <c r="B215" s="5" t="s">
        <v>25</v>
      </c>
      <c r="C215" s="21" t="str">
        <f t="shared" si="15"/>
        <v>1107</v>
      </c>
      <c r="D215" s="21" t="s">
        <v>58</v>
      </c>
      <c r="E215" s="22" t="s">
        <v>257</v>
      </c>
      <c r="F215" s="23">
        <v>2554677.34</v>
      </c>
      <c r="G215" s="24">
        <f t="shared" si="16"/>
        <v>212889.78</v>
      </c>
      <c r="H215" s="24">
        <f t="shared" si="17"/>
        <v>212889.76</v>
      </c>
      <c r="I215" s="25">
        <v>42541.13</v>
      </c>
      <c r="J215" s="25">
        <v>127623.38</v>
      </c>
      <c r="K215" s="26">
        <f t="shared" si="18"/>
        <v>42725.26999999999</v>
      </c>
      <c r="L215" s="27">
        <v>42541.13</v>
      </c>
      <c r="M215" s="27">
        <v>127623.4</v>
      </c>
      <c r="N215" s="27">
        <f t="shared" si="19"/>
        <v>42725.23000000001</v>
      </c>
    </row>
    <row r="216" spans="1:14" ht="20.100000000000001" customHeight="1" x14ac:dyDescent="0.25">
      <c r="A216" s="5" t="s">
        <v>35</v>
      </c>
      <c r="B216" s="5" t="s">
        <v>27</v>
      </c>
      <c r="C216" s="21" t="str">
        <f t="shared" si="15"/>
        <v>1108</v>
      </c>
      <c r="D216" s="21" t="s">
        <v>58</v>
      </c>
      <c r="E216" s="22" t="s">
        <v>258</v>
      </c>
      <c r="F216" s="23">
        <v>1408322.69</v>
      </c>
      <c r="G216" s="24">
        <f t="shared" si="16"/>
        <v>117360.22</v>
      </c>
      <c r="H216" s="24">
        <f t="shared" si="17"/>
        <v>117360.27</v>
      </c>
      <c r="I216" s="25">
        <v>23451.74</v>
      </c>
      <c r="J216" s="25">
        <v>70355.23</v>
      </c>
      <c r="K216" s="26">
        <f t="shared" si="18"/>
        <v>23553.25</v>
      </c>
      <c r="L216" s="27">
        <v>23451.75</v>
      </c>
      <c r="M216" s="27">
        <v>70355.23</v>
      </c>
      <c r="N216" s="27">
        <f t="shared" si="19"/>
        <v>23553.290000000008</v>
      </c>
    </row>
    <row r="217" spans="1:14" ht="20.100000000000001" customHeight="1" x14ac:dyDescent="0.25">
      <c r="A217" s="5" t="s">
        <v>35</v>
      </c>
      <c r="B217" s="5" t="s">
        <v>29</v>
      </c>
      <c r="C217" s="21" t="str">
        <f t="shared" si="15"/>
        <v>1109</v>
      </c>
      <c r="D217" s="21" t="s">
        <v>58</v>
      </c>
      <c r="E217" s="22" t="s">
        <v>259</v>
      </c>
      <c r="F217" s="23">
        <v>1282127.08</v>
      </c>
      <c r="G217" s="24">
        <f t="shared" si="16"/>
        <v>106843.92</v>
      </c>
      <c r="H217" s="24">
        <f t="shared" si="17"/>
        <v>106843.96</v>
      </c>
      <c r="I217" s="25">
        <v>21350.3</v>
      </c>
      <c r="J217" s="25">
        <v>64050.91</v>
      </c>
      <c r="K217" s="26">
        <f t="shared" si="18"/>
        <v>21442.709999999992</v>
      </c>
      <c r="L217" s="27">
        <v>21350.3</v>
      </c>
      <c r="M217" s="27">
        <v>64050.879999999997</v>
      </c>
      <c r="N217" s="27">
        <f t="shared" si="19"/>
        <v>21442.780000000006</v>
      </c>
    </row>
    <row r="218" spans="1:14" ht="20.100000000000001" customHeight="1" x14ac:dyDescent="0.25">
      <c r="A218" s="5" t="s">
        <v>35</v>
      </c>
      <c r="B218" s="5" t="s">
        <v>32</v>
      </c>
      <c r="C218" s="21" t="str">
        <f t="shared" si="15"/>
        <v>1110</v>
      </c>
      <c r="D218" s="21" t="s">
        <v>58</v>
      </c>
      <c r="E218" s="22" t="s">
        <v>260</v>
      </c>
      <c r="F218" s="23">
        <v>1345255.81</v>
      </c>
      <c r="G218" s="24">
        <f t="shared" si="16"/>
        <v>112104.65</v>
      </c>
      <c r="H218" s="24">
        <f t="shared" si="17"/>
        <v>112104.66</v>
      </c>
      <c r="I218" s="25">
        <v>22401.54</v>
      </c>
      <c r="J218" s="25">
        <v>67204.61</v>
      </c>
      <c r="K218" s="26">
        <f t="shared" si="18"/>
        <v>22498.499999999985</v>
      </c>
      <c r="L218" s="27">
        <v>22401.54</v>
      </c>
      <c r="M218" s="27">
        <v>67204.600000000006</v>
      </c>
      <c r="N218" s="27">
        <f t="shared" si="19"/>
        <v>22498.51999999999</v>
      </c>
    </row>
    <row r="219" spans="1:14" ht="20.100000000000001" customHeight="1" x14ac:dyDescent="0.25">
      <c r="A219" s="5" t="s">
        <v>35</v>
      </c>
      <c r="B219" s="5" t="s">
        <v>35</v>
      </c>
      <c r="C219" s="21" t="str">
        <f t="shared" si="15"/>
        <v>1111</v>
      </c>
      <c r="D219" s="21" t="s">
        <v>58</v>
      </c>
      <c r="E219" s="22" t="s">
        <v>261</v>
      </c>
      <c r="F219" s="23">
        <v>1079798.55</v>
      </c>
      <c r="G219" s="24">
        <f t="shared" si="16"/>
        <v>89983.21</v>
      </c>
      <c r="H219" s="24">
        <f t="shared" si="17"/>
        <v>89983.24</v>
      </c>
      <c r="I219" s="25">
        <v>17981.080000000002</v>
      </c>
      <c r="J219" s="25">
        <v>53943.23</v>
      </c>
      <c r="K219" s="26">
        <f t="shared" si="18"/>
        <v>18058.900000000001</v>
      </c>
      <c r="L219" s="27">
        <v>17981.060000000001</v>
      </c>
      <c r="M219" s="27">
        <v>53943.19</v>
      </c>
      <c r="N219" s="27">
        <f t="shared" si="19"/>
        <v>18058.990000000005</v>
      </c>
    </row>
    <row r="220" spans="1:14" ht="20.100000000000001" customHeight="1" x14ac:dyDescent="0.25">
      <c r="A220" s="5" t="s">
        <v>35</v>
      </c>
      <c r="B220" s="5" t="s">
        <v>38</v>
      </c>
      <c r="C220" s="21" t="str">
        <f t="shared" si="15"/>
        <v>1112</v>
      </c>
      <c r="D220" s="21" t="s">
        <v>58</v>
      </c>
      <c r="E220" s="22" t="s">
        <v>262</v>
      </c>
      <c r="F220" s="23">
        <v>1028983.48</v>
      </c>
      <c r="G220" s="24">
        <f t="shared" si="16"/>
        <v>85748.62</v>
      </c>
      <c r="H220" s="24">
        <f t="shared" si="17"/>
        <v>85748.66</v>
      </c>
      <c r="I220" s="25">
        <v>17134.89</v>
      </c>
      <c r="J220" s="25">
        <v>51404.67</v>
      </c>
      <c r="K220" s="26">
        <f t="shared" si="18"/>
        <v>17209.059999999998</v>
      </c>
      <c r="L220" s="27">
        <v>17134.900000000001</v>
      </c>
      <c r="M220" s="27">
        <v>51404.71</v>
      </c>
      <c r="N220" s="27">
        <f t="shared" si="19"/>
        <v>17209.05000000001</v>
      </c>
    </row>
    <row r="221" spans="1:14" ht="20.100000000000001" customHeight="1" x14ac:dyDescent="0.25">
      <c r="A221" s="5" t="s">
        <v>38</v>
      </c>
      <c r="B221" s="5" t="s">
        <v>12</v>
      </c>
      <c r="C221" s="21" t="str">
        <f t="shared" si="15"/>
        <v>1201</v>
      </c>
      <c r="D221" s="21" t="s">
        <v>55</v>
      </c>
      <c r="E221" s="22" t="s">
        <v>263</v>
      </c>
      <c r="F221" s="23">
        <v>2558794.9900000002</v>
      </c>
      <c r="G221" s="24">
        <f t="shared" si="16"/>
        <v>213232.92</v>
      </c>
      <c r="H221" s="24">
        <f t="shared" si="17"/>
        <v>213232.87</v>
      </c>
      <c r="I221" s="25">
        <v>42609.7</v>
      </c>
      <c r="J221" s="25">
        <v>127829.09</v>
      </c>
      <c r="K221" s="26">
        <f t="shared" si="18"/>
        <v>42794.130000000034</v>
      </c>
      <c r="L221" s="27">
        <v>42609.68</v>
      </c>
      <c r="M221" s="27">
        <v>127829.05</v>
      </c>
      <c r="N221" s="27">
        <f t="shared" si="19"/>
        <v>42794.14</v>
      </c>
    </row>
    <row r="222" spans="1:14" ht="20.100000000000001" customHeight="1" x14ac:dyDescent="0.25">
      <c r="A222" s="5" t="s">
        <v>38</v>
      </c>
      <c r="B222" s="5" t="s">
        <v>14</v>
      </c>
      <c r="C222" s="21" t="str">
        <f t="shared" si="15"/>
        <v>1202</v>
      </c>
      <c r="D222" s="21" t="s">
        <v>55</v>
      </c>
      <c r="E222" s="22" t="s">
        <v>264</v>
      </c>
      <c r="F222" s="23">
        <v>1616588.71</v>
      </c>
      <c r="G222" s="24">
        <f t="shared" si="16"/>
        <v>134715.73000000001</v>
      </c>
      <c r="H222" s="24">
        <f t="shared" si="17"/>
        <v>134715.68</v>
      </c>
      <c r="I222" s="25">
        <v>26919.84</v>
      </c>
      <c r="J222" s="25">
        <v>80759.520000000004</v>
      </c>
      <c r="K222" s="26">
        <f t="shared" si="18"/>
        <v>27036.37000000001</v>
      </c>
      <c r="L222" s="27">
        <v>26919.85</v>
      </c>
      <c r="M222" s="27">
        <v>80759.539999999994</v>
      </c>
      <c r="N222" s="27">
        <f t="shared" si="19"/>
        <v>27036.289999999994</v>
      </c>
    </row>
    <row r="223" spans="1:14" ht="20.100000000000001" customHeight="1" x14ac:dyDescent="0.25">
      <c r="A223" s="5" t="s">
        <v>38</v>
      </c>
      <c r="B223" s="5" t="s">
        <v>16</v>
      </c>
      <c r="C223" s="21" t="str">
        <f t="shared" si="15"/>
        <v>1203</v>
      </c>
      <c r="D223" s="21" t="s">
        <v>55</v>
      </c>
      <c r="E223" s="22" t="s">
        <v>265</v>
      </c>
      <c r="F223" s="23">
        <v>2491327.73</v>
      </c>
      <c r="G223" s="24">
        <f t="shared" si="16"/>
        <v>207610.64</v>
      </c>
      <c r="H223" s="24">
        <f t="shared" si="17"/>
        <v>207610.69</v>
      </c>
      <c r="I223" s="25">
        <v>41486.22</v>
      </c>
      <c r="J223" s="25">
        <v>124458.64</v>
      </c>
      <c r="K223" s="26">
        <f t="shared" si="18"/>
        <v>41665.780000000013</v>
      </c>
      <c r="L223" s="27">
        <v>41486.21</v>
      </c>
      <c r="M223" s="27">
        <v>124458.62</v>
      </c>
      <c r="N223" s="27">
        <f t="shared" si="19"/>
        <v>41665.860000000015</v>
      </c>
    </row>
    <row r="224" spans="1:14" ht="20.100000000000001" customHeight="1" x14ac:dyDescent="0.25">
      <c r="A224" s="5" t="s">
        <v>38</v>
      </c>
      <c r="B224" s="5" t="s">
        <v>18</v>
      </c>
      <c r="C224" s="21" t="str">
        <f t="shared" si="15"/>
        <v>1204</v>
      </c>
      <c r="D224" s="21" t="s">
        <v>55</v>
      </c>
      <c r="E224" s="22" t="s">
        <v>266</v>
      </c>
      <c r="F224" s="23">
        <v>1794055.85</v>
      </c>
      <c r="G224" s="24">
        <f t="shared" si="16"/>
        <v>149504.65</v>
      </c>
      <c r="H224" s="24">
        <f t="shared" si="17"/>
        <v>149504.70000000001</v>
      </c>
      <c r="I224" s="25">
        <v>29875.07</v>
      </c>
      <c r="J224" s="25">
        <v>89625.2</v>
      </c>
      <c r="K224" s="26">
        <f t="shared" si="18"/>
        <v>30004.37999999999</v>
      </c>
      <c r="L224" s="27">
        <v>29875.08</v>
      </c>
      <c r="M224" s="27">
        <v>89625.22</v>
      </c>
      <c r="N224" s="27">
        <f t="shared" si="19"/>
        <v>30004.400000000009</v>
      </c>
    </row>
    <row r="225" spans="1:14" ht="20.100000000000001" customHeight="1" x14ac:dyDescent="0.25">
      <c r="A225" s="5" t="s">
        <v>38</v>
      </c>
      <c r="B225" s="5" t="s">
        <v>20</v>
      </c>
      <c r="C225" s="21" t="str">
        <f t="shared" si="15"/>
        <v>1205</v>
      </c>
      <c r="D225" s="21" t="s">
        <v>55</v>
      </c>
      <c r="E225" s="22" t="s">
        <v>267</v>
      </c>
      <c r="F225" s="23">
        <v>1801725.76</v>
      </c>
      <c r="G225" s="24">
        <f t="shared" si="16"/>
        <v>150143.81</v>
      </c>
      <c r="H225" s="24">
        <f t="shared" si="17"/>
        <v>150143.85</v>
      </c>
      <c r="I225" s="25">
        <v>30002.79</v>
      </c>
      <c r="J225" s="25">
        <v>90008.37</v>
      </c>
      <c r="K225" s="26">
        <f t="shared" si="18"/>
        <v>30132.649999999994</v>
      </c>
      <c r="L225" s="27">
        <v>30002.78</v>
      </c>
      <c r="M225" s="27">
        <v>90008.35</v>
      </c>
      <c r="N225" s="27">
        <f t="shared" si="19"/>
        <v>30132.720000000001</v>
      </c>
    </row>
    <row r="226" spans="1:14" ht="20.100000000000001" customHeight="1" x14ac:dyDescent="0.25">
      <c r="A226" s="5" t="s">
        <v>38</v>
      </c>
      <c r="B226" s="5" t="s">
        <v>23</v>
      </c>
      <c r="C226" s="21" t="str">
        <f t="shared" si="15"/>
        <v>1206</v>
      </c>
      <c r="D226" s="21" t="s">
        <v>55</v>
      </c>
      <c r="E226" s="22" t="s">
        <v>268</v>
      </c>
      <c r="F226" s="23">
        <v>1750909.91</v>
      </c>
      <c r="G226" s="24">
        <f t="shared" si="16"/>
        <v>145909.16</v>
      </c>
      <c r="H226" s="24">
        <f t="shared" si="17"/>
        <v>145909.15</v>
      </c>
      <c r="I226" s="25">
        <v>29156.59</v>
      </c>
      <c r="J226" s="25">
        <v>87469.77</v>
      </c>
      <c r="K226" s="26">
        <f t="shared" si="18"/>
        <v>29282.800000000003</v>
      </c>
      <c r="L226" s="27">
        <v>29156.6</v>
      </c>
      <c r="M226" s="27">
        <v>87469.81</v>
      </c>
      <c r="N226" s="27">
        <f t="shared" si="19"/>
        <v>29282.739999999991</v>
      </c>
    </row>
    <row r="227" spans="1:14" ht="20.100000000000001" customHeight="1" x14ac:dyDescent="0.25">
      <c r="A227" s="5" t="s">
        <v>38</v>
      </c>
      <c r="B227" s="5" t="s">
        <v>25</v>
      </c>
      <c r="C227" s="21" t="str">
        <f t="shared" si="15"/>
        <v>1207</v>
      </c>
      <c r="D227" s="21" t="s">
        <v>55</v>
      </c>
      <c r="E227" s="22" t="s">
        <v>269</v>
      </c>
      <c r="F227" s="23">
        <v>1396689.58</v>
      </c>
      <c r="G227" s="24">
        <f t="shared" si="16"/>
        <v>116390.8</v>
      </c>
      <c r="H227" s="24">
        <f t="shared" si="17"/>
        <v>116390.78</v>
      </c>
      <c r="I227" s="25">
        <v>23258.03</v>
      </c>
      <c r="J227" s="25">
        <v>69774.070000000007</v>
      </c>
      <c r="K227" s="26">
        <f t="shared" si="18"/>
        <v>23358.699999999997</v>
      </c>
      <c r="L227" s="27">
        <v>23258.03</v>
      </c>
      <c r="M227" s="27">
        <v>69774.080000000002</v>
      </c>
      <c r="N227" s="27">
        <f t="shared" si="19"/>
        <v>23358.67</v>
      </c>
    </row>
    <row r="228" spans="1:14" ht="20.100000000000001" customHeight="1" x14ac:dyDescent="0.25">
      <c r="A228" s="5" t="s">
        <v>38</v>
      </c>
      <c r="B228" s="5" t="s">
        <v>27</v>
      </c>
      <c r="C228" s="21" t="str">
        <f t="shared" si="15"/>
        <v>1208</v>
      </c>
      <c r="D228" s="21" t="s">
        <v>55</v>
      </c>
      <c r="E228" s="22" t="s">
        <v>270</v>
      </c>
      <c r="F228" s="23">
        <v>773265.62</v>
      </c>
      <c r="G228" s="24">
        <f t="shared" si="16"/>
        <v>64438.8</v>
      </c>
      <c r="H228" s="24">
        <f t="shared" si="17"/>
        <v>64438.82</v>
      </c>
      <c r="I228" s="25">
        <v>12876.61</v>
      </c>
      <c r="J228" s="25">
        <v>38629.839999999997</v>
      </c>
      <c r="K228" s="26">
        <f t="shared" si="18"/>
        <v>12932.350000000006</v>
      </c>
      <c r="L228" s="27">
        <v>12876.62</v>
      </c>
      <c r="M228" s="27">
        <v>38629.85</v>
      </c>
      <c r="N228" s="27">
        <f t="shared" si="19"/>
        <v>12932.349999999999</v>
      </c>
    </row>
    <row r="229" spans="1:14" ht="20.100000000000001" customHeight="1" x14ac:dyDescent="0.25">
      <c r="A229" s="5" t="s">
        <v>38</v>
      </c>
      <c r="B229" s="5" t="s">
        <v>29</v>
      </c>
      <c r="C229" s="21" t="str">
        <f t="shared" si="15"/>
        <v>1209</v>
      </c>
      <c r="D229" s="21" t="s">
        <v>55</v>
      </c>
      <c r="E229" s="22" t="s">
        <v>271</v>
      </c>
      <c r="F229" s="23">
        <v>1662607.02</v>
      </c>
      <c r="G229" s="24">
        <f t="shared" si="16"/>
        <v>138550.59</v>
      </c>
      <c r="H229" s="24">
        <f t="shared" si="17"/>
        <v>138550.53</v>
      </c>
      <c r="I229" s="25">
        <v>27686.15</v>
      </c>
      <c r="J229" s="25">
        <v>83058.45</v>
      </c>
      <c r="K229" s="26">
        <f t="shared" si="18"/>
        <v>27805.990000000005</v>
      </c>
      <c r="L229" s="27">
        <v>27686.14</v>
      </c>
      <c r="M229" s="27">
        <v>83058.42</v>
      </c>
      <c r="N229" s="27">
        <f t="shared" si="19"/>
        <v>27805.97</v>
      </c>
    </row>
    <row r="230" spans="1:14" ht="20.100000000000001" customHeight="1" x14ac:dyDescent="0.25">
      <c r="A230" s="5" t="s">
        <v>38</v>
      </c>
      <c r="B230" s="5" t="s">
        <v>32</v>
      </c>
      <c r="C230" s="21" t="str">
        <f t="shared" si="15"/>
        <v>1210</v>
      </c>
      <c r="D230" s="21" t="s">
        <v>55</v>
      </c>
      <c r="E230" s="22" t="s">
        <v>272</v>
      </c>
      <c r="F230" s="23">
        <v>1527070.86</v>
      </c>
      <c r="G230" s="24">
        <f t="shared" si="16"/>
        <v>127255.91</v>
      </c>
      <c r="H230" s="24">
        <f t="shared" si="17"/>
        <v>127255.85</v>
      </c>
      <c r="I230" s="25">
        <v>25429.17</v>
      </c>
      <c r="J230" s="25">
        <v>76287.5</v>
      </c>
      <c r="K230" s="26">
        <f t="shared" si="18"/>
        <v>25539.240000000005</v>
      </c>
      <c r="L230" s="27">
        <v>25429.16</v>
      </c>
      <c r="M230" s="27">
        <v>76287.490000000005</v>
      </c>
      <c r="N230" s="27">
        <f t="shared" si="19"/>
        <v>25539.199999999997</v>
      </c>
    </row>
    <row r="231" spans="1:14" ht="20.100000000000001" customHeight="1" x14ac:dyDescent="0.25">
      <c r="A231" s="5" t="s">
        <v>38</v>
      </c>
      <c r="B231" s="5" t="s">
        <v>35</v>
      </c>
      <c r="C231" s="21" t="str">
        <f t="shared" si="15"/>
        <v>1211</v>
      </c>
      <c r="D231" s="21" t="s">
        <v>55</v>
      </c>
      <c r="E231" s="22" t="s">
        <v>273</v>
      </c>
      <c r="F231" s="23">
        <v>1501260.54</v>
      </c>
      <c r="G231" s="24">
        <f t="shared" si="16"/>
        <v>125105.05</v>
      </c>
      <c r="H231" s="24">
        <f t="shared" si="17"/>
        <v>125104.99</v>
      </c>
      <c r="I231" s="25">
        <v>24999.37</v>
      </c>
      <c r="J231" s="25">
        <v>74998.100000000006</v>
      </c>
      <c r="K231" s="26">
        <f t="shared" si="18"/>
        <v>25107.58</v>
      </c>
      <c r="L231" s="27">
        <v>24999.360000000001</v>
      </c>
      <c r="M231" s="27">
        <v>74998.09</v>
      </c>
      <c r="N231" s="27">
        <f t="shared" si="19"/>
        <v>25107.540000000008</v>
      </c>
    </row>
    <row r="232" spans="1:14" ht="20.100000000000001" customHeight="1" x14ac:dyDescent="0.25">
      <c r="A232" s="5" t="s">
        <v>38</v>
      </c>
      <c r="B232" s="5" t="s">
        <v>38</v>
      </c>
      <c r="C232" s="21" t="str">
        <f t="shared" si="15"/>
        <v>1212</v>
      </c>
      <c r="D232" s="21" t="s">
        <v>55</v>
      </c>
      <c r="E232" s="22" t="s">
        <v>274</v>
      </c>
      <c r="F232" s="23">
        <v>669195.37</v>
      </c>
      <c r="G232" s="24">
        <f t="shared" si="16"/>
        <v>55766.28</v>
      </c>
      <c r="H232" s="24">
        <f t="shared" si="17"/>
        <v>55766.29</v>
      </c>
      <c r="I232" s="25">
        <v>11143.61</v>
      </c>
      <c r="J232" s="25">
        <v>33430.83</v>
      </c>
      <c r="K232" s="26">
        <f t="shared" si="18"/>
        <v>11191.839999999997</v>
      </c>
      <c r="L232" s="27">
        <v>11143.6</v>
      </c>
      <c r="M232" s="27">
        <v>33430.800000000003</v>
      </c>
      <c r="N232" s="27">
        <f t="shared" si="19"/>
        <v>11191.89</v>
      </c>
    </row>
    <row r="233" spans="1:14" ht="20.100000000000001" customHeight="1" x14ac:dyDescent="0.25">
      <c r="A233" s="5" t="s">
        <v>38</v>
      </c>
      <c r="B233" s="5" t="s">
        <v>41</v>
      </c>
      <c r="C233" s="21" t="str">
        <f t="shared" si="15"/>
        <v>1213</v>
      </c>
      <c r="D233" s="21" t="s">
        <v>55</v>
      </c>
      <c r="E233" s="22" t="s">
        <v>275</v>
      </c>
      <c r="F233" s="23">
        <v>1526844.91</v>
      </c>
      <c r="G233" s="24">
        <f t="shared" si="16"/>
        <v>127237.08</v>
      </c>
      <c r="H233" s="24">
        <f t="shared" si="17"/>
        <v>127237.03</v>
      </c>
      <c r="I233" s="25">
        <v>25425.41</v>
      </c>
      <c r="J233" s="25">
        <v>76276.210000000006</v>
      </c>
      <c r="K233" s="26">
        <f t="shared" si="18"/>
        <v>25535.459999999992</v>
      </c>
      <c r="L233" s="27">
        <v>25425.4</v>
      </c>
      <c r="M233" s="27">
        <v>76276.19</v>
      </c>
      <c r="N233" s="27">
        <f t="shared" si="19"/>
        <v>25535.440000000002</v>
      </c>
    </row>
    <row r="234" spans="1:14" ht="20.100000000000001" customHeight="1" x14ac:dyDescent="0.25">
      <c r="A234" s="5" t="s">
        <v>38</v>
      </c>
      <c r="B234" s="5" t="s">
        <v>44</v>
      </c>
      <c r="C234" s="21" t="str">
        <f t="shared" si="15"/>
        <v>1214</v>
      </c>
      <c r="D234" s="21" t="s">
        <v>55</v>
      </c>
      <c r="E234" s="22" t="s">
        <v>276</v>
      </c>
      <c r="F234" s="23">
        <v>1037308.18</v>
      </c>
      <c r="G234" s="24">
        <f t="shared" si="16"/>
        <v>86442.35</v>
      </c>
      <c r="H234" s="24">
        <f t="shared" si="17"/>
        <v>86442.33</v>
      </c>
      <c r="I234" s="25">
        <v>17273.52</v>
      </c>
      <c r="J234" s="25">
        <v>51820.54</v>
      </c>
      <c r="K234" s="26">
        <f t="shared" si="18"/>
        <v>17348.29</v>
      </c>
      <c r="L234" s="27">
        <v>17273.53</v>
      </c>
      <c r="M234" s="27">
        <v>51820.58</v>
      </c>
      <c r="N234" s="27">
        <f t="shared" si="19"/>
        <v>17348.22</v>
      </c>
    </row>
    <row r="235" spans="1:14" ht="20.100000000000001" customHeight="1" x14ac:dyDescent="0.25">
      <c r="A235" s="5" t="s">
        <v>38</v>
      </c>
      <c r="B235" s="5" t="s">
        <v>47</v>
      </c>
      <c r="C235" s="21" t="str">
        <f t="shared" si="15"/>
        <v>1215</v>
      </c>
      <c r="D235" s="21" t="s">
        <v>55</v>
      </c>
      <c r="E235" s="22" t="s">
        <v>277</v>
      </c>
      <c r="F235" s="23">
        <v>977284.04</v>
      </c>
      <c r="G235" s="24">
        <f t="shared" si="16"/>
        <v>81440.34</v>
      </c>
      <c r="H235" s="24">
        <f t="shared" si="17"/>
        <v>81440.3</v>
      </c>
      <c r="I235" s="25">
        <v>16273.98</v>
      </c>
      <c r="J235" s="25">
        <v>48821.94</v>
      </c>
      <c r="K235" s="26">
        <f t="shared" si="18"/>
        <v>16344.419999999998</v>
      </c>
      <c r="L235" s="27">
        <v>16273.97</v>
      </c>
      <c r="M235" s="27">
        <v>48821.9</v>
      </c>
      <c r="N235" s="27">
        <f t="shared" si="19"/>
        <v>16344.43</v>
      </c>
    </row>
    <row r="236" spans="1:14" ht="20.100000000000001" customHeight="1" x14ac:dyDescent="0.25">
      <c r="A236" s="5" t="s">
        <v>38</v>
      </c>
      <c r="B236" s="5" t="s">
        <v>50</v>
      </c>
      <c r="C236" s="21" t="str">
        <f t="shared" si="15"/>
        <v>1216</v>
      </c>
      <c r="D236" s="21" t="s">
        <v>55</v>
      </c>
      <c r="E236" s="22" t="s">
        <v>278</v>
      </c>
      <c r="F236" s="23">
        <v>830457.48</v>
      </c>
      <c r="G236" s="24">
        <f t="shared" si="16"/>
        <v>69204.789999999994</v>
      </c>
      <c r="H236" s="24">
        <f t="shared" si="17"/>
        <v>69204.789999999994</v>
      </c>
      <c r="I236" s="25">
        <v>13828.99</v>
      </c>
      <c r="J236" s="25">
        <v>41486.959999999999</v>
      </c>
      <c r="K236" s="26">
        <f t="shared" si="18"/>
        <v>13888.839999999997</v>
      </c>
      <c r="L236" s="27">
        <v>13828.97</v>
      </c>
      <c r="M236" s="27">
        <v>41486.92</v>
      </c>
      <c r="N236" s="27">
        <f t="shared" si="19"/>
        <v>13888.899999999994</v>
      </c>
    </row>
    <row r="237" spans="1:14" ht="20.100000000000001" customHeight="1" x14ac:dyDescent="0.25">
      <c r="A237" s="5" t="s">
        <v>38</v>
      </c>
      <c r="B237" s="5" t="s">
        <v>53</v>
      </c>
      <c r="C237" s="21" t="str">
        <f t="shared" si="15"/>
        <v>1217</v>
      </c>
      <c r="D237" s="21" t="s">
        <v>55</v>
      </c>
      <c r="E237" s="22" t="s">
        <v>279</v>
      </c>
      <c r="F237" s="23">
        <v>1058514.8600000001</v>
      </c>
      <c r="G237" s="24">
        <f t="shared" si="16"/>
        <v>88209.57</v>
      </c>
      <c r="H237" s="24">
        <f t="shared" si="17"/>
        <v>88209.59</v>
      </c>
      <c r="I237" s="25">
        <v>17626.66</v>
      </c>
      <c r="J237" s="25">
        <v>52879.96</v>
      </c>
      <c r="K237" s="26">
        <f t="shared" si="18"/>
        <v>17702.950000000004</v>
      </c>
      <c r="L237" s="27">
        <v>17626.66</v>
      </c>
      <c r="M237" s="27">
        <v>52879.96</v>
      </c>
      <c r="N237" s="27">
        <f t="shared" si="19"/>
        <v>17702.969999999994</v>
      </c>
    </row>
    <row r="238" spans="1:14" ht="20.100000000000001" customHeight="1" x14ac:dyDescent="0.25">
      <c r="A238" s="5" t="s">
        <v>38</v>
      </c>
      <c r="B238" s="5" t="s">
        <v>56</v>
      </c>
      <c r="C238" s="21" t="str">
        <f t="shared" si="15"/>
        <v>1218</v>
      </c>
      <c r="D238" s="21" t="s">
        <v>55</v>
      </c>
      <c r="E238" s="22" t="s">
        <v>280</v>
      </c>
      <c r="F238" s="23">
        <v>1011269.1</v>
      </c>
      <c r="G238" s="24">
        <f t="shared" si="16"/>
        <v>84272.43</v>
      </c>
      <c r="H238" s="24">
        <f t="shared" si="17"/>
        <v>84272.37</v>
      </c>
      <c r="I238" s="25">
        <v>16839.91</v>
      </c>
      <c r="J238" s="25">
        <v>50519.72</v>
      </c>
      <c r="K238" s="26">
        <f t="shared" si="18"/>
        <v>16912.799999999988</v>
      </c>
      <c r="L238" s="27">
        <v>16839.900000000001</v>
      </c>
      <c r="M238" s="27">
        <v>50519.7</v>
      </c>
      <c r="N238" s="27">
        <f t="shared" si="19"/>
        <v>16912.770000000004</v>
      </c>
    </row>
    <row r="239" spans="1:14" ht="20.100000000000001" customHeight="1" x14ac:dyDescent="0.25">
      <c r="A239" s="5" t="s">
        <v>38</v>
      </c>
      <c r="B239" s="5" t="s">
        <v>59</v>
      </c>
      <c r="C239" s="21" t="str">
        <f t="shared" si="15"/>
        <v>1219</v>
      </c>
      <c r="D239" s="21" t="s">
        <v>55</v>
      </c>
      <c r="E239" s="22" t="s">
        <v>281</v>
      </c>
      <c r="F239" s="23">
        <v>946136.31</v>
      </c>
      <c r="G239" s="24">
        <f t="shared" si="16"/>
        <v>78844.69</v>
      </c>
      <c r="H239" s="24">
        <f t="shared" si="17"/>
        <v>78844.72</v>
      </c>
      <c r="I239" s="25">
        <v>15755.3</v>
      </c>
      <c r="J239" s="25">
        <v>47265.9</v>
      </c>
      <c r="K239" s="26">
        <f t="shared" si="18"/>
        <v>15823.489999999998</v>
      </c>
      <c r="L239" s="27">
        <v>15755.29</v>
      </c>
      <c r="M239" s="27">
        <v>47265.87</v>
      </c>
      <c r="N239" s="27">
        <f t="shared" si="19"/>
        <v>15823.559999999998</v>
      </c>
    </row>
    <row r="240" spans="1:14" ht="20.100000000000001" customHeight="1" x14ac:dyDescent="0.25">
      <c r="A240" s="5" t="s">
        <v>38</v>
      </c>
      <c r="B240" s="5" t="s">
        <v>94</v>
      </c>
      <c r="C240" s="21" t="str">
        <f t="shared" si="15"/>
        <v>1220</v>
      </c>
      <c r="D240" s="21" t="s">
        <v>55</v>
      </c>
      <c r="E240" s="22" t="s">
        <v>282</v>
      </c>
      <c r="F240" s="23">
        <v>882905.26</v>
      </c>
      <c r="G240" s="24">
        <f t="shared" si="16"/>
        <v>73575.44</v>
      </c>
      <c r="H240" s="24">
        <f t="shared" si="17"/>
        <v>73575.42</v>
      </c>
      <c r="I240" s="25">
        <v>14702.36</v>
      </c>
      <c r="J240" s="25">
        <v>44107.08</v>
      </c>
      <c r="K240" s="26">
        <f t="shared" si="18"/>
        <v>14766</v>
      </c>
      <c r="L240" s="27">
        <v>14702.36</v>
      </c>
      <c r="M240" s="27">
        <v>44107.08</v>
      </c>
      <c r="N240" s="27">
        <f t="shared" si="19"/>
        <v>14765.979999999996</v>
      </c>
    </row>
    <row r="241" spans="1:14" ht="20.100000000000001" customHeight="1" x14ac:dyDescent="0.25">
      <c r="A241" s="5" t="s">
        <v>38</v>
      </c>
      <c r="B241" s="5" t="s">
        <v>115</v>
      </c>
      <c r="C241" s="21" t="str">
        <f t="shared" si="15"/>
        <v>1221</v>
      </c>
      <c r="D241" s="21" t="s">
        <v>55</v>
      </c>
      <c r="E241" s="22" t="s">
        <v>182</v>
      </c>
      <c r="F241" s="23">
        <v>621820.38</v>
      </c>
      <c r="G241" s="24">
        <f t="shared" si="16"/>
        <v>51818.37</v>
      </c>
      <c r="H241" s="24">
        <f t="shared" si="17"/>
        <v>51818.31</v>
      </c>
      <c r="I241" s="25">
        <v>10354.709999999999</v>
      </c>
      <c r="J241" s="25">
        <v>31064.13</v>
      </c>
      <c r="K241" s="26">
        <f t="shared" si="18"/>
        <v>10399.530000000002</v>
      </c>
      <c r="L241" s="27">
        <v>10354.700000000001</v>
      </c>
      <c r="M241" s="27">
        <v>31064.09</v>
      </c>
      <c r="N241" s="27">
        <f t="shared" si="19"/>
        <v>10399.52</v>
      </c>
    </row>
    <row r="242" spans="1:14" ht="20.100000000000001" customHeight="1" x14ac:dyDescent="0.25">
      <c r="A242" s="5" t="s">
        <v>38</v>
      </c>
      <c r="B242" s="5" t="s">
        <v>117</v>
      </c>
      <c r="C242" s="21" t="str">
        <f t="shared" si="15"/>
        <v>1222</v>
      </c>
      <c r="D242" s="21" t="s">
        <v>55</v>
      </c>
      <c r="E242" s="22" t="s">
        <v>283</v>
      </c>
      <c r="F242" s="23">
        <v>1022303.59</v>
      </c>
      <c r="G242" s="24">
        <f t="shared" si="16"/>
        <v>85191.97</v>
      </c>
      <c r="H242" s="24">
        <f t="shared" si="17"/>
        <v>85191.92</v>
      </c>
      <c r="I242" s="25">
        <v>17023.66</v>
      </c>
      <c r="J242" s="25">
        <v>51070.96</v>
      </c>
      <c r="K242" s="26">
        <f t="shared" si="18"/>
        <v>17097.349999999999</v>
      </c>
      <c r="L242" s="27">
        <v>17023.669999999998</v>
      </c>
      <c r="M242" s="27">
        <v>51070.99</v>
      </c>
      <c r="N242" s="27">
        <f t="shared" si="19"/>
        <v>17097.260000000002</v>
      </c>
    </row>
    <row r="243" spans="1:14" ht="20.100000000000001" customHeight="1" x14ac:dyDescent="0.25">
      <c r="A243" s="5" t="s">
        <v>38</v>
      </c>
      <c r="B243" s="5" t="s">
        <v>140</v>
      </c>
      <c r="C243" s="21" t="str">
        <f t="shared" si="15"/>
        <v>1223</v>
      </c>
      <c r="D243" s="21" t="s">
        <v>55</v>
      </c>
      <c r="E243" s="22" t="s">
        <v>284</v>
      </c>
      <c r="F243" s="23">
        <v>889678.39</v>
      </c>
      <c r="G243" s="24">
        <f t="shared" si="16"/>
        <v>74139.87</v>
      </c>
      <c r="H243" s="24">
        <f t="shared" si="17"/>
        <v>74139.820000000007</v>
      </c>
      <c r="I243" s="25">
        <v>14815.15</v>
      </c>
      <c r="J243" s="25">
        <v>44445.440000000002</v>
      </c>
      <c r="K243" s="26">
        <f t="shared" si="18"/>
        <v>14879.279999999992</v>
      </c>
      <c r="L243" s="27">
        <v>14815.15</v>
      </c>
      <c r="M243" s="27">
        <v>44445.45</v>
      </c>
      <c r="N243" s="27">
        <f t="shared" si="19"/>
        <v>14879.220000000008</v>
      </c>
    </row>
    <row r="244" spans="1:14" ht="20.100000000000001" customHeight="1" x14ac:dyDescent="0.25">
      <c r="A244" s="5" t="s">
        <v>38</v>
      </c>
      <c r="B244" s="5" t="s">
        <v>218</v>
      </c>
      <c r="C244" s="21" t="str">
        <f t="shared" si="15"/>
        <v>1224</v>
      </c>
      <c r="D244" s="21" t="s">
        <v>55</v>
      </c>
      <c r="E244" s="22" t="s">
        <v>285</v>
      </c>
      <c r="F244" s="23">
        <v>849808.91</v>
      </c>
      <c r="G244" s="24">
        <f t="shared" si="16"/>
        <v>70817.41</v>
      </c>
      <c r="H244" s="24">
        <f t="shared" si="17"/>
        <v>70817.399999999994</v>
      </c>
      <c r="I244" s="25">
        <v>14151.23</v>
      </c>
      <c r="J244" s="25">
        <v>42453.69</v>
      </c>
      <c r="K244" s="26">
        <f t="shared" si="18"/>
        <v>14212.490000000005</v>
      </c>
      <c r="L244" s="27">
        <v>14151.24</v>
      </c>
      <c r="M244" s="27">
        <v>42453.73</v>
      </c>
      <c r="N244" s="27">
        <f t="shared" si="19"/>
        <v>14212.429999999993</v>
      </c>
    </row>
    <row r="245" spans="1:14" ht="20.100000000000001" customHeight="1" x14ac:dyDescent="0.25">
      <c r="A245" s="5" t="s">
        <v>38</v>
      </c>
      <c r="B245" s="5" t="s">
        <v>220</v>
      </c>
      <c r="C245" s="21" t="str">
        <f t="shared" si="15"/>
        <v>1225</v>
      </c>
      <c r="D245" s="21" t="s">
        <v>55</v>
      </c>
      <c r="E245" s="22" t="s">
        <v>233</v>
      </c>
      <c r="F245" s="23">
        <v>609733.38</v>
      </c>
      <c r="G245" s="24">
        <f t="shared" si="16"/>
        <v>50811.12</v>
      </c>
      <c r="H245" s="24">
        <f t="shared" si="17"/>
        <v>50811.06</v>
      </c>
      <c r="I245" s="25">
        <v>10153.43</v>
      </c>
      <c r="J245" s="25">
        <v>30460.3</v>
      </c>
      <c r="K245" s="26">
        <f t="shared" si="18"/>
        <v>10197.390000000003</v>
      </c>
      <c r="L245" s="27">
        <v>10153.44</v>
      </c>
      <c r="M245" s="27">
        <v>30460.32</v>
      </c>
      <c r="N245" s="27">
        <f t="shared" si="19"/>
        <v>10197.299999999996</v>
      </c>
    </row>
    <row r="246" spans="1:14" ht="20.100000000000001" customHeight="1" x14ac:dyDescent="0.25">
      <c r="A246" s="5" t="s">
        <v>38</v>
      </c>
      <c r="B246" s="5" t="s">
        <v>222</v>
      </c>
      <c r="C246" s="21" t="str">
        <f t="shared" si="15"/>
        <v>1226</v>
      </c>
      <c r="D246" s="21" t="s">
        <v>55</v>
      </c>
      <c r="E246" s="22" t="s">
        <v>286</v>
      </c>
      <c r="F246" s="23">
        <v>834971.8</v>
      </c>
      <c r="G246" s="24">
        <f t="shared" si="16"/>
        <v>69580.98</v>
      </c>
      <c r="H246" s="24">
        <f t="shared" si="17"/>
        <v>69581.02</v>
      </c>
      <c r="I246" s="25">
        <v>13904.16</v>
      </c>
      <c r="J246" s="25">
        <v>41712.480000000003</v>
      </c>
      <c r="K246" s="26">
        <f t="shared" si="18"/>
        <v>13964.339999999989</v>
      </c>
      <c r="L246" s="27">
        <v>13904.16</v>
      </c>
      <c r="M246" s="27">
        <v>41712.47</v>
      </c>
      <c r="N246" s="27">
        <f t="shared" si="19"/>
        <v>13964.39</v>
      </c>
    </row>
    <row r="247" spans="1:14" ht="20.100000000000001" customHeight="1" x14ac:dyDescent="0.25">
      <c r="A247" s="5" t="s">
        <v>41</v>
      </c>
      <c r="B247" s="5" t="s">
        <v>12</v>
      </c>
      <c r="C247" s="21" t="str">
        <f t="shared" si="15"/>
        <v>1301</v>
      </c>
      <c r="D247" s="21" t="s">
        <v>62</v>
      </c>
      <c r="E247" s="22" t="s">
        <v>62</v>
      </c>
      <c r="F247" s="23">
        <v>4035485.62</v>
      </c>
      <c r="G247" s="24">
        <f t="shared" si="16"/>
        <v>336290.47</v>
      </c>
      <c r="H247" s="24">
        <f t="shared" si="17"/>
        <v>336290.45</v>
      </c>
      <c r="I247" s="25">
        <v>67199.92</v>
      </c>
      <c r="J247" s="25">
        <v>201599.76</v>
      </c>
      <c r="K247" s="26">
        <f t="shared" si="18"/>
        <v>67490.789999999979</v>
      </c>
      <c r="L247" s="27">
        <v>67199.91</v>
      </c>
      <c r="M247" s="27">
        <v>201599.72</v>
      </c>
      <c r="N247" s="27">
        <f t="shared" si="19"/>
        <v>67490.820000000036</v>
      </c>
    </row>
    <row r="248" spans="1:14" ht="20.100000000000001" customHeight="1" x14ac:dyDescent="0.25">
      <c r="A248" s="5" t="s">
        <v>41</v>
      </c>
      <c r="B248" s="5" t="s">
        <v>14</v>
      </c>
      <c r="C248" s="21" t="str">
        <f t="shared" si="15"/>
        <v>1302</v>
      </c>
      <c r="D248" s="21" t="s">
        <v>62</v>
      </c>
      <c r="E248" s="22" t="s">
        <v>287</v>
      </c>
      <c r="F248" s="23">
        <v>2629914.0499999998</v>
      </c>
      <c r="G248" s="24">
        <f t="shared" si="16"/>
        <v>219159.5</v>
      </c>
      <c r="H248" s="24">
        <f t="shared" si="17"/>
        <v>219159.55</v>
      </c>
      <c r="I248" s="25">
        <v>43793.99</v>
      </c>
      <c r="J248" s="25">
        <v>131381.96</v>
      </c>
      <c r="K248" s="26">
        <f t="shared" si="18"/>
        <v>43983.550000000017</v>
      </c>
      <c r="L248" s="27">
        <v>43794</v>
      </c>
      <c r="M248" s="27">
        <v>131382</v>
      </c>
      <c r="N248" s="27">
        <f t="shared" si="19"/>
        <v>43983.549999999988</v>
      </c>
    </row>
    <row r="249" spans="1:14" ht="20.100000000000001" customHeight="1" x14ac:dyDescent="0.25">
      <c r="A249" s="5" t="s">
        <v>41</v>
      </c>
      <c r="B249" s="5" t="s">
        <v>16</v>
      </c>
      <c r="C249" s="21" t="str">
        <f t="shared" si="15"/>
        <v>1303</v>
      </c>
      <c r="D249" s="21" t="s">
        <v>62</v>
      </c>
      <c r="E249" s="22" t="s">
        <v>288</v>
      </c>
      <c r="F249" s="23">
        <v>1861984.97</v>
      </c>
      <c r="G249" s="24">
        <f t="shared" si="16"/>
        <v>155165.41</v>
      </c>
      <c r="H249" s="24">
        <f t="shared" si="17"/>
        <v>155165.46</v>
      </c>
      <c r="I249" s="25">
        <v>31006.240000000002</v>
      </c>
      <c r="J249" s="25">
        <v>93018.72</v>
      </c>
      <c r="K249" s="26">
        <f t="shared" si="18"/>
        <v>31140.449999999997</v>
      </c>
      <c r="L249" s="27">
        <v>31006.25</v>
      </c>
      <c r="M249" s="27">
        <v>93018.75</v>
      </c>
      <c r="N249" s="27">
        <f t="shared" si="19"/>
        <v>31140.459999999992</v>
      </c>
    </row>
    <row r="250" spans="1:14" ht="20.100000000000001" customHeight="1" x14ac:dyDescent="0.25">
      <c r="A250" s="5" t="s">
        <v>41</v>
      </c>
      <c r="B250" s="5" t="s">
        <v>18</v>
      </c>
      <c r="C250" s="21" t="str">
        <f t="shared" si="15"/>
        <v>1304</v>
      </c>
      <c r="D250" s="21" t="s">
        <v>62</v>
      </c>
      <c r="E250" s="22" t="s">
        <v>289</v>
      </c>
      <c r="F250" s="23">
        <v>2600033.09</v>
      </c>
      <c r="G250" s="24">
        <f t="shared" si="16"/>
        <v>216669.42</v>
      </c>
      <c r="H250" s="24">
        <f t="shared" si="17"/>
        <v>216669.47</v>
      </c>
      <c r="I250" s="25">
        <v>43296.4</v>
      </c>
      <c r="J250" s="25">
        <v>129889.21</v>
      </c>
      <c r="K250" s="26">
        <f t="shared" si="18"/>
        <v>43483.810000000012</v>
      </c>
      <c r="L250" s="27">
        <v>43296.41</v>
      </c>
      <c r="M250" s="27">
        <v>129889.24</v>
      </c>
      <c r="N250" s="27">
        <f t="shared" si="19"/>
        <v>43483.819999999992</v>
      </c>
    </row>
    <row r="251" spans="1:14" ht="20.100000000000001" customHeight="1" x14ac:dyDescent="0.25">
      <c r="A251" s="5" t="s">
        <v>41</v>
      </c>
      <c r="B251" s="5" t="s">
        <v>20</v>
      </c>
      <c r="C251" s="21" t="str">
        <f t="shared" si="15"/>
        <v>1305</v>
      </c>
      <c r="D251" s="21" t="s">
        <v>62</v>
      </c>
      <c r="E251" s="22" t="s">
        <v>290</v>
      </c>
      <c r="F251" s="23">
        <v>925480.67</v>
      </c>
      <c r="G251" s="24">
        <f t="shared" si="16"/>
        <v>77123.39</v>
      </c>
      <c r="H251" s="24">
        <f t="shared" si="17"/>
        <v>77123.38</v>
      </c>
      <c r="I251" s="25">
        <v>15411.34</v>
      </c>
      <c r="J251" s="25">
        <v>46234.01</v>
      </c>
      <c r="K251" s="26">
        <f t="shared" si="18"/>
        <v>15478.04</v>
      </c>
      <c r="L251" s="27">
        <v>15411.32</v>
      </c>
      <c r="M251" s="27">
        <v>46233.97</v>
      </c>
      <c r="N251" s="27">
        <f t="shared" si="19"/>
        <v>15478.090000000004</v>
      </c>
    </row>
    <row r="252" spans="1:14" ht="20.100000000000001" customHeight="1" x14ac:dyDescent="0.25">
      <c r="A252" s="5" t="s">
        <v>41</v>
      </c>
      <c r="B252" s="5" t="s">
        <v>23</v>
      </c>
      <c r="C252" s="21" t="str">
        <f t="shared" si="15"/>
        <v>1306</v>
      </c>
      <c r="D252" s="21" t="s">
        <v>62</v>
      </c>
      <c r="E252" s="22" t="s">
        <v>291</v>
      </c>
      <c r="F252" s="23">
        <v>1689179.19</v>
      </c>
      <c r="G252" s="24">
        <f t="shared" si="16"/>
        <v>140764.93</v>
      </c>
      <c r="H252" s="24">
        <f t="shared" si="17"/>
        <v>140764.96</v>
      </c>
      <c r="I252" s="25">
        <v>28128.639999999999</v>
      </c>
      <c r="J252" s="25">
        <v>84385.9</v>
      </c>
      <c r="K252" s="26">
        <f t="shared" si="18"/>
        <v>28250.39</v>
      </c>
      <c r="L252" s="27">
        <v>28128.639999999999</v>
      </c>
      <c r="M252" s="27">
        <v>84385.93</v>
      </c>
      <c r="N252" s="27">
        <f t="shared" si="19"/>
        <v>28250.39</v>
      </c>
    </row>
    <row r="253" spans="1:14" ht="20.100000000000001" customHeight="1" x14ac:dyDescent="0.25">
      <c r="A253" s="5" t="s">
        <v>41</v>
      </c>
      <c r="B253" s="5" t="s">
        <v>25</v>
      </c>
      <c r="C253" s="21" t="str">
        <f t="shared" si="15"/>
        <v>1307</v>
      </c>
      <c r="D253" s="21" t="s">
        <v>62</v>
      </c>
      <c r="E253" s="22" t="s">
        <v>292</v>
      </c>
      <c r="F253" s="23">
        <v>1115046.6599999999</v>
      </c>
      <c r="G253" s="24">
        <f t="shared" si="16"/>
        <v>92920.56</v>
      </c>
      <c r="H253" s="24">
        <f t="shared" si="17"/>
        <v>92920.5</v>
      </c>
      <c r="I253" s="25">
        <v>18568.04</v>
      </c>
      <c r="J253" s="25">
        <v>55704.11</v>
      </c>
      <c r="K253" s="26">
        <f t="shared" si="18"/>
        <v>18648.409999999989</v>
      </c>
      <c r="L253" s="27">
        <v>18568.03</v>
      </c>
      <c r="M253" s="27">
        <v>55704.09</v>
      </c>
      <c r="N253" s="27">
        <f t="shared" si="19"/>
        <v>18648.380000000005</v>
      </c>
    </row>
    <row r="254" spans="1:14" ht="20.100000000000001" customHeight="1" x14ac:dyDescent="0.25">
      <c r="A254" s="5" t="s">
        <v>41</v>
      </c>
      <c r="B254" s="5" t="s">
        <v>27</v>
      </c>
      <c r="C254" s="21" t="str">
        <f t="shared" si="15"/>
        <v>1308</v>
      </c>
      <c r="D254" s="21" t="s">
        <v>62</v>
      </c>
      <c r="E254" s="22" t="s">
        <v>260</v>
      </c>
      <c r="F254" s="23">
        <v>1198232.8799999999</v>
      </c>
      <c r="G254" s="24">
        <f t="shared" si="16"/>
        <v>99852.74</v>
      </c>
      <c r="H254" s="24">
        <f t="shared" si="17"/>
        <v>99852.74</v>
      </c>
      <c r="I254" s="25">
        <v>19953.28</v>
      </c>
      <c r="J254" s="25">
        <v>59859.82</v>
      </c>
      <c r="K254" s="26">
        <f t="shared" si="18"/>
        <v>20039.640000000007</v>
      </c>
      <c r="L254" s="27">
        <v>19953.27</v>
      </c>
      <c r="M254" s="27">
        <v>59859.81</v>
      </c>
      <c r="N254" s="27">
        <f t="shared" si="19"/>
        <v>20039.660000000003</v>
      </c>
    </row>
    <row r="255" spans="1:14" ht="20.100000000000001" customHeight="1" x14ac:dyDescent="0.25">
      <c r="A255" s="5" t="s">
        <v>41</v>
      </c>
      <c r="B255" s="5" t="s">
        <v>29</v>
      </c>
      <c r="C255" s="21" t="str">
        <f t="shared" si="15"/>
        <v>1309</v>
      </c>
      <c r="D255" s="21" t="s">
        <v>62</v>
      </c>
      <c r="E255" s="22" t="s">
        <v>293</v>
      </c>
      <c r="F255" s="23">
        <v>1193380.04</v>
      </c>
      <c r="G255" s="24">
        <f t="shared" si="16"/>
        <v>99448.34</v>
      </c>
      <c r="H255" s="24">
        <f t="shared" si="17"/>
        <v>99448.3</v>
      </c>
      <c r="I255" s="25">
        <v>19872.47</v>
      </c>
      <c r="J255" s="25">
        <v>59617.39</v>
      </c>
      <c r="K255" s="26">
        <f t="shared" si="18"/>
        <v>19958.479999999996</v>
      </c>
      <c r="L255" s="27">
        <v>19872.45</v>
      </c>
      <c r="M255" s="27">
        <v>59617.36</v>
      </c>
      <c r="N255" s="27">
        <f t="shared" si="19"/>
        <v>19958.490000000005</v>
      </c>
    </row>
    <row r="256" spans="1:14" ht="20.100000000000001" customHeight="1" x14ac:dyDescent="0.25">
      <c r="A256" s="5" t="s">
        <v>41</v>
      </c>
      <c r="B256" s="5" t="s">
        <v>32</v>
      </c>
      <c r="C256" s="21" t="str">
        <f t="shared" si="15"/>
        <v>1310</v>
      </c>
      <c r="D256" s="21" t="s">
        <v>62</v>
      </c>
      <c r="E256" s="22" t="s">
        <v>294</v>
      </c>
      <c r="F256" s="23">
        <v>1113217.46</v>
      </c>
      <c r="G256" s="24">
        <f t="shared" si="16"/>
        <v>92768.12</v>
      </c>
      <c r="H256" s="24">
        <f t="shared" si="17"/>
        <v>92768.14</v>
      </c>
      <c r="I256" s="25">
        <v>18537.580000000002</v>
      </c>
      <c r="J256" s="25">
        <v>55612.73</v>
      </c>
      <c r="K256" s="26">
        <f t="shared" si="18"/>
        <v>18617.80999999999</v>
      </c>
      <c r="L256" s="27">
        <v>18537.57</v>
      </c>
      <c r="M256" s="27">
        <v>55612.69</v>
      </c>
      <c r="N256" s="27">
        <f t="shared" si="19"/>
        <v>18617.880000000005</v>
      </c>
    </row>
    <row r="257" spans="1:14" ht="20.100000000000001" customHeight="1" x14ac:dyDescent="0.25">
      <c r="A257" s="5" t="s">
        <v>41</v>
      </c>
      <c r="B257" s="5" t="s">
        <v>35</v>
      </c>
      <c r="C257" s="21" t="str">
        <f t="shared" si="15"/>
        <v>1311</v>
      </c>
      <c r="D257" s="21" t="s">
        <v>62</v>
      </c>
      <c r="E257" s="22" t="s">
        <v>295</v>
      </c>
      <c r="F257" s="23">
        <v>1160587</v>
      </c>
      <c r="G257" s="24">
        <f t="shared" si="16"/>
        <v>96715.58</v>
      </c>
      <c r="H257" s="24">
        <f t="shared" si="17"/>
        <v>96715.62</v>
      </c>
      <c r="I257" s="25">
        <v>19326.39</v>
      </c>
      <c r="J257" s="25">
        <v>57979.15</v>
      </c>
      <c r="K257" s="26">
        <f t="shared" si="18"/>
        <v>19410.04</v>
      </c>
      <c r="L257" s="27">
        <v>19326.400000000001</v>
      </c>
      <c r="M257" s="27">
        <v>57979.18</v>
      </c>
      <c r="N257" s="27">
        <f t="shared" si="19"/>
        <v>19410.04</v>
      </c>
    </row>
    <row r="258" spans="1:14" ht="20.100000000000001" customHeight="1" x14ac:dyDescent="0.25">
      <c r="A258" s="5" t="s">
        <v>41</v>
      </c>
      <c r="B258" s="5" t="s">
        <v>38</v>
      </c>
      <c r="C258" s="21" t="str">
        <f t="shared" si="15"/>
        <v>1312</v>
      </c>
      <c r="D258" s="21" t="s">
        <v>62</v>
      </c>
      <c r="E258" s="22" t="s">
        <v>296</v>
      </c>
      <c r="F258" s="23">
        <v>1072923.6100000001</v>
      </c>
      <c r="G258" s="24">
        <f t="shared" si="16"/>
        <v>89410.3</v>
      </c>
      <c r="H258" s="24">
        <f t="shared" si="17"/>
        <v>89410.31</v>
      </c>
      <c r="I258" s="25">
        <v>17866.59</v>
      </c>
      <c r="J258" s="25">
        <v>53599.78</v>
      </c>
      <c r="K258" s="26">
        <f t="shared" si="18"/>
        <v>17943.930000000008</v>
      </c>
      <c r="L258" s="27">
        <v>17866.599999999999</v>
      </c>
      <c r="M258" s="27">
        <v>53599.8</v>
      </c>
      <c r="N258" s="27">
        <f t="shared" si="19"/>
        <v>17943.909999999989</v>
      </c>
    </row>
    <row r="259" spans="1:14" ht="20.100000000000001" customHeight="1" x14ac:dyDescent="0.25">
      <c r="A259" s="5" t="s">
        <v>41</v>
      </c>
      <c r="B259" s="5" t="s">
        <v>41</v>
      </c>
      <c r="C259" s="21" t="str">
        <f t="shared" si="15"/>
        <v>1313</v>
      </c>
      <c r="D259" s="21" t="s">
        <v>62</v>
      </c>
      <c r="E259" s="22" t="s">
        <v>297</v>
      </c>
      <c r="F259" s="23">
        <v>907816.46</v>
      </c>
      <c r="G259" s="24">
        <f t="shared" si="16"/>
        <v>75651.37</v>
      </c>
      <c r="H259" s="24">
        <f t="shared" si="17"/>
        <v>75651.39</v>
      </c>
      <c r="I259" s="25">
        <v>15117.19</v>
      </c>
      <c r="J259" s="25">
        <v>45351.56</v>
      </c>
      <c r="K259" s="26">
        <f t="shared" si="18"/>
        <v>15182.619999999995</v>
      </c>
      <c r="L259" s="27">
        <v>15117.19</v>
      </c>
      <c r="M259" s="27">
        <v>45351.56</v>
      </c>
      <c r="N259" s="27">
        <f t="shared" si="19"/>
        <v>15182.64</v>
      </c>
    </row>
    <row r="260" spans="1:14" ht="20.100000000000001" customHeight="1" x14ac:dyDescent="0.25">
      <c r="A260" s="5" t="s">
        <v>44</v>
      </c>
      <c r="B260" s="5" t="s">
        <v>12</v>
      </c>
      <c r="C260" s="21" t="str">
        <f t="shared" si="15"/>
        <v>1401</v>
      </c>
      <c r="D260" s="21" t="s">
        <v>64</v>
      </c>
      <c r="E260" s="22" t="s">
        <v>298</v>
      </c>
      <c r="F260" s="23">
        <v>4257463.9000000004</v>
      </c>
      <c r="G260" s="24">
        <f t="shared" si="16"/>
        <v>354788.66</v>
      </c>
      <c r="H260" s="24">
        <f t="shared" si="17"/>
        <v>354788.64</v>
      </c>
      <c r="I260" s="25">
        <v>70896.36</v>
      </c>
      <c r="J260" s="25">
        <v>212689.07</v>
      </c>
      <c r="K260" s="26">
        <f t="shared" si="18"/>
        <v>71203.229999999981</v>
      </c>
      <c r="L260" s="27">
        <v>70896.350000000006</v>
      </c>
      <c r="M260" s="27">
        <v>212689.05</v>
      </c>
      <c r="N260" s="27">
        <f t="shared" si="19"/>
        <v>71203.240000000049</v>
      </c>
    </row>
    <row r="261" spans="1:14" ht="20.100000000000001" customHeight="1" x14ac:dyDescent="0.25">
      <c r="A261" s="5" t="s">
        <v>44</v>
      </c>
      <c r="B261" s="5" t="s">
        <v>14</v>
      </c>
      <c r="C261" s="21" t="str">
        <f t="shared" si="15"/>
        <v>1402</v>
      </c>
      <c r="D261" s="21" t="s">
        <v>64</v>
      </c>
      <c r="E261" s="22" t="s">
        <v>299</v>
      </c>
      <c r="F261" s="23">
        <v>4510548</v>
      </c>
      <c r="G261" s="24">
        <f t="shared" si="16"/>
        <v>375879</v>
      </c>
      <c r="H261" s="24">
        <f t="shared" si="17"/>
        <v>375879</v>
      </c>
      <c r="I261" s="25">
        <v>75110.78</v>
      </c>
      <c r="J261" s="25">
        <v>225332.33</v>
      </c>
      <c r="K261" s="26">
        <f t="shared" si="18"/>
        <v>75435.889999999985</v>
      </c>
      <c r="L261" s="27">
        <v>75110.77</v>
      </c>
      <c r="M261" s="27">
        <v>225332.31</v>
      </c>
      <c r="N261" s="27">
        <f t="shared" si="19"/>
        <v>75435.919999999984</v>
      </c>
    </row>
    <row r="262" spans="1:14" ht="20.100000000000001" customHeight="1" x14ac:dyDescent="0.25">
      <c r="A262" s="5" t="s">
        <v>44</v>
      </c>
      <c r="B262" s="5" t="s">
        <v>16</v>
      </c>
      <c r="C262" s="21" t="str">
        <f t="shared" si="15"/>
        <v>1403</v>
      </c>
      <c r="D262" s="21" t="s">
        <v>64</v>
      </c>
      <c r="E262" s="22" t="s">
        <v>300</v>
      </c>
      <c r="F262" s="23">
        <v>2210122.27</v>
      </c>
      <c r="G262" s="24">
        <f t="shared" si="16"/>
        <v>184176.86</v>
      </c>
      <c r="H262" s="24">
        <f t="shared" si="17"/>
        <v>184176.81</v>
      </c>
      <c r="I262" s="25">
        <v>36803.51</v>
      </c>
      <c r="J262" s="25">
        <v>110410.53</v>
      </c>
      <c r="K262" s="26">
        <f t="shared" si="18"/>
        <v>36962.819999999978</v>
      </c>
      <c r="L262" s="27">
        <v>36803.519999999997</v>
      </c>
      <c r="M262" s="27">
        <v>110410.55</v>
      </c>
      <c r="N262" s="27">
        <f t="shared" si="19"/>
        <v>36962.740000000005</v>
      </c>
    </row>
    <row r="263" spans="1:14" ht="20.100000000000001" customHeight="1" x14ac:dyDescent="0.25">
      <c r="A263" s="5" t="s">
        <v>44</v>
      </c>
      <c r="B263" s="5" t="s">
        <v>18</v>
      </c>
      <c r="C263" s="21" t="str">
        <f t="shared" ref="C263:C268" si="20">A263&amp;B263</f>
        <v>1404</v>
      </c>
      <c r="D263" s="21" t="s">
        <v>64</v>
      </c>
      <c r="E263" s="22" t="s">
        <v>286</v>
      </c>
      <c r="F263" s="23">
        <v>1678270.07</v>
      </c>
      <c r="G263" s="24">
        <f t="shared" si="16"/>
        <v>139855.84</v>
      </c>
      <c r="H263" s="24">
        <f t="shared" si="17"/>
        <v>139855.82999999999</v>
      </c>
      <c r="I263" s="25">
        <v>27946.98</v>
      </c>
      <c r="J263" s="25">
        <v>83840.92</v>
      </c>
      <c r="K263" s="26">
        <f t="shared" si="18"/>
        <v>28067.940000000002</v>
      </c>
      <c r="L263" s="27">
        <v>27946.97</v>
      </c>
      <c r="M263" s="27">
        <v>83840.89</v>
      </c>
      <c r="N263" s="27">
        <f t="shared" si="19"/>
        <v>28067.969999999987</v>
      </c>
    </row>
    <row r="264" spans="1:14" ht="20.100000000000001" customHeight="1" x14ac:dyDescent="0.25">
      <c r="A264" s="5" t="s">
        <v>44</v>
      </c>
      <c r="B264" s="5" t="s">
        <v>20</v>
      </c>
      <c r="C264" s="21" t="str">
        <f t="shared" si="20"/>
        <v>1405</v>
      </c>
      <c r="D264" s="21" t="s">
        <v>64</v>
      </c>
      <c r="E264" s="22" t="s">
        <v>301</v>
      </c>
      <c r="F264" s="23">
        <v>1395811.76</v>
      </c>
      <c r="G264" s="24">
        <f t="shared" ref="G264:G268" si="21">ROUND(SUM(F264/12),2)</f>
        <v>116317.65</v>
      </c>
      <c r="H264" s="24">
        <f t="shared" ref="H264:H268" si="22">ROUND(SUM(F264)-ROUND(SUM(G264*11),2),2)</f>
        <v>116317.61</v>
      </c>
      <c r="I264" s="25">
        <v>23243.41</v>
      </c>
      <c r="J264" s="25">
        <v>69730.22</v>
      </c>
      <c r="K264" s="26">
        <f t="shared" ref="K264:K268" si="23">G264-I264-J264</f>
        <v>23344.01999999999</v>
      </c>
      <c r="L264" s="27">
        <v>23243.41</v>
      </c>
      <c r="M264" s="27">
        <v>69730.23</v>
      </c>
      <c r="N264" s="27">
        <f t="shared" ref="N264:N268" si="24">H264-L264-M264</f>
        <v>23343.97</v>
      </c>
    </row>
    <row r="265" spans="1:14" ht="20.100000000000001" customHeight="1" x14ac:dyDescent="0.25">
      <c r="A265" s="5" t="s">
        <v>44</v>
      </c>
      <c r="B265" s="5" t="s">
        <v>23</v>
      </c>
      <c r="C265" s="21" t="str">
        <f t="shared" si="20"/>
        <v>1406</v>
      </c>
      <c r="D265" s="21" t="s">
        <v>64</v>
      </c>
      <c r="E265" s="22" t="s">
        <v>302</v>
      </c>
      <c r="F265" s="23">
        <v>1130406.1200000001</v>
      </c>
      <c r="G265" s="24">
        <f t="shared" si="21"/>
        <v>94200.51</v>
      </c>
      <c r="H265" s="24">
        <f t="shared" si="22"/>
        <v>94200.51</v>
      </c>
      <c r="I265" s="25">
        <v>18823.810000000001</v>
      </c>
      <c r="J265" s="25">
        <v>56471.42</v>
      </c>
      <c r="K265" s="26">
        <f t="shared" si="23"/>
        <v>18905.28</v>
      </c>
      <c r="L265" s="27">
        <v>18823.79</v>
      </c>
      <c r="M265" s="27">
        <v>56471.38</v>
      </c>
      <c r="N265" s="27">
        <f t="shared" si="24"/>
        <v>18905.340000000004</v>
      </c>
    </row>
    <row r="266" spans="1:14" ht="20.100000000000001" customHeight="1" x14ac:dyDescent="0.25">
      <c r="A266" s="5" t="s">
        <v>44</v>
      </c>
      <c r="B266" s="5" t="s">
        <v>25</v>
      </c>
      <c r="C266" s="21" t="str">
        <f t="shared" si="20"/>
        <v>1407</v>
      </c>
      <c r="D266" s="21" t="s">
        <v>64</v>
      </c>
      <c r="E266" s="22" t="s">
        <v>303</v>
      </c>
      <c r="F266" s="23">
        <v>1356807.14</v>
      </c>
      <c r="G266" s="24">
        <f t="shared" si="21"/>
        <v>113067.26</v>
      </c>
      <c r="H266" s="24">
        <f t="shared" si="22"/>
        <v>113067.28</v>
      </c>
      <c r="I266" s="25">
        <v>22593.89</v>
      </c>
      <c r="J266" s="25">
        <v>67781.679999999993</v>
      </c>
      <c r="K266" s="26">
        <f t="shared" si="23"/>
        <v>22691.690000000002</v>
      </c>
      <c r="L266" s="27">
        <v>22593.9</v>
      </c>
      <c r="M266" s="27">
        <v>67781.69</v>
      </c>
      <c r="N266" s="27">
        <f t="shared" si="24"/>
        <v>22691.690000000002</v>
      </c>
    </row>
    <row r="267" spans="1:14" ht="20.100000000000001" customHeight="1" x14ac:dyDescent="0.25">
      <c r="A267" s="5" t="s">
        <v>44</v>
      </c>
      <c r="B267" s="5" t="s">
        <v>27</v>
      </c>
      <c r="C267" s="21" t="str">
        <f t="shared" si="20"/>
        <v>1408</v>
      </c>
      <c r="D267" s="21" t="s">
        <v>64</v>
      </c>
      <c r="E267" s="22" t="s">
        <v>304</v>
      </c>
      <c r="F267" s="23">
        <v>583051.41</v>
      </c>
      <c r="G267" s="24">
        <f t="shared" si="21"/>
        <v>48587.62</v>
      </c>
      <c r="H267" s="24">
        <f t="shared" si="22"/>
        <v>48587.59</v>
      </c>
      <c r="I267" s="25">
        <v>9709.1200000000008</v>
      </c>
      <c r="J267" s="25">
        <v>29127.35</v>
      </c>
      <c r="K267" s="26">
        <f t="shared" si="23"/>
        <v>9751.1500000000015</v>
      </c>
      <c r="L267" s="27">
        <v>9709.1299999999992</v>
      </c>
      <c r="M267" s="27">
        <v>29127.38</v>
      </c>
      <c r="N267" s="27">
        <f t="shared" si="24"/>
        <v>9751.0799999999981</v>
      </c>
    </row>
    <row r="268" spans="1:14" ht="20.100000000000001" customHeight="1" x14ac:dyDescent="0.25">
      <c r="A268" s="5" t="s">
        <v>44</v>
      </c>
      <c r="B268" s="5" t="s">
        <v>29</v>
      </c>
      <c r="C268" s="21" t="str">
        <f t="shared" si="20"/>
        <v>1409</v>
      </c>
      <c r="D268" s="21" t="s">
        <v>64</v>
      </c>
      <c r="E268" s="22" t="s">
        <v>305</v>
      </c>
      <c r="F268" s="23">
        <v>957740.08</v>
      </c>
      <c r="G268" s="24">
        <f t="shared" si="21"/>
        <v>79811.67</v>
      </c>
      <c r="H268" s="24">
        <f t="shared" si="22"/>
        <v>79811.710000000006</v>
      </c>
      <c r="I268" s="25">
        <v>15948.53</v>
      </c>
      <c r="J268" s="25">
        <v>47845.58</v>
      </c>
      <c r="K268" s="26">
        <f t="shared" si="23"/>
        <v>16017.559999999998</v>
      </c>
      <c r="L268" s="27">
        <v>15948.53</v>
      </c>
      <c r="M268" s="27">
        <v>47845.599999999999</v>
      </c>
      <c r="N268" s="27">
        <f t="shared" si="24"/>
        <v>16017.580000000009</v>
      </c>
    </row>
    <row r="269" spans="1:14" ht="20.100000000000001" customHeight="1" x14ac:dyDescent="0.25">
      <c r="A269" s="7"/>
      <c r="B269" s="8"/>
      <c r="C269" s="34" t="s">
        <v>22</v>
      </c>
      <c r="D269" s="34"/>
      <c r="E269" s="35"/>
      <c r="F269" s="28">
        <f>SUM(F7:F268)</f>
        <v>495486420</v>
      </c>
      <c r="G269" s="28">
        <f t="shared" ref="G269:K269" si="25">SUM(G7:G268)</f>
        <v>41290535.069999963</v>
      </c>
      <c r="H269" s="28">
        <f t="shared" si="25"/>
        <v>41290534.230000027</v>
      </c>
      <c r="I269" s="28">
        <f t="shared" si="25"/>
        <v>8250964.5500000017</v>
      </c>
      <c r="J269" s="28">
        <f t="shared" si="25"/>
        <v>24752892.260000013</v>
      </c>
      <c r="K269" s="28">
        <f t="shared" si="25"/>
        <v>8286678.2600000007</v>
      </c>
      <c r="L269" s="28">
        <f t="shared" ref="L269" si="26">SUM(L7:L268)</f>
        <v>8250964.020000007</v>
      </c>
      <c r="M269" s="28">
        <f t="shared" ref="M269" si="27">SUM(M7:M268)</f>
        <v>24752891.070000011</v>
      </c>
      <c r="N269" s="28">
        <f t="shared" ref="N269" si="28">SUM(N7:N268)</f>
        <v>8286679.139999995</v>
      </c>
    </row>
    <row r="270" spans="1:14" x14ac:dyDescent="0.25">
      <c r="C270" s="4"/>
      <c r="D270" s="4"/>
      <c r="E270" s="12"/>
      <c r="F270" s="4"/>
      <c r="G270" s="11"/>
      <c r="H270" s="4"/>
      <c r="I270" s="4"/>
      <c r="J270" s="4"/>
      <c r="K270" s="4"/>
      <c r="L270" s="4"/>
      <c r="M270" s="4"/>
      <c r="N270" s="4"/>
    </row>
    <row r="271" spans="1:14" x14ac:dyDescent="0.25">
      <c r="C271" s="37" t="s">
        <v>309</v>
      </c>
      <c r="D271" s="36" t="s">
        <v>310</v>
      </c>
      <c r="E271" s="36"/>
      <c r="F271" s="36"/>
      <c r="G271" s="36"/>
      <c r="H271" s="36"/>
      <c r="I271" s="36"/>
      <c r="J271" s="36"/>
      <c r="K271" s="36"/>
      <c r="L271" s="36"/>
      <c r="M271" s="36"/>
      <c r="N271" s="36"/>
    </row>
    <row r="272" spans="1:14" x14ac:dyDescent="0.25">
      <c r="C272" s="37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</row>
    <row r="273" spans="3:14" x14ac:dyDescent="0.25">
      <c r="C273" s="4"/>
      <c r="D273" s="4"/>
      <c r="E273" s="12"/>
      <c r="F273" s="4"/>
      <c r="G273" s="11"/>
      <c r="H273" s="4"/>
      <c r="I273" s="4"/>
      <c r="J273" s="4"/>
      <c r="K273" s="4"/>
      <c r="L273" s="4"/>
      <c r="M273" s="4"/>
      <c r="N273" s="4"/>
    </row>
    <row r="274" spans="3:14" x14ac:dyDescent="0.25">
      <c r="C274" s="4"/>
      <c r="D274" s="4"/>
      <c r="E274" s="12"/>
      <c r="F274" s="4"/>
      <c r="G274" s="11"/>
      <c r="H274" s="4"/>
      <c r="I274" s="4"/>
      <c r="J274" s="4"/>
      <c r="K274" s="4"/>
      <c r="L274" s="4"/>
      <c r="M274" s="4"/>
      <c r="N274" s="11"/>
    </row>
    <row r="275" spans="3:14" x14ac:dyDescent="0.25">
      <c r="C275" s="4"/>
      <c r="D275" s="4"/>
      <c r="E275" s="12"/>
      <c r="F275" s="4"/>
      <c r="G275" s="11"/>
      <c r="H275" s="4"/>
      <c r="I275" s="11"/>
      <c r="J275" s="11"/>
      <c r="K275" s="11"/>
      <c r="L275" s="11"/>
      <c r="M275" s="4"/>
      <c r="N275" s="11"/>
    </row>
    <row r="276" spans="3:14" x14ac:dyDescent="0.25">
      <c r="C276" s="4"/>
      <c r="D276" s="4"/>
      <c r="E276" s="12"/>
      <c r="F276" s="11"/>
      <c r="G276" s="11"/>
      <c r="H276" s="11"/>
      <c r="I276" s="11"/>
      <c r="J276" s="11"/>
      <c r="K276" s="11"/>
      <c r="L276" s="11"/>
      <c r="M276" s="4"/>
      <c r="N276" s="4"/>
    </row>
    <row r="277" spans="3:14" x14ac:dyDescent="0.25">
      <c r="C277" s="4"/>
      <c r="D277" s="4"/>
      <c r="E277" s="12"/>
      <c r="F277" s="4"/>
      <c r="G277" s="11"/>
      <c r="H277" s="11"/>
      <c r="I277" s="11"/>
      <c r="J277" s="4"/>
      <c r="K277" s="11"/>
      <c r="L277" s="4"/>
      <c r="M277" s="4"/>
      <c r="N277" s="4"/>
    </row>
    <row r="278" spans="3:14" x14ac:dyDescent="0.25">
      <c r="C278" s="4"/>
      <c r="D278" s="4"/>
      <c r="E278" s="12"/>
      <c r="F278" s="4"/>
      <c r="G278" s="11"/>
      <c r="H278" s="4"/>
      <c r="I278" s="11"/>
      <c r="J278" s="4"/>
      <c r="K278" s="4"/>
      <c r="L278" s="4"/>
      <c r="M278" s="4"/>
      <c r="N278" s="4"/>
    </row>
    <row r="279" spans="3:14" x14ac:dyDescent="0.25">
      <c r="C279" s="4"/>
      <c r="D279" s="4"/>
      <c r="E279" s="12"/>
      <c r="F279" s="4"/>
      <c r="G279" s="11"/>
      <c r="H279" s="4"/>
      <c r="I279" s="4"/>
      <c r="J279" s="4"/>
      <c r="K279" s="4"/>
      <c r="L279" s="4"/>
      <c r="M279" s="4"/>
      <c r="N279" s="4"/>
    </row>
    <row r="280" spans="3:14" x14ac:dyDescent="0.25">
      <c r="C280" s="4"/>
      <c r="D280" s="4"/>
      <c r="E280" s="12"/>
      <c r="F280" s="4"/>
      <c r="G280" s="11"/>
      <c r="H280" s="4"/>
      <c r="I280" s="4"/>
      <c r="J280" s="4"/>
      <c r="K280" s="4"/>
      <c r="L280" s="4"/>
      <c r="M280" s="4"/>
      <c r="N280" s="4"/>
    </row>
    <row r="281" spans="3:14" x14ac:dyDescent="0.25">
      <c r="C281" s="4"/>
      <c r="D281" s="4"/>
      <c r="E281" s="12"/>
      <c r="F281" s="4"/>
      <c r="G281" s="11"/>
      <c r="H281" s="4"/>
      <c r="I281" s="4"/>
      <c r="J281" s="4"/>
      <c r="K281" s="4"/>
      <c r="L281" s="4"/>
      <c r="M281" s="4"/>
      <c r="N281" s="4"/>
    </row>
    <row r="282" spans="3:14" ht="15.75" x14ac:dyDescent="0.25">
      <c r="C282" s="4"/>
      <c r="D282" s="30" t="s">
        <v>307</v>
      </c>
      <c r="E282" s="30"/>
      <c r="F282" s="30"/>
      <c r="G282" s="29"/>
      <c r="H282" s="14"/>
      <c r="I282" s="30" t="s">
        <v>311</v>
      </c>
      <c r="J282" s="30"/>
      <c r="K282" s="30"/>
      <c r="L282" s="30"/>
      <c r="M282" s="4"/>
      <c r="N282" s="4"/>
    </row>
    <row r="283" spans="3:14" ht="15.75" x14ac:dyDescent="0.25">
      <c r="C283" s="4"/>
      <c r="D283" s="30" t="s">
        <v>308</v>
      </c>
      <c r="E283" s="30"/>
      <c r="F283" s="30"/>
      <c r="G283" s="29"/>
      <c r="H283" s="14"/>
      <c r="I283" s="30" t="s">
        <v>312</v>
      </c>
      <c r="J283" s="30"/>
      <c r="K283" s="30"/>
      <c r="L283" s="30"/>
      <c r="M283" s="4"/>
      <c r="N283" s="4"/>
    </row>
    <row r="284" spans="3:14" x14ac:dyDescent="0.25">
      <c r="C284" s="4"/>
      <c r="D284" s="4"/>
      <c r="E284" s="12"/>
      <c r="F284" s="4"/>
      <c r="G284" s="4"/>
      <c r="H284" s="11"/>
      <c r="I284" s="11"/>
      <c r="J284" s="4"/>
      <c r="K284" s="4"/>
      <c r="L284" s="4"/>
      <c r="M284" s="4"/>
      <c r="N284" s="4"/>
    </row>
    <row r="285" spans="3:14" x14ac:dyDescent="0.25">
      <c r="I285" s="6"/>
    </row>
    <row r="286" spans="3:14" x14ac:dyDescent="0.25">
      <c r="I286" s="6"/>
    </row>
    <row r="289" spans="11:11" x14ac:dyDescent="0.25">
      <c r="K289" s="6"/>
    </row>
    <row r="290" spans="11:11" x14ac:dyDescent="0.25">
      <c r="K290" s="6"/>
    </row>
    <row r="291" spans="11:11" x14ac:dyDescent="0.25">
      <c r="K291" s="13"/>
    </row>
    <row r="292" spans="11:11" x14ac:dyDescent="0.25">
      <c r="K292" s="6"/>
    </row>
  </sheetData>
  <autoFilter ref="A6:N269" xr:uid="{00000000-0009-0000-0000-000001000000}"/>
  <mergeCells count="10">
    <mergeCell ref="D283:F283"/>
    <mergeCell ref="I282:L282"/>
    <mergeCell ref="I283:L283"/>
    <mergeCell ref="I5:K5"/>
    <mergeCell ref="L5:N5"/>
    <mergeCell ref="G5:H5"/>
    <mergeCell ref="D282:F282"/>
    <mergeCell ref="C269:E269"/>
    <mergeCell ref="D271:N272"/>
    <mergeCell ref="C271:C27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 2</vt:lpstr>
      <vt:lpstr>'forma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2020-06-08T18:36:49Z</dcterms:modified>
</cp:coreProperties>
</file>