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atura\Documents\Respaldo\MINELY-2014\SOLICITUDES DE ACCESO A LA INFORMACIÓN\AÑO 2017\MAYO 2017\ISDEM-2017-19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80" i="1" l="1"/>
  <c r="L315" i="1" l="1"/>
  <c r="K293" i="1"/>
  <c r="L260" i="1"/>
  <c r="K242" i="1"/>
  <c r="L209" i="1"/>
  <c r="K177" i="1"/>
  <c r="M177" i="1" s="1"/>
  <c r="K159" i="1"/>
  <c r="M159" i="1" s="1"/>
  <c r="K152" i="1"/>
  <c r="M152" i="1" s="1"/>
  <c r="L140" i="1"/>
  <c r="L133" i="1"/>
  <c r="K108" i="1"/>
  <c r="K101" i="1"/>
  <c r="L89" i="1"/>
  <c r="L82" i="1"/>
  <c r="K57" i="1"/>
  <c r="K50" i="1"/>
  <c r="L42" i="1"/>
  <c r="K39" i="1"/>
  <c r="L35" i="1"/>
  <c r="L27" i="1"/>
  <c r="L24" i="1"/>
  <c r="K21" i="1"/>
  <c r="K19" i="1"/>
  <c r="L17" i="1"/>
  <c r="L15" i="1"/>
  <c r="K14" i="1"/>
  <c r="M14" i="1" s="1"/>
  <c r="K12" i="1"/>
  <c r="L10" i="1"/>
  <c r="G324" i="1"/>
  <c r="F324" i="1"/>
  <c r="E324" i="1"/>
  <c r="I323" i="1"/>
  <c r="H323" i="1"/>
  <c r="K323" i="1" s="1"/>
  <c r="I322" i="1"/>
  <c r="L322" i="1" s="1"/>
  <c r="H322" i="1"/>
  <c r="I321" i="1"/>
  <c r="L321" i="1" s="1"/>
  <c r="H321" i="1"/>
  <c r="I320" i="1"/>
  <c r="L320" i="1" s="1"/>
  <c r="H320" i="1"/>
  <c r="K320" i="1" s="1"/>
  <c r="I319" i="1"/>
  <c r="H319" i="1"/>
  <c r="K319" i="1" s="1"/>
  <c r="I318" i="1"/>
  <c r="L318" i="1" s="1"/>
  <c r="H318" i="1"/>
  <c r="I317" i="1"/>
  <c r="L317" i="1" s="1"/>
  <c r="H317" i="1"/>
  <c r="J316" i="1"/>
  <c r="I316" i="1"/>
  <c r="L316" i="1" s="1"/>
  <c r="H316" i="1"/>
  <c r="K316" i="1" s="1"/>
  <c r="M316" i="1" s="1"/>
  <c r="I315" i="1"/>
  <c r="H315" i="1"/>
  <c r="G311" i="1"/>
  <c r="F311" i="1"/>
  <c r="E311" i="1"/>
  <c r="J310" i="1"/>
  <c r="I310" i="1"/>
  <c r="L310" i="1" s="1"/>
  <c r="H310" i="1"/>
  <c r="K310" i="1" s="1"/>
  <c r="I309" i="1"/>
  <c r="H309" i="1"/>
  <c r="K309" i="1" s="1"/>
  <c r="I308" i="1"/>
  <c r="L308" i="1" s="1"/>
  <c r="H308" i="1"/>
  <c r="I307" i="1"/>
  <c r="L307" i="1" s="1"/>
  <c r="H307" i="1"/>
  <c r="K307" i="1" s="1"/>
  <c r="M307" i="1" s="1"/>
  <c r="I306" i="1"/>
  <c r="L306" i="1" s="1"/>
  <c r="H306" i="1"/>
  <c r="I305" i="1"/>
  <c r="H305" i="1"/>
  <c r="K305" i="1" s="1"/>
  <c r="I304" i="1"/>
  <c r="L304" i="1" s="1"/>
  <c r="H304" i="1"/>
  <c r="K304" i="1" s="1"/>
  <c r="M304" i="1" s="1"/>
  <c r="I303" i="1"/>
  <c r="L303" i="1" s="1"/>
  <c r="H303" i="1"/>
  <c r="K303" i="1" s="1"/>
  <c r="I302" i="1"/>
  <c r="L302" i="1" s="1"/>
  <c r="H302" i="1"/>
  <c r="K302" i="1" s="1"/>
  <c r="I301" i="1"/>
  <c r="H301" i="1"/>
  <c r="K301" i="1" s="1"/>
  <c r="I300" i="1"/>
  <c r="L300" i="1" s="1"/>
  <c r="H300" i="1"/>
  <c r="I299" i="1"/>
  <c r="H299" i="1"/>
  <c r="K299" i="1" s="1"/>
  <c r="I298" i="1"/>
  <c r="L298" i="1" s="1"/>
  <c r="H298" i="1"/>
  <c r="G294" i="1"/>
  <c r="F294" i="1"/>
  <c r="E294" i="1"/>
  <c r="I293" i="1"/>
  <c r="L293" i="1" s="1"/>
  <c r="M293" i="1" s="1"/>
  <c r="H293" i="1"/>
  <c r="I292" i="1"/>
  <c r="L292" i="1" s="1"/>
  <c r="H292" i="1"/>
  <c r="K292" i="1" s="1"/>
  <c r="M292" i="1" s="1"/>
  <c r="I291" i="1"/>
  <c r="H291" i="1"/>
  <c r="K291" i="1" s="1"/>
  <c r="I290" i="1"/>
  <c r="L290" i="1" s="1"/>
  <c r="H290" i="1"/>
  <c r="K290" i="1" s="1"/>
  <c r="I289" i="1"/>
  <c r="L289" i="1" s="1"/>
  <c r="H289" i="1"/>
  <c r="I288" i="1"/>
  <c r="L288" i="1" s="1"/>
  <c r="H288" i="1"/>
  <c r="I287" i="1"/>
  <c r="H287" i="1"/>
  <c r="K287" i="1" s="1"/>
  <c r="I286" i="1"/>
  <c r="L286" i="1" s="1"/>
  <c r="H286" i="1"/>
  <c r="K286" i="1" s="1"/>
  <c r="M286" i="1" s="1"/>
  <c r="I285" i="1"/>
  <c r="L285" i="1" s="1"/>
  <c r="H285" i="1"/>
  <c r="J284" i="1"/>
  <c r="I284" i="1"/>
  <c r="L284" i="1" s="1"/>
  <c r="H284" i="1"/>
  <c r="K284" i="1" s="1"/>
  <c r="M284" i="1" s="1"/>
  <c r="I283" i="1"/>
  <c r="H283" i="1"/>
  <c r="K283" i="1" s="1"/>
  <c r="I282" i="1"/>
  <c r="L282" i="1" s="1"/>
  <c r="H282" i="1"/>
  <c r="K282" i="1" s="1"/>
  <c r="I281" i="1"/>
  <c r="L281" i="1" s="1"/>
  <c r="H281" i="1"/>
  <c r="I280" i="1"/>
  <c r="L280" i="1" s="1"/>
  <c r="H280" i="1"/>
  <c r="I279" i="1"/>
  <c r="H279" i="1"/>
  <c r="K279" i="1" s="1"/>
  <c r="I278" i="1"/>
  <c r="L278" i="1" s="1"/>
  <c r="H278" i="1"/>
  <c r="I277" i="1"/>
  <c r="L277" i="1" s="1"/>
  <c r="H277" i="1"/>
  <c r="I276" i="1"/>
  <c r="L276" i="1" s="1"/>
  <c r="H276" i="1"/>
  <c r="K276" i="1" s="1"/>
  <c r="M276" i="1" s="1"/>
  <c r="I275" i="1"/>
  <c r="H275" i="1"/>
  <c r="K275" i="1" s="1"/>
  <c r="I274" i="1"/>
  <c r="L274" i="1" s="1"/>
  <c r="H274" i="1"/>
  <c r="K274" i="1" s="1"/>
  <c r="I273" i="1"/>
  <c r="L273" i="1" s="1"/>
  <c r="H273" i="1"/>
  <c r="I272" i="1"/>
  <c r="L272" i="1" s="1"/>
  <c r="H272" i="1"/>
  <c r="I271" i="1"/>
  <c r="J271" i="1" s="1"/>
  <c r="H271" i="1"/>
  <c r="K271" i="1" s="1"/>
  <c r="I270" i="1"/>
  <c r="L270" i="1" s="1"/>
  <c r="H270" i="1"/>
  <c r="I269" i="1"/>
  <c r="H269" i="1"/>
  <c r="J268" i="1"/>
  <c r="I268" i="1"/>
  <c r="L268" i="1" s="1"/>
  <c r="H268" i="1"/>
  <c r="K268" i="1" s="1"/>
  <c r="G264" i="1"/>
  <c r="F264" i="1"/>
  <c r="E264" i="1"/>
  <c r="I263" i="1"/>
  <c r="L263" i="1" s="1"/>
  <c r="H263" i="1"/>
  <c r="K263" i="1" s="1"/>
  <c r="J262" i="1"/>
  <c r="I262" i="1"/>
  <c r="L262" i="1" s="1"/>
  <c r="H262" i="1"/>
  <c r="K262" i="1" s="1"/>
  <c r="M262" i="1" s="1"/>
  <c r="I261" i="1"/>
  <c r="H261" i="1"/>
  <c r="K261" i="1" s="1"/>
  <c r="I260" i="1"/>
  <c r="H260" i="1"/>
  <c r="I259" i="1"/>
  <c r="L259" i="1" s="1"/>
  <c r="H259" i="1"/>
  <c r="K259" i="1" s="1"/>
  <c r="M259" i="1" s="1"/>
  <c r="I258" i="1"/>
  <c r="L258" i="1" s="1"/>
  <c r="H258" i="1"/>
  <c r="I257" i="1"/>
  <c r="H257" i="1"/>
  <c r="K257" i="1" s="1"/>
  <c r="I256" i="1"/>
  <c r="L256" i="1" s="1"/>
  <c r="M256" i="1" s="1"/>
  <c r="H256" i="1"/>
  <c r="K256" i="1" s="1"/>
  <c r="I255" i="1"/>
  <c r="H255" i="1"/>
  <c r="K255" i="1" s="1"/>
  <c r="I254" i="1"/>
  <c r="L254" i="1" s="1"/>
  <c r="H254" i="1"/>
  <c r="K254" i="1" s="1"/>
  <c r="M254" i="1" s="1"/>
  <c r="I253" i="1"/>
  <c r="L253" i="1" s="1"/>
  <c r="H253" i="1"/>
  <c r="K253" i="1" s="1"/>
  <c r="I252" i="1"/>
  <c r="L252" i="1" s="1"/>
  <c r="H252" i="1"/>
  <c r="G248" i="1"/>
  <c r="F248" i="1"/>
  <c r="E248" i="1"/>
  <c r="I247" i="1"/>
  <c r="H247" i="1"/>
  <c r="K247" i="1" s="1"/>
  <c r="I246" i="1"/>
  <c r="L246" i="1" s="1"/>
  <c r="H246" i="1"/>
  <c r="I245" i="1"/>
  <c r="L245" i="1" s="1"/>
  <c r="H245" i="1"/>
  <c r="I244" i="1"/>
  <c r="L244" i="1" s="1"/>
  <c r="H244" i="1"/>
  <c r="K244" i="1" s="1"/>
  <c r="M244" i="1" s="1"/>
  <c r="I243" i="1"/>
  <c r="H243" i="1"/>
  <c r="K243" i="1" s="1"/>
  <c r="I242" i="1"/>
  <c r="L242" i="1" s="1"/>
  <c r="H242" i="1"/>
  <c r="I241" i="1"/>
  <c r="L241" i="1" s="1"/>
  <c r="H241" i="1"/>
  <c r="I240" i="1"/>
  <c r="L240" i="1" s="1"/>
  <c r="H240" i="1"/>
  <c r="I239" i="1"/>
  <c r="H239" i="1"/>
  <c r="K239" i="1" s="1"/>
  <c r="I238" i="1"/>
  <c r="L238" i="1" s="1"/>
  <c r="H238" i="1"/>
  <c r="I237" i="1"/>
  <c r="L237" i="1" s="1"/>
  <c r="H237" i="1"/>
  <c r="J236" i="1"/>
  <c r="I236" i="1"/>
  <c r="L236" i="1" s="1"/>
  <c r="H236" i="1"/>
  <c r="K236" i="1" s="1"/>
  <c r="M236" i="1" s="1"/>
  <c r="I235" i="1"/>
  <c r="H235" i="1"/>
  <c r="K235" i="1" s="1"/>
  <c r="I234" i="1"/>
  <c r="L234" i="1" s="1"/>
  <c r="H234" i="1"/>
  <c r="K234" i="1" s="1"/>
  <c r="I233" i="1"/>
  <c r="L233" i="1" s="1"/>
  <c r="H233" i="1"/>
  <c r="I232" i="1"/>
  <c r="L232" i="1" s="1"/>
  <c r="H232" i="1"/>
  <c r="G228" i="1"/>
  <c r="F228" i="1"/>
  <c r="E228" i="1"/>
  <c r="I227" i="1"/>
  <c r="L227" i="1" s="1"/>
  <c r="H227" i="1"/>
  <c r="K227" i="1" s="1"/>
  <c r="I226" i="1"/>
  <c r="L226" i="1" s="1"/>
  <c r="H226" i="1"/>
  <c r="I225" i="1"/>
  <c r="H225" i="1"/>
  <c r="K225" i="1" s="1"/>
  <c r="I224" i="1"/>
  <c r="L224" i="1" s="1"/>
  <c r="H224" i="1"/>
  <c r="J224" i="1" s="1"/>
  <c r="I223" i="1"/>
  <c r="L223" i="1" s="1"/>
  <c r="M223" i="1" s="1"/>
  <c r="H223" i="1"/>
  <c r="K223" i="1" s="1"/>
  <c r="I222" i="1"/>
  <c r="L222" i="1" s="1"/>
  <c r="H222" i="1"/>
  <c r="K222" i="1" s="1"/>
  <c r="M222" i="1" s="1"/>
  <c r="I221" i="1"/>
  <c r="H221" i="1"/>
  <c r="K221" i="1" s="1"/>
  <c r="I220" i="1"/>
  <c r="L220" i="1" s="1"/>
  <c r="H220" i="1"/>
  <c r="I219" i="1"/>
  <c r="L219" i="1" s="1"/>
  <c r="H219" i="1"/>
  <c r="K219" i="1" s="1"/>
  <c r="I218" i="1"/>
  <c r="L218" i="1" s="1"/>
  <c r="H218" i="1"/>
  <c r="I217" i="1"/>
  <c r="H217" i="1"/>
  <c r="K217" i="1" s="1"/>
  <c r="I216" i="1"/>
  <c r="L216" i="1" s="1"/>
  <c r="H216" i="1"/>
  <c r="K216" i="1" s="1"/>
  <c r="M216" i="1" s="1"/>
  <c r="I215" i="1"/>
  <c r="L215" i="1" s="1"/>
  <c r="M215" i="1" s="1"/>
  <c r="H215" i="1"/>
  <c r="K215" i="1" s="1"/>
  <c r="J214" i="1"/>
  <c r="I214" i="1"/>
  <c r="L214" i="1" s="1"/>
  <c r="H214" i="1"/>
  <c r="K214" i="1" s="1"/>
  <c r="M214" i="1" s="1"/>
  <c r="I213" i="1"/>
  <c r="H213" i="1"/>
  <c r="K213" i="1" s="1"/>
  <c r="I212" i="1"/>
  <c r="L212" i="1" s="1"/>
  <c r="H212" i="1"/>
  <c r="I211" i="1"/>
  <c r="L211" i="1" s="1"/>
  <c r="H211" i="1"/>
  <c r="K211" i="1" s="1"/>
  <c r="I210" i="1"/>
  <c r="L210" i="1" s="1"/>
  <c r="H210" i="1"/>
  <c r="I209" i="1"/>
  <c r="H209" i="1"/>
  <c r="K209" i="1" s="1"/>
  <c r="M209" i="1" s="1"/>
  <c r="I208" i="1"/>
  <c r="L208" i="1" s="1"/>
  <c r="H208" i="1"/>
  <c r="K208" i="1" s="1"/>
  <c r="I207" i="1"/>
  <c r="L207" i="1" s="1"/>
  <c r="M207" i="1" s="1"/>
  <c r="H207" i="1"/>
  <c r="K207" i="1" s="1"/>
  <c r="I206" i="1"/>
  <c r="L206" i="1" s="1"/>
  <c r="H206" i="1"/>
  <c r="K206" i="1" s="1"/>
  <c r="M206" i="1" s="1"/>
  <c r="I205" i="1"/>
  <c r="H205" i="1"/>
  <c r="K205" i="1" s="1"/>
  <c r="I204" i="1"/>
  <c r="L204" i="1" s="1"/>
  <c r="H204" i="1"/>
  <c r="I203" i="1"/>
  <c r="L203" i="1" s="1"/>
  <c r="H203" i="1"/>
  <c r="K203" i="1" s="1"/>
  <c r="I202" i="1"/>
  <c r="L202" i="1" s="1"/>
  <c r="H202" i="1"/>
  <c r="I201" i="1"/>
  <c r="H201" i="1"/>
  <c r="K201" i="1" s="1"/>
  <c r="I200" i="1"/>
  <c r="L200" i="1" s="1"/>
  <c r="H200" i="1"/>
  <c r="K200" i="1" s="1"/>
  <c r="I199" i="1"/>
  <c r="L199" i="1" s="1"/>
  <c r="M199" i="1" s="1"/>
  <c r="H199" i="1"/>
  <c r="K199" i="1" s="1"/>
  <c r="J198" i="1"/>
  <c r="I198" i="1"/>
  <c r="L198" i="1" s="1"/>
  <c r="H198" i="1"/>
  <c r="K198" i="1" s="1"/>
  <c r="M198" i="1" s="1"/>
  <c r="I197" i="1"/>
  <c r="H197" i="1"/>
  <c r="K197" i="1" s="1"/>
  <c r="I196" i="1"/>
  <c r="L196" i="1" s="1"/>
  <c r="H196" i="1"/>
  <c r="I195" i="1"/>
  <c r="H195" i="1"/>
  <c r="K195" i="1" s="1"/>
  <c r="G191" i="1"/>
  <c r="F191" i="1"/>
  <c r="E191" i="1"/>
  <c r="J190" i="1"/>
  <c r="I190" i="1"/>
  <c r="L190" i="1" s="1"/>
  <c r="H190" i="1"/>
  <c r="K190" i="1" s="1"/>
  <c r="M190" i="1" s="1"/>
  <c r="I189" i="1"/>
  <c r="L189" i="1" s="1"/>
  <c r="H189" i="1"/>
  <c r="K189" i="1" s="1"/>
  <c r="M189" i="1" s="1"/>
  <c r="I188" i="1"/>
  <c r="L188" i="1" s="1"/>
  <c r="H188" i="1"/>
  <c r="K188" i="1" s="1"/>
  <c r="I187" i="1"/>
  <c r="H187" i="1"/>
  <c r="K187" i="1" s="1"/>
  <c r="I186" i="1"/>
  <c r="L186" i="1" s="1"/>
  <c r="H186" i="1"/>
  <c r="I185" i="1"/>
  <c r="L185" i="1" s="1"/>
  <c r="H185" i="1"/>
  <c r="K185" i="1" s="1"/>
  <c r="I184" i="1"/>
  <c r="L184" i="1" s="1"/>
  <c r="H184" i="1"/>
  <c r="I183" i="1"/>
  <c r="H183" i="1"/>
  <c r="K183" i="1" s="1"/>
  <c r="I182" i="1"/>
  <c r="L182" i="1" s="1"/>
  <c r="H182" i="1"/>
  <c r="K182" i="1" s="1"/>
  <c r="I181" i="1"/>
  <c r="L181" i="1" s="1"/>
  <c r="H181" i="1"/>
  <c r="K181" i="1" s="1"/>
  <c r="M181" i="1" s="1"/>
  <c r="I180" i="1"/>
  <c r="L180" i="1" s="1"/>
  <c r="H180" i="1"/>
  <c r="K180" i="1" s="1"/>
  <c r="I179" i="1"/>
  <c r="H179" i="1"/>
  <c r="K179" i="1" s="1"/>
  <c r="I178" i="1"/>
  <c r="L178" i="1" s="1"/>
  <c r="H178" i="1"/>
  <c r="I177" i="1"/>
  <c r="L177" i="1" s="1"/>
  <c r="H177" i="1"/>
  <c r="I176" i="1"/>
  <c r="L176" i="1" s="1"/>
  <c r="H176" i="1"/>
  <c r="I175" i="1"/>
  <c r="H175" i="1"/>
  <c r="K175" i="1" s="1"/>
  <c r="J174" i="1"/>
  <c r="I174" i="1"/>
  <c r="L174" i="1" s="1"/>
  <c r="H174" i="1"/>
  <c r="K174" i="1" s="1"/>
  <c r="I173" i="1"/>
  <c r="L173" i="1" s="1"/>
  <c r="H173" i="1"/>
  <c r="K173" i="1" s="1"/>
  <c r="M173" i="1" s="1"/>
  <c r="I172" i="1"/>
  <c r="L172" i="1" s="1"/>
  <c r="H172" i="1"/>
  <c r="K172" i="1" s="1"/>
  <c r="I171" i="1"/>
  <c r="H171" i="1"/>
  <c r="K171" i="1" s="1"/>
  <c r="I170" i="1"/>
  <c r="L170" i="1" s="1"/>
  <c r="H170" i="1"/>
  <c r="I169" i="1"/>
  <c r="H169" i="1"/>
  <c r="K169" i="1" s="1"/>
  <c r="G165" i="1"/>
  <c r="F165" i="1"/>
  <c r="E165" i="1"/>
  <c r="I164" i="1"/>
  <c r="L164" i="1" s="1"/>
  <c r="H164" i="1"/>
  <c r="K164" i="1" s="1"/>
  <c r="I163" i="1"/>
  <c r="L163" i="1" s="1"/>
  <c r="H163" i="1"/>
  <c r="K163" i="1" s="1"/>
  <c r="I162" i="1"/>
  <c r="L162" i="1" s="1"/>
  <c r="H162" i="1"/>
  <c r="K162" i="1" s="1"/>
  <c r="M162" i="1" s="1"/>
  <c r="I161" i="1"/>
  <c r="H161" i="1"/>
  <c r="K161" i="1" s="1"/>
  <c r="I160" i="1"/>
  <c r="L160" i="1" s="1"/>
  <c r="H160" i="1"/>
  <c r="I159" i="1"/>
  <c r="L159" i="1" s="1"/>
  <c r="H159" i="1"/>
  <c r="I158" i="1"/>
  <c r="L158" i="1" s="1"/>
  <c r="H158" i="1"/>
  <c r="I157" i="1"/>
  <c r="H157" i="1"/>
  <c r="K157" i="1" s="1"/>
  <c r="I156" i="1"/>
  <c r="L156" i="1" s="1"/>
  <c r="H156" i="1"/>
  <c r="K156" i="1" s="1"/>
  <c r="I155" i="1"/>
  <c r="L155" i="1" s="1"/>
  <c r="H155" i="1"/>
  <c r="K155" i="1" s="1"/>
  <c r="J154" i="1"/>
  <c r="I154" i="1"/>
  <c r="L154" i="1" s="1"/>
  <c r="H154" i="1"/>
  <c r="K154" i="1" s="1"/>
  <c r="M154" i="1" s="1"/>
  <c r="I153" i="1"/>
  <c r="H153" i="1"/>
  <c r="K153" i="1" s="1"/>
  <c r="I152" i="1"/>
  <c r="L152" i="1" s="1"/>
  <c r="H152" i="1"/>
  <c r="J152" i="1" s="1"/>
  <c r="I151" i="1"/>
  <c r="L151" i="1" s="1"/>
  <c r="H151" i="1"/>
  <c r="K151" i="1" s="1"/>
  <c r="M151" i="1" s="1"/>
  <c r="I150" i="1"/>
  <c r="L150" i="1" s="1"/>
  <c r="H150" i="1"/>
  <c r="I149" i="1"/>
  <c r="H149" i="1"/>
  <c r="K149" i="1" s="1"/>
  <c r="I148" i="1"/>
  <c r="L148" i="1" s="1"/>
  <c r="H148" i="1"/>
  <c r="K148" i="1" s="1"/>
  <c r="I147" i="1"/>
  <c r="L147" i="1" s="1"/>
  <c r="H147" i="1"/>
  <c r="K147" i="1" s="1"/>
  <c r="G143" i="1"/>
  <c r="F143" i="1"/>
  <c r="E143" i="1"/>
  <c r="I142" i="1"/>
  <c r="L142" i="1" s="1"/>
  <c r="H142" i="1"/>
  <c r="I141" i="1"/>
  <c r="L141" i="1" s="1"/>
  <c r="H141" i="1"/>
  <c r="K141" i="1" s="1"/>
  <c r="M141" i="1" s="1"/>
  <c r="I140" i="1"/>
  <c r="H140" i="1"/>
  <c r="I139" i="1"/>
  <c r="H139" i="1"/>
  <c r="K139" i="1" s="1"/>
  <c r="I138" i="1"/>
  <c r="L138" i="1" s="1"/>
  <c r="M138" i="1" s="1"/>
  <c r="H138" i="1"/>
  <c r="K138" i="1" s="1"/>
  <c r="I137" i="1"/>
  <c r="L137" i="1" s="1"/>
  <c r="H137" i="1"/>
  <c r="K137" i="1" s="1"/>
  <c r="M137" i="1" s="1"/>
  <c r="I136" i="1"/>
  <c r="L136" i="1" s="1"/>
  <c r="H136" i="1"/>
  <c r="K136" i="1" s="1"/>
  <c r="M136" i="1" s="1"/>
  <c r="I135" i="1"/>
  <c r="L135" i="1" s="1"/>
  <c r="H135" i="1"/>
  <c r="K135" i="1" s="1"/>
  <c r="I134" i="1"/>
  <c r="L134" i="1" s="1"/>
  <c r="H134" i="1"/>
  <c r="I133" i="1"/>
  <c r="H133" i="1"/>
  <c r="K133" i="1" s="1"/>
  <c r="I132" i="1"/>
  <c r="L132" i="1" s="1"/>
  <c r="H132" i="1"/>
  <c r="I131" i="1"/>
  <c r="H131" i="1"/>
  <c r="K131" i="1" s="1"/>
  <c r="I130" i="1"/>
  <c r="L130" i="1" s="1"/>
  <c r="H130" i="1"/>
  <c r="K130" i="1" s="1"/>
  <c r="I129" i="1"/>
  <c r="L129" i="1" s="1"/>
  <c r="H129" i="1"/>
  <c r="K129" i="1" s="1"/>
  <c r="J128" i="1"/>
  <c r="I128" i="1"/>
  <c r="L128" i="1" s="1"/>
  <c r="H128" i="1"/>
  <c r="K128" i="1" s="1"/>
  <c r="M128" i="1" s="1"/>
  <c r="I127" i="1"/>
  <c r="L127" i="1" s="1"/>
  <c r="H127" i="1"/>
  <c r="K127" i="1" s="1"/>
  <c r="G123" i="1"/>
  <c r="F123" i="1"/>
  <c r="E123" i="1"/>
  <c r="I122" i="1"/>
  <c r="L122" i="1" s="1"/>
  <c r="H122" i="1"/>
  <c r="I121" i="1"/>
  <c r="H121" i="1"/>
  <c r="K121" i="1" s="1"/>
  <c r="J120" i="1"/>
  <c r="I120" i="1"/>
  <c r="L120" i="1" s="1"/>
  <c r="H120" i="1"/>
  <c r="K120" i="1" s="1"/>
  <c r="I119" i="1"/>
  <c r="L119" i="1" s="1"/>
  <c r="H119" i="1"/>
  <c r="K119" i="1" s="1"/>
  <c r="M119" i="1" s="1"/>
  <c r="I118" i="1"/>
  <c r="L118" i="1" s="1"/>
  <c r="M118" i="1" s="1"/>
  <c r="H118" i="1"/>
  <c r="K118" i="1" s="1"/>
  <c r="I117" i="1"/>
  <c r="H117" i="1"/>
  <c r="K117" i="1" s="1"/>
  <c r="I116" i="1"/>
  <c r="L116" i="1" s="1"/>
  <c r="H116" i="1"/>
  <c r="I115" i="1"/>
  <c r="L115" i="1" s="1"/>
  <c r="H115" i="1"/>
  <c r="K115" i="1" s="1"/>
  <c r="I114" i="1"/>
  <c r="L114" i="1" s="1"/>
  <c r="H114" i="1"/>
  <c r="I113" i="1"/>
  <c r="J113" i="1" s="1"/>
  <c r="H113" i="1"/>
  <c r="K113" i="1" s="1"/>
  <c r="I112" i="1"/>
  <c r="L112" i="1" s="1"/>
  <c r="H112" i="1"/>
  <c r="K112" i="1" s="1"/>
  <c r="M112" i="1" s="1"/>
  <c r="I111" i="1"/>
  <c r="L111" i="1" s="1"/>
  <c r="H111" i="1"/>
  <c r="K111" i="1" s="1"/>
  <c r="M111" i="1" s="1"/>
  <c r="I110" i="1"/>
  <c r="L110" i="1" s="1"/>
  <c r="H110" i="1"/>
  <c r="K110" i="1" s="1"/>
  <c r="I109" i="1"/>
  <c r="H109" i="1"/>
  <c r="K109" i="1" s="1"/>
  <c r="I108" i="1"/>
  <c r="L108" i="1" s="1"/>
  <c r="H108" i="1"/>
  <c r="I107" i="1"/>
  <c r="L107" i="1" s="1"/>
  <c r="H107" i="1"/>
  <c r="K107" i="1" s="1"/>
  <c r="I106" i="1"/>
  <c r="L106" i="1" s="1"/>
  <c r="H106" i="1"/>
  <c r="I105" i="1"/>
  <c r="H105" i="1"/>
  <c r="K105" i="1" s="1"/>
  <c r="J104" i="1"/>
  <c r="I104" i="1"/>
  <c r="L104" i="1" s="1"/>
  <c r="H104" i="1"/>
  <c r="K104" i="1" s="1"/>
  <c r="I103" i="1"/>
  <c r="L103" i="1" s="1"/>
  <c r="H103" i="1"/>
  <c r="K103" i="1" s="1"/>
  <c r="M103" i="1" s="1"/>
  <c r="I102" i="1"/>
  <c r="L102" i="1" s="1"/>
  <c r="H102" i="1"/>
  <c r="I101" i="1"/>
  <c r="H101" i="1"/>
  <c r="I100" i="1"/>
  <c r="L100" i="1" s="1"/>
  <c r="H100" i="1"/>
  <c r="G96" i="1"/>
  <c r="F96" i="1"/>
  <c r="E96" i="1"/>
  <c r="I95" i="1"/>
  <c r="H95" i="1"/>
  <c r="K95" i="1" s="1"/>
  <c r="I94" i="1"/>
  <c r="L94" i="1" s="1"/>
  <c r="H94" i="1"/>
  <c r="I93" i="1"/>
  <c r="L93" i="1" s="1"/>
  <c r="H93" i="1"/>
  <c r="J93" i="1" s="1"/>
  <c r="I92" i="1"/>
  <c r="L92" i="1" s="1"/>
  <c r="H92" i="1"/>
  <c r="K92" i="1" s="1"/>
  <c r="I91" i="1"/>
  <c r="J91" i="1" s="1"/>
  <c r="H91" i="1"/>
  <c r="K91" i="1" s="1"/>
  <c r="I90" i="1"/>
  <c r="L90" i="1" s="1"/>
  <c r="H90" i="1"/>
  <c r="K90" i="1" s="1"/>
  <c r="M90" i="1" s="1"/>
  <c r="I89" i="1"/>
  <c r="H89" i="1"/>
  <c r="I88" i="1"/>
  <c r="L88" i="1" s="1"/>
  <c r="H88" i="1"/>
  <c r="J88" i="1" s="1"/>
  <c r="I87" i="1"/>
  <c r="H87" i="1"/>
  <c r="K87" i="1" s="1"/>
  <c r="I86" i="1"/>
  <c r="L86" i="1" s="1"/>
  <c r="H86" i="1"/>
  <c r="J86" i="1" s="1"/>
  <c r="I85" i="1"/>
  <c r="L85" i="1" s="1"/>
  <c r="H85" i="1"/>
  <c r="I84" i="1"/>
  <c r="L84" i="1" s="1"/>
  <c r="H84" i="1"/>
  <c r="K84" i="1" s="1"/>
  <c r="I83" i="1"/>
  <c r="H83" i="1"/>
  <c r="K83" i="1" s="1"/>
  <c r="J82" i="1"/>
  <c r="I82" i="1"/>
  <c r="H82" i="1"/>
  <c r="K82" i="1" s="1"/>
  <c r="I81" i="1"/>
  <c r="L81" i="1" s="1"/>
  <c r="H81" i="1"/>
  <c r="I80" i="1"/>
  <c r="L80" i="1" s="1"/>
  <c r="I79" i="1"/>
  <c r="H79" i="1"/>
  <c r="K79" i="1" s="1"/>
  <c r="I78" i="1"/>
  <c r="L78" i="1" s="1"/>
  <c r="H78" i="1"/>
  <c r="I77" i="1"/>
  <c r="L77" i="1" s="1"/>
  <c r="H77" i="1"/>
  <c r="J77" i="1" s="1"/>
  <c r="I76" i="1"/>
  <c r="L76" i="1" s="1"/>
  <c r="H76" i="1"/>
  <c r="K76" i="1" s="1"/>
  <c r="I75" i="1"/>
  <c r="J75" i="1" s="1"/>
  <c r="H75" i="1"/>
  <c r="K75" i="1" s="1"/>
  <c r="I74" i="1"/>
  <c r="L74" i="1" s="1"/>
  <c r="H74" i="1"/>
  <c r="K74" i="1" s="1"/>
  <c r="G70" i="1"/>
  <c r="F70" i="1"/>
  <c r="E70" i="1"/>
  <c r="I69" i="1"/>
  <c r="J69" i="1" s="1"/>
  <c r="H69" i="1"/>
  <c r="K69" i="1" s="1"/>
  <c r="I68" i="1"/>
  <c r="L68" i="1" s="1"/>
  <c r="H68" i="1"/>
  <c r="I67" i="1"/>
  <c r="L67" i="1" s="1"/>
  <c r="H67" i="1"/>
  <c r="K67" i="1" s="1"/>
  <c r="I66" i="1"/>
  <c r="L66" i="1" s="1"/>
  <c r="H66" i="1"/>
  <c r="I65" i="1"/>
  <c r="H65" i="1"/>
  <c r="K65" i="1" s="1"/>
  <c r="I64" i="1"/>
  <c r="L64" i="1" s="1"/>
  <c r="H64" i="1"/>
  <c r="J64" i="1" s="1"/>
  <c r="I63" i="1"/>
  <c r="L63" i="1" s="1"/>
  <c r="H63" i="1"/>
  <c r="K63" i="1" s="1"/>
  <c r="M63" i="1" s="1"/>
  <c r="I62" i="1"/>
  <c r="L62" i="1" s="1"/>
  <c r="H62" i="1"/>
  <c r="K62" i="1" s="1"/>
  <c r="I61" i="1"/>
  <c r="J61" i="1" s="1"/>
  <c r="H61" i="1"/>
  <c r="K61" i="1" s="1"/>
  <c r="I60" i="1"/>
  <c r="L60" i="1" s="1"/>
  <c r="H60" i="1"/>
  <c r="I59" i="1"/>
  <c r="L59" i="1" s="1"/>
  <c r="H59" i="1"/>
  <c r="K59" i="1" s="1"/>
  <c r="I58" i="1"/>
  <c r="L58" i="1" s="1"/>
  <c r="H58" i="1"/>
  <c r="K58" i="1" s="1"/>
  <c r="M58" i="1" s="1"/>
  <c r="I57" i="1"/>
  <c r="H57" i="1"/>
  <c r="J56" i="1"/>
  <c r="I56" i="1"/>
  <c r="L56" i="1" s="1"/>
  <c r="H56" i="1"/>
  <c r="K56" i="1" s="1"/>
  <c r="M56" i="1" s="1"/>
  <c r="I55" i="1"/>
  <c r="L55" i="1" s="1"/>
  <c r="H55" i="1"/>
  <c r="K55" i="1" s="1"/>
  <c r="M55" i="1" s="1"/>
  <c r="I54" i="1"/>
  <c r="L54" i="1" s="1"/>
  <c r="H54" i="1"/>
  <c r="K54" i="1" s="1"/>
  <c r="I53" i="1"/>
  <c r="J53" i="1" s="1"/>
  <c r="H53" i="1"/>
  <c r="K53" i="1" s="1"/>
  <c r="I52" i="1"/>
  <c r="L52" i="1" s="1"/>
  <c r="H52" i="1"/>
  <c r="I51" i="1"/>
  <c r="I70" i="1" s="1"/>
  <c r="H51" i="1"/>
  <c r="K51" i="1" s="1"/>
  <c r="I50" i="1"/>
  <c r="L50" i="1" s="1"/>
  <c r="H50" i="1"/>
  <c r="G46" i="1"/>
  <c r="F46" i="1"/>
  <c r="E46" i="1"/>
  <c r="I45" i="1"/>
  <c r="L45" i="1" s="1"/>
  <c r="H45" i="1"/>
  <c r="J45" i="1" s="1"/>
  <c r="I44" i="1"/>
  <c r="L44" i="1" s="1"/>
  <c r="H44" i="1"/>
  <c r="J44" i="1" s="1"/>
  <c r="I43" i="1"/>
  <c r="J43" i="1" s="1"/>
  <c r="H43" i="1"/>
  <c r="K43" i="1" s="1"/>
  <c r="I42" i="1"/>
  <c r="H42" i="1"/>
  <c r="K42" i="1" s="1"/>
  <c r="I41" i="1"/>
  <c r="L41" i="1" s="1"/>
  <c r="H41" i="1"/>
  <c r="I40" i="1"/>
  <c r="L40" i="1" s="1"/>
  <c r="H40" i="1"/>
  <c r="I39" i="1"/>
  <c r="H39" i="1"/>
  <c r="I38" i="1"/>
  <c r="L38" i="1" s="1"/>
  <c r="H38" i="1"/>
  <c r="J38" i="1" s="1"/>
  <c r="I37" i="1"/>
  <c r="L37" i="1" s="1"/>
  <c r="H37" i="1"/>
  <c r="J37" i="1" s="1"/>
  <c r="I36" i="1"/>
  <c r="L36" i="1" s="1"/>
  <c r="H36" i="1"/>
  <c r="K36" i="1" s="1"/>
  <c r="M36" i="1" s="1"/>
  <c r="I35" i="1"/>
  <c r="J35" i="1" s="1"/>
  <c r="H35" i="1"/>
  <c r="K35" i="1" s="1"/>
  <c r="J34" i="1"/>
  <c r="I34" i="1"/>
  <c r="L34" i="1" s="1"/>
  <c r="M34" i="1" s="1"/>
  <c r="H34" i="1"/>
  <c r="K34" i="1" s="1"/>
  <c r="I33" i="1"/>
  <c r="H33" i="1"/>
  <c r="G29" i="1"/>
  <c r="F29" i="1"/>
  <c r="E29" i="1"/>
  <c r="I28" i="1"/>
  <c r="L28" i="1" s="1"/>
  <c r="H28" i="1"/>
  <c r="I27" i="1"/>
  <c r="H27" i="1"/>
  <c r="J26" i="1"/>
  <c r="I26" i="1"/>
  <c r="L26" i="1" s="1"/>
  <c r="H26" i="1"/>
  <c r="K26" i="1" s="1"/>
  <c r="M26" i="1" s="1"/>
  <c r="I25" i="1"/>
  <c r="H25" i="1"/>
  <c r="K25" i="1" s="1"/>
  <c r="I24" i="1"/>
  <c r="H24" i="1"/>
  <c r="K24" i="1" s="1"/>
  <c r="M24" i="1" s="1"/>
  <c r="I23" i="1"/>
  <c r="L23" i="1" s="1"/>
  <c r="H23" i="1"/>
  <c r="K23" i="1" s="1"/>
  <c r="M23" i="1" s="1"/>
  <c r="I22" i="1"/>
  <c r="L22" i="1" s="1"/>
  <c r="H22" i="1"/>
  <c r="I21" i="1"/>
  <c r="J21" i="1" s="1"/>
  <c r="H21" i="1"/>
  <c r="I20" i="1"/>
  <c r="L20" i="1" s="1"/>
  <c r="H20" i="1"/>
  <c r="I19" i="1"/>
  <c r="L19" i="1" s="1"/>
  <c r="H19" i="1"/>
  <c r="I18" i="1"/>
  <c r="L18" i="1" s="1"/>
  <c r="H18" i="1"/>
  <c r="J18" i="1" s="1"/>
  <c r="I17" i="1"/>
  <c r="H17" i="1"/>
  <c r="K17" i="1" s="1"/>
  <c r="I16" i="1"/>
  <c r="L16" i="1" s="1"/>
  <c r="H16" i="1"/>
  <c r="K16" i="1" s="1"/>
  <c r="M16" i="1" s="1"/>
  <c r="I15" i="1"/>
  <c r="H15" i="1"/>
  <c r="I14" i="1"/>
  <c r="L14" i="1" s="1"/>
  <c r="H14" i="1"/>
  <c r="I13" i="1"/>
  <c r="J13" i="1" s="1"/>
  <c r="H13" i="1"/>
  <c r="K13" i="1" s="1"/>
  <c r="I12" i="1"/>
  <c r="L12" i="1" s="1"/>
  <c r="H12" i="1"/>
  <c r="I11" i="1"/>
  <c r="L11" i="1" s="1"/>
  <c r="H11" i="1"/>
  <c r="J10" i="1"/>
  <c r="I10" i="1"/>
  <c r="H10" i="1"/>
  <c r="K10" i="1" s="1"/>
  <c r="M106" i="1" l="1"/>
  <c r="M10" i="1"/>
  <c r="M122" i="1"/>
  <c r="H46" i="1"/>
  <c r="K33" i="1"/>
  <c r="J81" i="1"/>
  <c r="K81" i="1"/>
  <c r="M81" i="1" s="1"/>
  <c r="J101" i="1"/>
  <c r="L101" i="1"/>
  <c r="M130" i="1"/>
  <c r="J158" i="1"/>
  <c r="K158" i="1"/>
  <c r="M158" i="1" s="1"/>
  <c r="I191" i="1"/>
  <c r="L169" i="1"/>
  <c r="J183" i="1"/>
  <c r="L183" i="1"/>
  <c r="J187" i="1"/>
  <c r="L187" i="1"/>
  <c r="M213" i="1"/>
  <c r="J247" i="1"/>
  <c r="L247" i="1"/>
  <c r="M247" i="1" s="1"/>
  <c r="H311" i="1"/>
  <c r="K298" i="1"/>
  <c r="J300" i="1"/>
  <c r="K300" i="1"/>
  <c r="M300" i="1" s="1"/>
  <c r="K315" i="1"/>
  <c r="H324" i="1"/>
  <c r="J322" i="1"/>
  <c r="K322" i="1"/>
  <c r="M322" i="1" s="1"/>
  <c r="M12" i="1"/>
  <c r="M17" i="1"/>
  <c r="M19" i="1"/>
  <c r="M42" i="1"/>
  <c r="L53" i="1"/>
  <c r="M53" i="1" s="1"/>
  <c r="K64" i="1"/>
  <c r="M64" i="1" s="1"/>
  <c r="L75" i="1"/>
  <c r="M75" i="1" s="1"/>
  <c r="M101" i="1"/>
  <c r="M108" i="1"/>
  <c r="M242" i="1"/>
  <c r="M315" i="1"/>
  <c r="J11" i="1"/>
  <c r="J15" i="1"/>
  <c r="J16" i="1"/>
  <c r="J29" i="1" s="1"/>
  <c r="J20" i="1"/>
  <c r="J22" i="1"/>
  <c r="J25" i="1"/>
  <c r="L25" i="1"/>
  <c r="M25" i="1" s="1"/>
  <c r="J27" i="1"/>
  <c r="K27" i="1"/>
  <c r="M27" i="1" s="1"/>
  <c r="I46" i="1"/>
  <c r="M35" i="1"/>
  <c r="J36" i="1"/>
  <c r="H70" i="1"/>
  <c r="J52" i="1"/>
  <c r="K52" i="1"/>
  <c r="M52" i="1" s="1"/>
  <c r="M54" i="1"/>
  <c r="M59" i="1"/>
  <c r="J62" i="1"/>
  <c r="J66" i="1"/>
  <c r="J68" i="1"/>
  <c r="K68" i="1"/>
  <c r="M68" i="1" s="1"/>
  <c r="L96" i="1"/>
  <c r="M76" i="1"/>
  <c r="J79" i="1"/>
  <c r="L79" i="1"/>
  <c r="M79" i="1" s="1"/>
  <c r="J84" i="1"/>
  <c r="M92" i="1"/>
  <c r="J95" i="1"/>
  <c r="L95" i="1"/>
  <c r="M95" i="1" s="1"/>
  <c r="J100" i="1"/>
  <c r="K100" i="1"/>
  <c r="H123" i="1"/>
  <c r="K102" i="1"/>
  <c r="M107" i="1"/>
  <c r="M109" i="1"/>
  <c r="J110" i="1"/>
  <c r="J114" i="1"/>
  <c r="K114" i="1"/>
  <c r="J116" i="1"/>
  <c r="K116" i="1"/>
  <c r="M116" i="1" s="1"/>
  <c r="M121" i="1"/>
  <c r="M129" i="1"/>
  <c r="J130" i="1"/>
  <c r="M134" i="1"/>
  <c r="J139" i="1"/>
  <c r="L139" i="1"/>
  <c r="M139" i="1" s="1"/>
  <c r="M148" i="1"/>
  <c r="J149" i="1"/>
  <c r="L149" i="1"/>
  <c r="M149" i="1" s="1"/>
  <c r="J153" i="1"/>
  <c r="L153" i="1"/>
  <c r="M153" i="1" s="1"/>
  <c r="M155" i="1"/>
  <c r="J156" i="1"/>
  <c r="M164" i="1"/>
  <c r="H191" i="1"/>
  <c r="M172" i="1"/>
  <c r="J180" i="1"/>
  <c r="M182" i="1"/>
  <c r="J184" i="1"/>
  <c r="J186" i="1"/>
  <c r="K186" i="1"/>
  <c r="M188" i="1"/>
  <c r="I228" i="1"/>
  <c r="J197" i="1"/>
  <c r="L197" i="1"/>
  <c r="J200" i="1"/>
  <c r="M208" i="1"/>
  <c r="J209" i="1"/>
  <c r="M211" i="1"/>
  <c r="J213" i="1"/>
  <c r="L213" i="1"/>
  <c r="J216" i="1"/>
  <c r="J225" i="1"/>
  <c r="L225" i="1"/>
  <c r="M225" i="1" s="1"/>
  <c r="M227" i="1"/>
  <c r="J232" i="1"/>
  <c r="K232" i="1"/>
  <c r="M234" i="1"/>
  <c r="J235" i="1"/>
  <c r="L235" i="1"/>
  <c r="M235" i="1" s="1"/>
  <c r="J237" i="1"/>
  <c r="K237" i="1"/>
  <c r="M237" i="1" s="1"/>
  <c r="J241" i="1"/>
  <c r="K241" i="1"/>
  <c r="M241" i="1" s="1"/>
  <c r="J242" i="1"/>
  <c r="J246" i="1"/>
  <c r="K246" i="1"/>
  <c r="M246" i="1" s="1"/>
  <c r="M252" i="1"/>
  <c r="J257" i="1"/>
  <c r="L257" i="1"/>
  <c r="M257" i="1" s="1"/>
  <c r="J261" i="1"/>
  <c r="L261" i="1"/>
  <c r="M263" i="1"/>
  <c r="J269" i="1"/>
  <c r="J294" i="1" s="1"/>
  <c r="K269" i="1"/>
  <c r="J273" i="1"/>
  <c r="K273" i="1"/>
  <c r="M273" i="1" s="1"/>
  <c r="J274" i="1"/>
  <c r="J278" i="1"/>
  <c r="K278" i="1"/>
  <c r="M278" i="1" s="1"/>
  <c r="J280" i="1"/>
  <c r="K280" i="1"/>
  <c r="M280" i="1" s="1"/>
  <c r="M282" i="1"/>
  <c r="J283" i="1"/>
  <c r="L283" i="1"/>
  <c r="M283" i="1" s="1"/>
  <c r="J285" i="1"/>
  <c r="K285" i="1"/>
  <c r="J289" i="1"/>
  <c r="K289" i="1"/>
  <c r="J290" i="1"/>
  <c r="E326" i="1"/>
  <c r="M298" i="1"/>
  <c r="M302" i="1"/>
  <c r="J305" i="1"/>
  <c r="L305" i="1"/>
  <c r="M305" i="1" s="1"/>
  <c r="J309" i="1"/>
  <c r="L309" i="1"/>
  <c r="M309" i="1" s="1"/>
  <c r="I324" i="1"/>
  <c r="J317" i="1"/>
  <c r="K317" i="1"/>
  <c r="M317" i="1" s="1"/>
  <c r="J320" i="1"/>
  <c r="K18" i="1"/>
  <c r="M18" i="1" s="1"/>
  <c r="L21" i="1"/>
  <c r="M21" i="1" s="1"/>
  <c r="L43" i="1"/>
  <c r="M50" i="1"/>
  <c r="L61" i="1"/>
  <c r="M61" i="1" s="1"/>
  <c r="K66" i="1"/>
  <c r="M66" i="1" s="1"/>
  <c r="K77" i="1"/>
  <c r="M77" i="1" s="1"/>
  <c r="L91" i="1"/>
  <c r="M91" i="1" s="1"/>
  <c r="K184" i="1"/>
  <c r="M184" i="1" s="1"/>
  <c r="J40" i="1"/>
  <c r="K40" i="1"/>
  <c r="M40" i="1" s="1"/>
  <c r="M110" i="1"/>
  <c r="J117" i="1"/>
  <c r="L117" i="1"/>
  <c r="M117" i="1" s="1"/>
  <c r="M127" i="1"/>
  <c r="J132" i="1"/>
  <c r="K132" i="1"/>
  <c r="M132" i="1" s="1"/>
  <c r="J160" i="1"/>
  <c r="K160" i="1"/>
  <c r="M160" i="1" s="1"/>
  <c r="J171" i="1"/>
  <c r="L171" i="1"/>
  <c r="M171" i="1" s="1"/>
  <c r="J204" i="1"/>
  <c r="K204" i="1"/>
  <c r="M204" i="1" s="1"/>
  <c r="J279" i="1"/>
  <c r="L279" i="1"/>
  <c r="J42" i="1"/>
  <c r="J74" i="1"/>
  <c r="J78" i="1"/>
  <c r="K78" i="1"/>
  <c r="M78" i="1" s="1"/>
  <c r="J80" i="1"/>
  <c r="K80" i="1"/>
  <c r="M80" i="1" s="1"/>
  <c r="J85" i="1"/>
  <c r="K85" i="1"/>
  <c r="M85" i="1" s="1"/>
  <c r="J89" i="1"/>
  <c r="K89" i="1"/>
  <c r="M89" i="1" s="1"/>
  <c r="M104" i="1"/>
  <c r="J109" i="1"/>
  <c r="L109" i="1"/>
  <c r="J112" i="1"/>
  <c r="M114" i="1"/>
  <c r="M120" i="1"/>
  <c r="J121" i="1"/>
  <c r="L121" i="1"/>
  <c r="H143" i="1"/>
  <c r="M133" i="1"/>
  <c r="M135" i="1"/>
  <c r="J136" i="1"/>
  <c r="J140" i="1"/>
  <c r="K140" i="1"/>
  <c r="M140" i="1" s="1"/>
  <c r="J142" i="1"/>
  <c r="K142" i="1"/>
  <c r="M142" i="1" s="1"/>
  <c r="H165" i="1"/>
  <c r="K150" i="1"/>
  <c r="M150" i="1" s="1"/>
  <c r="J162" i="1"/>
  <c r="M170" i="1"/>
  <c r="J175" i="1"/>
  <c r="L175" i="1"/>
  <c r="M175" i="1" s="1"/>
  <c r="J179" i="1"/>
  <c r="L179" i="1"/>
  <c r="M179" i="1" s="1"/>
  <c r="J182" i="1"/>
  <c r="M186" i="1"/>
  <c r="J196" i="1"/>
  <c r="K196" i="1"/>
  <c r="M196" i="1" s="1"/>
  <c r="M205" i="1"/>
  <c r="J206" i="1"/>
  <c r="J210" i="1"/>
  <c r="K210" i="1"/>
  <c r="M210" i="1" s="1"/>
  <c r="J212" i="1"/>
  <c r="K212" i="1"/>
  <c r="M212" i="1" s="1"/>
  <c r="M217" i="1"/>
  <c r="J222" i="1"/>
  <c r="J226" i="1"/>
  <c r="K226" i="1"/>
  <c r="M226" i="1" s="1"/>
  <c r="J239" i="1"/>
  <c r="L239" i="1"/>
  <c r="M239" i="1" s="1"/>
  <c r="J244" i="1"/>
  <c r="M253" i="1"/>
  <c r="J254" i="1"/>
  <c r="J258" i="1"/>
  <c r="K258" i="1"/>
  <c r="M258" i="1" s="1"/>
  <c r="J260" i="1"/>
  <c r="K260" i="1"/>
  <c r="M268" i="1"/>
  <c r="I294" i="1"/>
  <c r="L269" i="1"/>
  <c r="M269" i="1" s="1"/>
  <c r="J276" i="1"/>
  <c r="M285" i="1"/>
  <c r="J287" i="1"/>
  <c r="L287" i="1"/>
  <c r="M287" i="1" s="1"/>
  <c r="M289" i="1"/>
  <c r="M291" i="1"/>
  <c r="J292" i="1"/>
  <c r="M299" i="1"/>
  <c r="J302" i="1"/>
  <c r="J306" i="1"/>
  <c r="K306" i="1"/>
  <c r="J308" i="1"/>
  <c r="K308" i="1"/>
  <c r="M308" i="1" s="1"/>
  <c r="J319" i="1"/>
  <c r="L319" i="1"/>
  <c r="M319" i="1" s="1"/>
  <c r="J321" i="1"/>
  <c r="K321" i="1"/>
  <c r="M321" i="1" s="1"/>
  <c r="K11" i="1"/>
  <c r="M11" i="1" s="1"/>
  <c r="K20" i="1"/>
  <c r="M20" i="1" s="1"/>
  <c r="K22" i="1"/>
  <c r="M22" i="1" s="1"/>
  <c r="L33" i="1"/>
  <c r="L46" i="1" s="1"/>
  <c r="K37" i="1"/>
  <c r="M37" i="1" s="1"/>
  <c r="K44" i="1"/>
  <c r="M44" i="1" s="1"/>
  <c r="L51" i="1"/>
  <c r="L70" i="1" s="1"/>
  <c r="K86" i="1"/>
  <c r="M86" i="1" s="1"/>
  <c r="K93" i="1"/>
  <c r="M93" i="1" s="1"/>
  <c r="L195" i="1"/>
  <c r="K224" i="1"/>
  <c r="M224" i="1" s="1"/>
  <c r="M260" i="1"/>
  <c r="J65" i="1"/>
  <c r="L65" i="1"/>
  <c r="M65" i="1" s="1"/>
  <c r="M74" i="1"/>
  <c r="J134" i="1"/>
  <c r="K134" i="1"/>
  <c r="M197" i="1"/>
  <c r="J202" i="1"/>
  <c r="K202" i="1"/>
  <c r="M202" i="1" s="1"/>
  <c r="J218" i="1"/>
  <c r="K218" i="1"/>
  <c r="M218" i="1" s="1"/>
  <c r="J220" i="1"/>
  <c r="K220" i="1"/>
  <c r="M220" i="1" s="1"/>
  <c r="J252" i="1"/>
  <c r="K252" i="1"/>
  <c r="I264" i="1"/>
  <c r="L255" i="1"/>
  <c r="L264" i="1" s="1"/>
  <c r="M261" i="1"/>
  <c r="J41" i="1"/>
  <c r="K41" i="1"/>
  <c r="M41" i="1" s="1"/>
  <c r="J57" i="1"/>
  <c r="L57" i="1"/>
  <c r="M57" i="1" s="1"/>
  <c r="M82" i="1"/>
  <c r="J83" i="1"/>
  <c r="L83" i="1"/>
  <c r="M83" i="1" s="1"/>
  <c r="J90" i="1"/>
  <c r="J94" i="1"/>
  <c r="K94" i="1"/>
  <c r="M94" i="1" s="1"/>
  <c r="M102" i="1"/>
  <c r="J105" i="1"/>
  <c r="L105" i="1"/>
  <c r="L123" i="1" s="1"/>
  <c r="I29" i="1"/>
  <c r="H29" i="1"/>
  <c r="J14" i="1"/>
  <c r="J17" i="1"/>
  <c r="J19" i="1"/>
  <c r="J23" i="1"/>
  <c r="J24" i="1"/>
  <c r="J28" i="1"/>
  <c r="K28" i="1"/>
  <c r="M28" i="1" s="1"/>
  <c r="J39" i="1"/>
  <c r="L39" i="1"/>
  <c r="M39" i="1" s="1"/>
  <c r="M43" i="1"/>
  <c r="J54" i="1"/>
  <c r="J58" i="1"/>
  <c r="J60" i="1"/>
  <c r="K60" i="1"/>
  <c r="M60" i="1" s="1"/>
  <c r="M62" i="1"/>
  <c r="M67" i="1"/>
  <c r="J76" i="1"/>
  <c r="M84" i="1"/>
  <c r="J87" i="1"/>
  <c r="L87" i="1"/>
  <c r="M87" i="1" s="1"/>
  <c r="J92" i="1"/>
  <c r="J102" i="1"/>
  <c r="J106" i="1"/>
  <c r="K106" i="1"/>
  <c r="J108" i="1"/>
  <c r="M115" i="1"/>
  <c r="J118" i="1"/>
  <c r="J122" i="1"/>
  <c r="K122" i="1"/>
  <c r="J131" i="1"/>
  <c r="L131" i="1"/>
  <c r="M131" i="1" s="1"/>
  <c r="J135" i="1"/>
  <c r="J138" i="1"/>
  <c r="M147" i="1"/>
  <c r="J148" i="1"/>
  <c r="M156" i="1"/>
  <c r="J157" i="1"/>
  <c r="J161" i="1"/>
  <c r="L161" i="1"/>
  <c r="M161" i="1" s="1"/>
  <c r="M163" i="1"/>
  <c r="J164" i="1"/>
  <c r="M169" i="1"/>
  <c r="K191" i="1"/>
  <c r="J172" i="1"/>
  <c r="M174" i="1"/>
  <c r="J176" i="1"/>
  <c r="K176" i="1"/>
  <c r="M176" i="1" s="1"/>
  <c r="J178" i="1"/>
  <c r="K178" i="1"/>
  <c r="M178" i="1" s="1"/>
  <c r="M180" i="1"/>
  <c r="M183" i="1"/>
  <c r="M185" i="1"/>
  <c r="M187" i="1"/>
  <c r="J188" i="1"/>
  <c r="M200" i="1"/>
  <c r="J201" i="1"/>
  <c r="L201" i="1"/>
  <c r="M201" i="1" s="1"/>
  <c r="M203" i="1"/>
  <c r="J205" i="1"/>
  <c r="L205" i="1"/>
  <c r="J208" i="1"/>
  <c r="J217" i="1"/>
  <c r="L217" i="1"/>
  <c r="M219" i="1"/>
  <c r="J221" i="1"/>
  <c r="L221" i="1"/>
  <c r="M221" i="1" s="1"/>
  <c r="J233" i="1"/>
  <c r="K233" i="1"/>
  <c r="M233" i="1" s="1"/>
  <c r="J234" i="1"/>
  <c r="J238" i="1"/>
  <c r="K238" i="1"/>
  <c r="M238" i="1" s="1"/>
  <c r="J240" i="1"/>
  <c r="K240" i="1"/>
  <c r="M240" i="1" s="1"/>
  <c r="J243" i="1"/>
  <c r="L243" i="1"/>
  <c r="M243" i="1" s="1"/>
  <c r="J245" i="1"/>
  <c r="K245" i="1"/>
  <c r="M245" i="1" s="1"/>
  <c r="J253" i="1"/>
  <c r="J256" i="1"/>
  <c r="J270" i="1"/>
  <c r="K270" i="1"/>
  <c r="M270" i="1" s="1"/>
  <c r="J272" i="1"/>
  <c r="K272" i="1"/>
  <c r="M272" i="1" s="1"/>
  <c r="M274" i="1"/>
  <c r="J275" i="1"/>
  <c r="L275" i="1"/>
  <c r="M275" i="1" s="1"/>
  <c r="J277" i="1"/>
  <c r="K277" i="1"/>
  <c r="M277" i="1" s="1"/>
  <c r="M279" i="1"/>
  <c r="J281" i="1"/>
  <c r="K281" i="1"/>
  <c r="M281" i="1" s="1"/>
  <c r="J282" i="1"/>
  <c r="J286" i="1"/>
  <c r="J288" i="1"/>
  <c r="K288" i="1"/>
  <c r="M288" i="1" s="1"/>
  <c r="M290" i="1"/>
  <c r="J291" i="1"/>
  <c r="L291" i="1"/>
  <c r="J293" i="1"/>
  <c r="I311" i="1"/>
  <c r="L299" i="1"/>
  <c r="L311" i="1" s="1"/>
  <c r="J301" i="1"/>
  <c r="L301" i="1"/>
  <c r="M301" i="1" s="1"/>
  <c r="M303" i="1"/>
  <c r="J304" i="1"/>
  <c r="M306" i="1"/>
  <c r="M310" i="1"/>
  <c r="J318" i="1"/>
  <c r="K318" i="1"/>
  <c r="M318" i="1" s="1"/>
  <c r="M320" i="1"/>
  <c r="J323" i="1"/>
  <c r="L323" i="1"/>
  <c r="M323" i="1" s="1"/>
  <c r="L13" i="1"/>
  <c r="M13" i="1" s="1"/>
  <c r="K15" i="1"/>
  <c r="M15" i="1" s="1"/>
  <c r="K38" i="1"/>
  <c r="M38" i="1" s="1"/>
  <c r="K45" i="1"/>
  <c r="M45" i="1" s="1"/>
  <c r="L69" i="1"/>
  <c r="M69" i="1" s="1"/>
  <c r="K88" i="1"/>
  <c r="M88" i="1" s="1"/>
  <c r="L113" i="1"/>
  <c r="M113" i="1" s="1"/>
  <c r="L157" i="1"/>
  <c r="M157" i="1" s="1"/>
  <c r="K170" i="1"/>
  <c r="L271" i="1"/>
  <c r="M271" i="1" s="1"/>
  <c r="J12" i="1"/>
  <c r="J50" i="1"/>
  <c r="H96" i="1"/>
  <c r="I123" i="1"/>
  <c r="I165" i="1"/>
  <c r="J150" i="1"/>
  <c r="J298" i="1"/>
  <c r="F326" i="1"/>
  <c r="J315" i="1"/>
  <c r="I326" i="1"/>
  <c r="J51" i="1"/>
  <c r="J59" i="1"/>
  <c r="J67" i="1"/>
  <c r="J107" i="1"/>
  <c r="J115" i="1"/>
  <c r="J133" i="1"/>
  <c r="J141" i="1"/>
  <c r="J151" i="1"/>
  <c r="J159" i="1"/>
  <c r="J169" i="1"/>
  <c r="J170" i="1"/>
  <c r="J177" i="1"/>
  <c r="J185" i="1"/>
  <c r="H228" i="1"/>
  <c r="J203" i="1"/>
  <c r="J211" i="1"/>
  <c r="J219" i="1"/>
  <c r="J227" i="1"/>
  <c r="J259" i="1"/>
  <c r="H294" i="1"/>
  <c r="J299" i="1"/>
  <c r="J307" i="1"/>
  <c r="G326" i="1"/>
  <c r="J96" i="1"/>
  <c r="I96" i="1"/>
  <c r="I248" i="1"/>
  <c r="J55" i="1"/>
  <c r="J63" i="1"/>
  <c r="J103" i="1"/>
  <c r="J111" i="1"/>
  <c r="J119" i="1"/>
  <c r="J127" i="1"/>
  <c r="J143" i="1" s="1"/>
  <c r="I143" i="1"/>
  <c r="J129" i="1"/>
  <c r="J137" i="1"/>
  <c r="J147" i="1"/>
  <c r="J165" i="1" s="1"/>
  <c r="J155" i="1"/>
  <c r="J163" i="1"/>
  <c r="J173" i="1"/>
  <c r="J181" i="1"/>
  <c r="J189" i="1"/>
  <c r="J199" i="1"/>
  <c r="J207" i="1"/>
  <c r="J215" i="1"/>
  <c r="J223" i="1"/>
  <c r="H248" i="1"/>
  <c r="H264" i="1"/>
  <c r="J255" i="1"/>
  <c r="J264" i="1" s="1"/>
  <c r="J263" i="1"/>
  <c r="J303" i="1"/>
  <c r="J33" i="1"/>
  <c r="J46" i="1" s="1"/>
  <c r="J195" i="1"/>
  <c r="M96" i="1" l="1"/>
  <c r="M311" i="1"/>
  <c r="M105" i="1"/>
  <c r="M324" i="1"/>
  <c r="L29" i="1"/>
  <c r="K324" i="1"/>
  <c r="K311" i="1"/>
  <c r="J324" i="1"/>
  <c r="L294" i="1"/>
  <c r="M191" i="1"/>
  <c r="K165" i="1"/>
  <c r="L248" i="1"/>
  <c r="M232" i="1"/>
  <c r="M248" i="1" s="1"/>
  <c r="K248" i="1"/>
  <c r="M33" i="1"/>
  <c r="M46" i="1" s="1"/>
  <c r="K46" i="1"/>
  <c r="M165" i="1"/>
  <c r="M195" i="1"/>
  <c r="M228" i="1" s="1"/>
  <c r="L228" i="1"/>
  <c r="K228" i="1"/>
  <c r="J248" i="1"/>
  <c r="M29" i="1"/>
  <c r="K294" i="1"/>
  <c r="M143" i="1"/>
  <c r="J123" i="1"/>
  <c r="M255" i="1"/>
  <c r="M264" i="1" s="1"/>
  <c r="M51" i="1"/>
  <c r="M70" i="1" s="1"/>
  <c r="K264" i="1"/>
  <c r="K96" i="1"/>
  <c r="M294" i="1"/>
  <c r="K143" i="1"/>
  <c r="L143" i="1"/>
  <c r="M100" i="1"/>
  <c r="M123" i="1" s="1"/>
  <c r="K123" i="1"/>
  <c r="L324" i="1"/>
  <c r="K70" i="1"/>
  <c r="L191" i="1"/>
  <c r="L165" i="1"/>
  <c r="K29" i="1"/>
  <c r="J311" i="1"/>
  <c r="J70" i="1"/>
  <c r="H326" i="1"/>
  <c r="J228" i="1"/>
  <c r="J191" i="1"/>
  <c r="M326" i="1" l="1"/>
  <c r="J326" i="1"/>
  <c r="K326" i="1"/>
  <c r="L326" i="1"/>
</calcChain>
</file>

<file path=xl/sharedStrings.xml><?xml version="1.0" encoding="utf-8"?>
<sst xmlns="http://schemas.openxmlformats.org/spreadsheetml/2006/main" count="1088" uniqueCount="317">
  <si>
    <t>DEPARTAMENTO</t>
  </si>
  <si>
    <t>TRANSFERENCIA FODES MENSUAL</t>
  </si>
  <si>
    <t>FUNCIONAMIENTO</t>
  </si>
  <si>
    <t>INVERSION</t>
  </si>
  <si>
    <t>TOTAL</t>
  </si>
  <si>
    <t>MUNICIPIO</t>
  </si>
  <si>
    <t xml:space="preserve"> </t>
  </si>
  <si>
    <t>SAN SALVADOR</t>
  </si>
  <si>
    <t>01</t>
  </si>
  <si>
    <t>02</t>
  </si>
  <si>
    <t>CIUDAD DELGADO</t>
  </si>
  <si>
    <t>03</t>
  </si>
  <si>
    <t>MEJICANOS</t>
  </si>
  <si>
    <t>04</t>
  </si>
  <si>
    <t>SOYAPANGO</t>
  </si>
  <si>
    <t>05</t>
  </si>
  <si>
    <t>CUSCATANCINGO</t>
  </si>
  <si>
    <t>06</t>
  </si>
  <si>
    <t>SAN MARCOS</t>
  </si>
  <si>
    <t>07</t>
  </si>
  <si>
    <t>ILOPANGO</t>
  </si>
  <si>
    <t>08</t>
  </si>
  <si>
    <t>NEJAPA</t>
  </si>
  <si>
    <t>09</t>
  </si>
  <si>
    <t>APOPA</t>
  </si>
  <si>
    <t>10</t>
  </si>
  <si>
    <t>SAN MARTIN</t>
  </si>
  <si>
    <t>11</t>
  </si>
  <si>
    <t>PANCHIMALCO</t>
  </si>
  <si>
    <t>12</t>
  </si>
  <si>
    <t>AGUILARES</t>
  </si>
  <si>
    <t>13</t>
  </si>
  <si>
    <t>TONACATEPEQUE</t>
  </si>
  <si>
    <t>14</t>
  </si>
  <si>
    <t>SANTO TOMAS</t>
  </si>
  <si>
    <t>15</t>
  </si>
  <si>
    <t>SANTIAGO TEXACUANGOS</t>
  </si>
  <si>
    <t>16</t>
  </si>
  <si>
    <t>EL PAISNAL</t>
  </si>
  <si>
    <t>17</t>
  </si>
  <si>
    <t>GUAZAPA</t>
  </si>
  <si>
    <t>18</t>
  </si>
  <si>
    <t>AYUTUXTEPEQUE</t>
  </si>
  <si>
    <t>19</t>
  </si>
  <si>
    <t>ROSARIO DE MORA</t>
  </si>
  <si>
    <t>TOTAL DE SAN SALVADOR</t>
  </si>
  <si>
    <t>SANTA ANA</t>
  </si>
  <si>
    <t>CHALCHUAPA</t>
  </si>
  <si>
    <t>METAPAN</t>
  </si>
  <si>
    <t>COATEPEQUE</t>
  </si>
  <si>
    <t>EL CONGO</t>
  </si>
  <si>
    <t>TEXISTEPEQUE</t>
  </si>
  <si>
    <t>CANDELARIA DE LA FRONTERA</t>
  </si>
  <si>
    <t>SAN SEBASTIAN SALITRILLO</t>
  </si>
  <si>
    <t>SANTA ROSA GUACHIPILIN</t>
  </si>
  <si>
    <t>SANTIAGO DE LA FRONTERA</t>
  </si>
  <si>
    <t>EL PORVENIR</t>
  </si>
  <si>
    <t>MASAHUAT</t>
  </si>
  <si>
    <t>SAN ANTONIO PAJONAL</t>
  </si>
  <si>
    <t>TOTAL DE SANTA ANA</t>
  </si>
  <si>
    <t>SAN MIGUEL</t>
  </si>
  <si>
    <t>CHINAMECA</t>
  </si>
  <si>
    <t>EL TRANSITO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</si>
  <si>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</si>
  <si>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</si>
  <si>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</si>
  <si>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</si>
  <si>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</si>
  <si>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</si>
  <si>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</si>
  <si>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</si>
  <si>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</si>
  <si>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</si>
  <si>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</si>
  <si>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</si>
  <si>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EDEN DE SAN JUAN</t>
  </si>
  <si>
    <t>NUEVA GUADALUPE</t>
  </si>
  <si>
    <t>ULUAZAPA</t>
  </si>
  <si>
    <t>COMACARAN</t>
  </si>
  <si>
    <t>20</t>
  </si>
  <si>
    <t>SAN ANTONIO DEL MOSCO</t>
  </si>
  <si>
    <t>TOTAL DE SAN MIGUEL</t>
  </si>
  <si>
    <t>LA LIBERTAD</t>
  </si>
  <si>
    <t>NUEVA SAN SALVADOR</t>
  </si>
  <si>
    <t>QUEZALTEPEQUE</t>
  </si>
  <si>
    <t>CIUDAD ARCE</t>
  </si>
  <si>
    <t>SAN JUAN OPICO</t>
  </si>
  <si>
    <t>COLON</t>
  </si>
  <si>
    <t>PUERTO DE LA LIBERTAD</t>
  </si>
  <si>
    <t>ANTIGUO CUSCATLAN</t>
  </si>
  <si>
    <t>COMASAGUA</t>
  </si>
  <si>
    <t>SAN PABLO TACACHICO</t>
  </si>
  <si>
    <t>JAYAQUE</t>
  </si>
  <si>
    <t>HUIZUCAR</t>
  </si>
  <si>
    <t>TEPECOYO</t>
  </si>
  <si>
    <t>TEOTEPEQUE</t>
  </si>
  <si>
    <t>CHILTIUPAN</t>
  </si>
  <si>
    <t>NUEVO CUSCATLAN</t>
  </si>
  <si>
    <t>TAMANIQUE</t>
  </si>
  <si>
    <t>SACACOYO</t>
  </si>
  <si>
    <t>SAN JOSE VILLANUEVA</t>
  </si>
  <si>
    <t>ZARAGOZA</t>
  </si>
  <si>
    <t>TALNIQUE</t>
  </si>
  <si>
    <t>21</t>
  </si>
  <si>
    <t>SAN MATIAS</t>
  </si>
  <si>
    <t>22</t>
  </si>
  <si>
    <t>JICALAPA</t>
  </si>
  <si>
    <t>TOTAL DE LA LIBERTAD</t>
  </si>
  <si>
    <t>USULUTAN</t>
  </si>
  <si>
    <t>JIQUILISCO</t>
  </si>
  <si>
    <t>BERLIN</t>
  </si>
  <si>
    <t>SANTIAGO DE MARIA</t>
  </si>
  <si>
    <t>JUCUAPA</t>
  </si>
  <si>
    <t>SANTA ELENA</t>
  </si>
  <si>
    <t>JUCUARAN</t>
  </si>
  <si>
    <t>SAN AGUSTIN</t>
  </si>
  <si>
    <t>OZATLAN</t>
  </si>
  <si>
    <t>ESTANZUELAS</t>
  </si>
  <si>
    <t>MERCEDES UMAÑA</t>
  </si>
  <si>
    <t>ALEGRIA</t>
  </si>
  <si>
    <t>CONCEPCION BATRES</t>
  </si>
  <si>
    <t>SAN FRANCISCO JAVIER</t>
  </si>
  <si>
    <t>PUERTO EL TRIUNFO</t>
  </si>
  <si>
    <t>TECAPAN</t>
  </si>
  <si>
    <t>SAN DIONISIO</t>
  </si>
  <si>
    <t>EREGUAYQUIN</t>
  </si>
  <si>
    <t>SANTA MARIA</t>
  </si>
  <si>
    <t>NUEVA GRANADA</t>
  </si>
  <si>
    <t>EL TRIUNFO</t>
  </si>
  <si>
    <t>SAN BUENAVENTURA</t>
  </si>
  <si>
    <t>23</t>
  </si>
  <si>
    <t>CALIFORNIA</t>
  </si>
  <si>
    <t>TOTAL DE USULUTAN</t>
  </si>
  <si>
    <t>SONSONATE</t>
  </si>
  <si>
    <t>IZALCO</t>
  </si>
  <si>
    <t>ACAJUTLA</t>
  </si>
  <si>
    <t>ARMENIA</t>
  </si>
  <si>
    <t>NAHUIZALCO</t>
  </si>
  <si>
    <t>JUAYUA</t>
  </si>
  <si>
    <t>SAN JULIAN</t>
  </si>
  <si>
    <t>SONZACATE</t>
  </si>
  <si>
    <t>SAN ANTONIO DEL MONTE</t>
  </si>
  <si>
    <t>NAHULINGO</t>
  </si>
  <si>
    <t>CUISNAHUAT</t>
  </si>
  <si>
    <t>SANTA CATARINA MASAHUAT</t>
  </si>
  <si>
    <t>CALUCO</t>
  </si>
  <si>
    <t>SANTA ISABEL ISHUATAN</t>
  </si>
  <si>
    <t>SALCOATITAN</t>
  </si>
  <si>
    <t>SANTO DOMINGO DE GUZMAN</t>
  </si>
  <si>
    <t>TOTAL DE SONSONATE</t>
  </si>
  <si>
    <t>LA UNION</t>
  </si>
  <si>
    <t>SANTA ROSA DE LIMA</t>
  </si>
  <si>
    <t>PASAQUINA</t>
  </si>
  <si>
    <t>SAN ALEJO</t>
  </si>
  <si>
    <t>ANAMOROS</t>
  </si>
  <si>
    <t>EL CARMEN</t>
  </si>
  <si>
    <t>CONCHAGUA</t>
  </si>
  <si>
    <t>EL SAUCE</t>
  </si>
  <si>
    <t>LISLIQUE</t>
  </si>
  <si>
    <t>YUCUAIQUIN</t>
  </si>
  <si>
    <t>NUEVA ESPARTA</t>
  </si>
  <si>
    <t>POLOROS</t>
  </si>
  <si>
    <t>BOLIVAR</t>
  </si>
  <si>
    <t>CONCEPCION DE ORIENTE</t>
  </si>
  <si>
    <t>INTIPUCA</t>
  </si>
  <si>
    <t>SAN JOSE LA FUENTE</t>
  </si>
  <si>
    <t>YAYANTIQUE</t>
  </si>
  <si>
    <t>MEANGUERA DEL GOLFO</t>
  </si>
  <si>
    <t>TOTAL DE LA UNION</t>
  </si>
  <si>
    <t>LA PAZ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</si>
  <si>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</si>
  <si>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</si>
  <si>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</si>
  <si>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</si>
  <si>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</si>
  <si>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</si>
  <si>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</si>
  <si>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</si>
  <si>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</si>
  <si>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</si>
  <si>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MARIA OSTUMA</t>
  </si>
  <si>
    <t>SAN LUIS TALPA</t>
  </si>
  <si>
    <t>SAN ANTONIO MASAHUAT</t>
  </si>
  <si>
    <t>SAN MIGUEL TEPEZONTES</t>
  </si>
  <si>
    <t>SAN JUAN TEPEZONTES</t>
  </si>
  <si>
    <t>TAPALHUACA</t>
  </si>
  <si>
    <t>CUYULTITAN</t>
  </si>
  <si>
    <t>PARAISO DE OSORIO</t>
  </si>
  <si>
    <t>SAN EMIGDIO</t>
  </si>
  <si>
    <t>JERUSALEN</t>
  </si>
  <si>
    <t>MERCEDES LA CEIBA</t>
  </si>
  <si>
    <t>SAN LUIS LA HERRADURA</t>
  </si>
  <si>
    <t>TOTAL DE LA PAZ</t>
  </si>
  <si>
    <t>CHALATENANGO</t>
  </si>
  <si>
    <t>NUEVA CONCEPCION</t>
  </si>
  <si>
    <t>LA PALMA</t>
  </si>
  <si>
    <t>TEJUTLA</t>
  </si>
  <si>
    <t>LA REINA</t>
  </si>
  <si>
    <t>ARCATAO</t>
  </si>
  <si>
    <t>SAN IGNACIO</t>
  </si>
  <si>
    <t>DULCE NOMBRE DE MARIA</t>
  </si>
  <si>
    <t>CITALA</t>
  </si>
  <si>
    <t>AGUA CALIENTE</t>
  </si>
  <si>
    <t>CONCEPCION QUEZALTEPEQUE</t>
  </si>
  <si>
    <t>NUEVA TRINIDAD</t>
  </si>
  <si>
    <t>LAS VUELTAS</t>
  </si>
  <si>
    <t>COMALAPA</t>
  </si>
  <si>
    <t>SAN RAFAEL</t>
  </si>
  <si>
    <t>SAN JOSE LAS FLORES</t>
  </si>
  <si>
    <t>OJOS DE AGUA</t>
  </si>
  <si>
    <t>NOMBRE DE JESUS</t>
  </si>
  <si>
    <t>POTONICO</t>
  </si>
  <si>
    <t>SAN FRANCISCO MORAZAN</t>
  </si>
  <si>
    <t>SANTA RITA</t>
  </si>
  <si>
    <t>LA LAGUNA</t>
  </si>
  <si>
    <t>SAN ISIDRO LABRADOR</t>
  </si>
  <si>
    <t>24</t>
  </si>
  <si>
    <t>SAN ANTONIO DE LA CRUZ</t>
  </si>
  <si>
    <t>25</t>
  </si>
  <si>
    <t>EL PARAISO</t>
  </si>
  <si>
    <t>26</t>
  </si>
  <si>
    <t>SAN MIGUEL DE MERCEDES</t>
  </si>
  <si>
    <t>27</t>
  </si>
  <si>
    <t>SAN LUIS DEL CARMEN</t>
  </si>
  <si>
    <t>28</t>
  </si>
  <si>
    <t>SAN JOSE CANCASQUE</t>
  </si>
  <si>
    <t>29</t>
  </si>
  <si>
    <t>SAN ANTONIO LOS RANCHOS</t>
  </si>
  <si>
    <t>30</t>
  </si>
  <si>
    <t>EL CARRIZAL</t>
  </si>
  <si>
    <t>31</t>
  </si>
  <si>
    <t>SAN FERNANDO</t>
  </si>
  <si>
    <t>32</t>
  </si>
  <si>
    <t>AZACUALPA</t>
  </si>
  <si>
    <t>33</t>
  </si>
  <si>
    <t>SAN FRANCISCO LEMPA</t>
  </si>
  <si>
    <t>TOTAL DE CHALATENANGO</t>
  </si>
  <si>
    <t>CUSCATLAN</t>
  </si>
  <si>
    <t>COJUTEPEQUE</t>
  </si>
  <si>
    <t>SUCHITOTO</t>
  </si>
  <si>
    <t>SAN PEDRO PERULAPAN</t>
  </si>
  <si>
    <t>SAN JOSE GUAYABAL</t>
  </si>
  <si>
    <t>TENANCINGO</t>
  </si>
  <si>
    <t>SAN RAFAEL CEDROS</t>
  </si>
  <si>
    <t>CANDELARIA</t>
  </si>
  <si>
    <t>MONTE SAN JUAN</t>
  </si>
  <si>
    <t>SAN CRISTOBAL</t>
  </si>
  <si>
    <t>SANTA CRUZ MICHAPA</t>
  </si>
  <si>
    <t>SAN BARTOLOME PERULAPIA</t>
  </si>
  <si>
    <t>SAN RAMON</t>
  </si>
  <si>
    <t>ORATORIO DE CONCEPCION</t>
  </si>
  <si>
    <t>SANTA CRUZ ANALQUITO</t>
  </si>
  <si>
    <t>TOTAL DE CUSCATLAN</t>
  </si>
  <si>
    <t>AHUACHAPAN</t>
  </si>
  <si>
    <t>ATIQUIZAYA</t>
  </si>
  <si>
    <t>SAN FRANCISCO MENENDEZ</t>
  </si>
  <si>
    <t>TACUBA</t>
  </si>
  <si>
    <t>CONCEPCION DE ATACO</t>
  </si>
  <si>
    <t>JUJUTLA</t>
  </si>
  <si>
    <t>GUAYMANGO</t>
  </si>
  <si>
    <t>APANECA</t>
  </si>
  <si>
    <t>SAN PEDRO PUXTLA</t>
  </si>
  <si>
    <t>SAN LORENZO</t>
  </si>
  <si>
    <t>TURIN</t>
  </si>
  <si>
    <t>EL REFUGIO</t>
  </si>
  <si>
    <t>TOTAL DE AHUACHAPAN</t>
  </si>
  <si>
    <t>MORAZAN</t>
  </si>
  <si>
    <t>SAN FRANCISCO GOTERA</t>
  </si>
  <si>
    <t>JOCORO</t>
  </si>
  <si>
    <t>CORINTO</t>
  </si>
  <si>
    <t>SOCIEDAD</t>
  </si>
  <si>
    <t>CACAOPERA</t>
  </si>
  <si>
    <t>GUATAJIAGUA</t>
  </si>
  <si>
    <t>EL DIVISADERO</t>
  </si>
  <si>
    <t>JOCOAITIQUE</t>
  </si>
  <si>
    <t>OSICALA</t>
  </si>
  <si>
    <t>CHILANGA</t>
  </si>
  <si>
    <t>MEANGUERA</t>
  </si>
  <si>
    <t>TOROLA</t>
  </si>
  <si>
    <t>SAN SIMON</t>
  </si>
  <si>
    <t>DELICIAS DE CONCEPCION</t>
  </si>
  <si>
    <t>JOATECA</t>
  </si>
  <si>
    <t>ARAMBALA</t>
  </si>
  <si>
    <t>LOLOTIQUILLO</t>
  </si>
  <si>
    <t>YAMABAL</t>
  </si>
  <si>
    <t>YOLOAIQUIN</t>
  </si>
  <si>
    <t>SAN CARLOS</t>
  </si>
  <si>
    <t>PERQUIN</t>
  </si>
  <si>
    <t>SENSEMBRA</t>
  </si>
  <si>
    <t>GUALOCOCTI</t>
  </si>
  <si>
    <t>SAN ISIDRO</t>
  </si>
  <si>
    <t>TOTAL DE MORAZAN</t>
  </si>
  <si>
    <t>SAN VICENTE</t>
  </si>
  <si>
    <t>TECOLUCA</t>
  </si>
  <si>
    <t>SAN SEBASTIAN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</si>
  <si>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</si>
  <si>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</si>
  <si>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</si>
  <si>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</si>
  <si>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</si>
  <si>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</si>
  <si>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</si>
  <si>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</si>
  <si>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TEPETITAN</t>
  </si>
  <si>
    <t>TOTAL DE SAN VICENTE</t>
  </si>
  <si>
    <t>CABAÑAS</t>
  </si>
  <si>
    <t>SENSUNTEPEQUE</t>
  </si>
  <si>
    <t>ILOBASCO</t>
  </si>
  <si>
    <t>VICTORIA</t>
  </si>
  <si>
    <t>JUTIAPA</t>
  </si>
  <si>
    <t>TEJUTEPEQUE</t>
  </si>
  <si>
    <t>DOLORES</t>
  </si>
  <si>
    <t>CINQUERA</t>
  </si>
  <si>
    <t>GUACOTECTI</t>
  </si>
  <si>
    <t>TOTAL DE CABAÑAS</t>
  </si>
  <si>
    <t>TOTAL GENERAL</t>
  </si>
  <si>
    <t>TRANSFERENCIA FODES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</si>
</sst>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/>
    <xf numFmtId="0" fontId="1" fillId="0" borderId="7" xfId="0" applyFont="1" applyBorder="1"/>
    <xf numFmtId="9" fontId="1" fillId="0" borderId="6" xfId="0" applyNumberFormat="1" applyFont="1" applyBorder="1" applyAlignment="1">
      <alignment horizontal="center"/>
    </xf>
    <xf numFmtId="9" fontId="0" fillId="0" borderId="0" xfId="0" applyNumberFormat="1"/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right"/>
    </xf>
    <xf numFmtId="0" fontId="0" fillId="0" borderId="7" xfId="0" applyBorder="1"/>
    <xf numFmtId="4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7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26"/>
  <sheetViews>
    <sheetView tabSelected="1" topLeftCell="A52" workbookViewId="0">
      <selection activeCell="Q71" sqref="Q71"/>
    </sheetView>
  </sheetViews>
  <sheetFormatPr baseColWidth="10" defaultRowHeight="15" x14ac:dyDescent="0.25"/>
  <cols>
    <col min="1" max="1" width="3.7109375" customWidth="1"/>
    <col min="2" max="2" width="3.7109375" bestFit="1" customWidth="1"/>
    <col min="3" max="3" width="0" hidden="1" customWidth="1"/>
    <col min="4" max="4" width="27.140625" customWidth="1"/>
    <col min="5" max="7" width="0" hidden="1" customWidth="1"/>
    <col min="8" max="8" width="14" customWidth="1"/>
    <col min="9" max="10" width="11.7109375" bestFit="1" customWidth="1"/>
    <col min="11" max="11" width="14" customWidth="1"/>
    <col min="12" max="12" width="12.85546875" customWidth="1"/>
    <col min="13" max="13" width="13" customWidth="1"/>
  </cols>
  <sheetData>
    <row r="4" spans="1:13" x14ac:dyDescent="0.25">
      <c r="A4" s="1"/>
      <c r="B4" s="1"/>
      <c r="D4" s="2" t="s">
        <v>0</v>
      </c>
      <c r="E4" s="3"/>
      <c r="F4" s="3"/>
      <c r="G4" s="3"/>
      <c r="H4" s="28" t="s">
        <v>1</v>
      </c>
      <c r="I4" s="29"/>
      <c r="J4" s="30"/>
      <c r="K4" s="28" t="s">
        <v>316</v>
      </c>
      <c r="L4" s="29"/>
      <c r="M4" s="30"/>
    </row>
    <row r="5" spans="1:13" x14ac:dyDescent="0.25">
      <c r="A5" s="4"/>
      <c r="B5" s="4"/>
      <c r="D5" s="5"/>
      <c r="E5" s="3"/>
      <c r="F5" s="3"/>
      <c r="G5" s="3"/>
      <c r="H5" s="6" t="s">
        <v>2</v>
      </c>
      <c r="I5" s="2" t="s">
        <v>3</v>
      </c>
      <c r="J5" s="2" t="s">
        <v>4</v>
      </c>
      <c r="K5" s="6" t="s">
        <v>2</v>
      </c>
      <c r="L5" s="2" t="s">
        <v>3</v>
      </c>
      <c r="M5" s="2" t="s">
        <v>4</v>
      </c>
    </row>
    <row r="6" spans="1:13" x14ac:dyDescent="0.25">
      <c r="A6" s="7"/>
      <c r="B6" s="7"/>
      <c r="D6" s="8" t="s">
        <v>5</v>
      </c>
      <c r="E6" s="3"/>
      <c r="F6" s="3"/>
      <c r="G6" s="3"/>
      <c r="H6" s="9">
        <v>0.2</v>
      </c>
      <c r="I6" s="9">
        <v>0.8</v>
      </c>
      <c r="J6" s="9">
        <v>1</v>
      </c>
      <c r="K6" s="9">
        <v>0.2</v>
      </c>
      <c r="L6" s="9">
        <v>0.8</v>
      </c>
      <c r="M6" s="9">
        <v>1</v>
      </c>
    </row>
    <row r="7" spans="1:13" x14ac:dyDescent="0.25">
      <c r="H7" s="10"/>
      <c r="I7" s="10"/>
      <c r="J7" s="10"/>
    </row>
    <row r="8" spans="1:13" x14ac:dyDescent="0.25">
      <c r="A8" t="s">
        <v>6</v>
      </c>
      <c r="D8" s="11" t="s">
        <v>7</v>
      </c>
    </row>
    <row r="9" spans="1:13" x14ac:dyDescent="0.25">
      <c r="D9" s="12"/>
    </row>
    <row r="10" spans="1:13" x14ac:dyDescent="0.25">
      <c r="A10" s="13" t="s">
        <v>8</v>
      </c>
      <c r="B10" s="13" t="s">
        <v>8</v>
      </c>
      <c r="C10" s="14" t="s">
        <v>7</v>
      </c>
      <c r="D10" s="14" t="s">
        <v>7</v>
      </c>
      <c r="E10" s="15">
        <v>293669.02392032038</v>
      </c>
      <c r="F10" s="15">
        <v>1174676.0956812813</v>
      </c>
      <c r="G10" s="15">
        <v>1468345.1196016017</v>
      </c>
      <c r="H10" s="16">
        <f>+E10/12</f>
        <v>24472.418660026698</v>
      </c>
      <c r="I10" s="16">
        <f>+F10/12</f>
        <v>97889.674640106779</v>
      </c>
      <c r="J10" s="16">
        <f>SUM(H10:I10)</f>
        <v>122362.09330013348</v>
      </c>
      <c r="K10" s="16">
        <f>+H10*12</f>
        <v>293669.02392032038</v>
      </c>
      <c r="L10" s="16">
        <f>+I10*12</f>
        <v>1174676.0956812813</v>
      </c>
      <c r="M10" s="16">
        <f>+K10+L10</f>
        <v>1468345.1196016017</v>
      </c>
    </row>
    <row r="11" spans="1:13" x14ac:dyDescent="0.25">
      <c r="A11" s="13" t="s">
        <v>8</v>
      </c>
      <c r="B11" s="13" t="s">
        <v>9</v>
      </c>
      <c r="C11" s="14" t="s">
        <v>7</v>
      </c>
      <c r="D11" s="14" t="s">
        <v>10</v>
      </c>
      <c r="E11" s="15">
        <v>108812.04886716926</v>
      </c>
      <c r="F11" s="15">
        <v>435248.19546867703</v>
      </c>
      <c r="G11" s="15">
        <v>544060.24433584628</v>
      </c>
      <c r="H11" s="16">
        <f t="shared" ref="H11:I28" si="0">+E11/12</f>
        <v>9067.6707389307721</v>
      </c>
      <c r="I11" s="16">
        <f t="shared" si="0"/>
        <v>36270.682955723089</v>
      </c>
      <c r="J11" s="16">
        <f t="shared" ref="J11:J28" si="1">SUM(H11:I11)</f>
        <v>45338.353694653859</v>
      </c>
      <c r="K11" s="16">
        <f t="shared" ref="K11:K28" si="2">+H11*12</f>
        <v>108812.04886716927</v>
      </c>
      <c r="L11" s="16">
        <f t="shared" ref="L11:L28" si="3">+I11*12</f>
        <v>435248.19546867709</v>
      </c>
      <c r="M11" s="16">
        <f t="shared" ref="M11:M28" si="4">+K11+L11</f>
        <v>544060.24433584639</v>
      </c>
    </row>
    <row r="12" spans="1:13" x14ac:dyDescent="0.25">
      <c r="A12" s="13" t="s">
        <v>8</v>
      </c>
      <c r="B12" s="13" t="s">
        <v>11</v>
      </c>
      <c r="C12" s="14" t="s">
        <v>7</v>
      </c>
      <c r="D12" s="14" t="s">
        <v>12</v>
      </c>
      <c r="E12" s="15">
        <v>114664.56734315337</v>
      </c>
      <c r="F12" s="15">
        <v>458658.2693726134</v>
      </c>
      <c r="G12" s="15">
        <v>573322.83671576681</v>
      </c>
      <c r="H12" s="16">
        <f t="shared" si="0"/>
        <v>9555.3806119294477</v>
      </c>
      <c r="I12" s="16">
        <f t="shared" si="0"/>
        <v>38221.522447717784</v>
      </c>
      <c r="J12" s="16">
        <f t="shared" si="1"/>
        <v>47776.903059647229</v>
      </c>
      <c r="K12" s="16">
        <f t="shared" si="2"/>
        <v>114664.56734315338</v>
      </c>
      <c r="L12" s="16">
        <f t="shared" si="3"/>
        <v>458658.2693726134</v>
      </c>
      <c r="M12" s="16">
        <f t="shared" si="4"/>
        <v>573322.83671576681</v>
      </c>
    </row>
    <row r="13" spans="1:13" x14ac:dyDescent="0.25">
      <c r="A13" s="13" t="s">
        <v>8</v>
      </c>
      <c r="B13" s="13" t="s">
        <v>13</v>
      </c>
      <c r="C13" s="14" t="s">
        <v>7</v>
      </c>
      <c r="D13" s="14" t="s">
        <v>14</v>
      </c>
      <c r="E13" s="15">
        <v>151820.37355192186</v>
      </c>
      <c r="F13" s="15">
        <v>607281.49420768744</v>
      </c>
      <c r="G13" s="15">
        <v>759101.86775960936</v>
      </c>
      <c r="H13" s="16">
        <f t="shared" si="0"/>
        <v>12651.697795993488</v>
      </c>
      <c r="I13" s="16">
        <f t="shared" si="0"/>
        <v>50606.791183973954</v>
      </c>
      <c r="J13" s="16">
        <f t="shared" si="1"/>
        <v>63258.488979967442</v>
      </c>
      <c r="K13" s="16">
        <f t="shared" si="2"/>
        <v>151820.37355192186</v>
      </c>
      <c r="L13" s="16">
        <f t="shared" si="3"/>
        <v>607281.49420768744</v>
      </c>
      <c r="M13" s="16">
        <f t="shared" si="4"/>
        <v>759101.86775960936</v>
      </c>
    </row>
    <row r="14" spans="1:13" x14ac:dyDescent="0.25">
      <c r="A14" s="13" t="s">
        <v>8</v>
      </c>
      <c r="B14" s="13" t="s">
        <v>15</v>
      </c>
      <c r="C14" s="14" t="s">
        <v>7</v>
      </c>
      <c r="D14" s="14" t="s">
        <v>16</v>
      </c>
      <c r="E14" s="15">
        <v>146675.7003627246</v>
      </c>
      <c r="F14" s="15">
        <v>586702.80145089841</v>
      </c>
      <c r="G14" s="15">
        <v>733378.50181362301</v>
      </c>
      <c r="H14" s="16">
        <f t="shared" si="0"/>
        <v>12222.97503022705</v>
      </c>
      <c r="I14" s="16">
        <f t="shared" si="0"/>
        <v>48891.900120908198</v>
      </c>
      <c r="J14" s="16">
        <f t="shared" si="1"/>
        <v>61114.875151135246</v>
      </c>
      <c r="K14" s="16">
        <f t="shared" si="2"/>
        <v>146675.7003627246</v>
      </c>
      <c r="L14" s="16">
        <f t="shared" si="3"/>
        <v>586702.80145089841</v>
      </c>
      <c r="M14" s="16">
        <f t="shared" si="4"/>
        <v>733378.50181362301</v>
      </c>
    </row>
    <row r="15" spans="1:13" x14ac:dyDescent="0.25">
      <c r="A15" s="13" t="s">
        <v>8</v>
      </c>
      <c r="B15" s="13" t="s">
        <v>17</v>
      </c>
      <c r="C15" s="14" t="s">
        <v>7</v>
      </c>
      <c r="D15" s="14" t="s">
        <v>18</v>
      </c>
      <c r="E15" s="15">
        <v>152497.52623057237</v>
      </c>
      <c r="F15" s="15">
        <v>609990.10492228949</v>
      </c>
      <c r="G15" s="15">
        <v>762487.63115286187</v>
      </c>
      <c r="H15" s="16">
        <f t="shared" si="0"/>
        <v>12708.127185881031</v>
      </c>
      <c r="I15" s="16">
        <f t="shared" si="0"/>
        <v>50832.508743524122</v>
      </c>
      <c r="J15" s="16">
        <f t="shared" si="1"/>
        <v>63540.635929405151</v>
      </c>
      <c r="K15" s="16">
        <f t="shared" si="2"/>
        <v>152497.52623057237</v>
      </c>
      <c r="L15" s="16">
        <f t="shared" si="3"/>
        <v>609990.10492228949</v>
      </c>
      <c r="M15" s="16">
        <f t="shared" si="4"/>
        <v>762487.63115286187</v>
      </c>
    </row>
    <row r="16" spans="1:13" x14ac:dyDescent="0.25">
      <c r="A16" s="13" t="s">
        <v>8</v>
      </c>
      <c r="B16" s="13" t="s">
        <v>19</v>
      </c>
      <c r="C16" s="14" t="s">
        <v>7</v>
      </c>
      <c r="D16" s="14" t="s">
        <v>20</v>
      </c>
      <c r="E16" s="15">
        <v>79851.267775671513</v>
      </c>
      <c r="F16" s="15">
        <v>319405.07110268605</v>
      </c>
      <c r="G16" s="15">
        <v>399256.33887835755</v>
      </c>
      <c r="H16" s="16">
        <f t="shared" si="0"/>
        <v>6654.2723146392927</v>
      </c>
      <c r="I16" s="16">
        <f t="shared" si="0"/>
        <v>26617.089258557171</v>
      </c>
      <c r="J16" s="16">
        <f t="shared" si="1"/>
        <v>33271.361573196467</v>
      </c>
      <c r="K16" s="16">
        <f t="shared" si="2"/>
        <v>79851.267775671513</v>
      </c>
      <c r="L16" s="16">
        <f t="shared" si="3"/>
        <v>319405.07110268605</v>
      </c>
      <c r="M16" s="16">
        <f t="shared" si="4"/>
        <v>399256.33887835755</v>
      </c>
    </row>
    <row r="17" spans="1:13" x14ac:dyDescent="0.25">
      <c r="A17" s="13" t="s">
        <v>8</v>
      </c>
      <c r="B17" s="13" t="s">
        <v>21</v>
      </c>
      <c r="C17" s="14" t="s">
        <v>7</v>
      </c>
      <c r="D17" s="14" t="s">
        <v>22</v>
      </c>
      <c r="E17" s="15">
        <v>115564.15842882753</v>
      </c>
      <c r="F17" s="15">
        <v>462256.63371531013</v>
      </c>
      <c r="G17" s="15">
        <v>577820.79214413767</v>
      </c>
      <c r="H17" s="16">
        <f t="shared" si="0"/>
        <v>9630.3465357356272</v>
      </c>
      <c r="I17" s="16">
        <f t="shared" si="0"/>
        <v>38521.386142942509</v>
      </c>
      <c r="J17" s="16">
        <f t="shared" si="1"/>
        <v>48151.732678678134</v>
      </c>
      <c r="K17" s="16">
        <f t="shared" si="2"/>
        <v>115564.15842882753</v>
      </c>
      <c r="L17" s="16">
        <f t="shared" si="3"/>
        <v>462256.63371531013</v>
      </c>
      <c r="M17" s="16">
        <f t="shared" si="4"/>
        <v>577820.79214413767</v>
      </c>
    </row>
    <row r="18" spans="1:13" x14ac:dyDescent="0.25">
      <c r="A18" s="13" t="s">
        <v>8</v>
      </c>
      <c r="B18" s="13" t="s">
        <v>23</v>
      </c>
      <c r="C18" s="14" t="s">
        <v>7</v>
      </c>
      <c r="D18" s="14" t="s">
        <v>24</v>
      </c>
      <c r="E18" s="15">
        <v>109135.67011863514</v>
      </c>
      <c r="F18" s="15">
        <v>436542.68047454057</v>
      </c>
      <c r="G18" s="15">
        <v>545678.35059317574</v>
      </c>
      <c r="H18" s="16">
        <f t="shared" si="0"/>
        <v>9094.6391765529279</v>
      </c>
      <c r="I18" s="16">
        <f t="shared" si="0"/>
        <v>36378.556706211712</v>
      </c>
      <c r="J18" s="16">
        <f t="shared" si="1"/>
        <v>45473.195882764638</v>
      </c>
      <c r="K18" s="16">
        <f t="shared" si="2"/>
        <v>109135.67011863514</v>
      </c>
      <c r="L18" s="16">
        <f t="shared" si="3"/>
        <v>436542.68047454057</v>
      </c>
      <c r="M18" s="16">
        <f t="shared" si="4"/>
        <v>545678.35059317574</v>
      </c>
    </row>
    <row r="19" spans="1:13" x14ac:dyDescent="0.25">
      <c r="A19" s="13" t="s">
        <v>8</v>
      </c>
      <c r="B19" s="13" t="s">
        <v>25</v>
      </c>
      <c r="C19" s="14" t="s">
        <v>7</v>
      </c>
      <c r="D19" s="14" t="s">
        <v>26</v>
      </c>
      <c r="E19" s="15">
        <v>155419.5715199477</v>
      </c>
      <c r="F19" s="15">
        <v>621678.28607979068</v>
      </c>
      <c r="G19" s="15">
        <v>777097.8575997384</v>
      </c>
      <c r="H19" s="16">
        <f t="shared" si="0"/>
        <v>12951.630959995642</v>
      </c>
      <c r="I19" s="16">
        <f t="shared" si="0"/>
        <v>51806.523839982554</v>
      </c>
      <c r="J19" s="16">
        <f t="shared" si="1"/>
        <v>64758.154799978198</v>
      </c>
      <c r="K19" s="16">
        <f t="shared" si="2"/>
        <v>155419.5715199477</v>
      </c>
      <c r="L19" s="16">
        <f t="shared" si="3"/>
        <v>621678.28607979068</v>
      </c>
      <c r="M19" s="16">
        <f t="shared" si="4"/>
        <v>777097.8575997384</v>
      </c>
    </row>
    <row r="20" spans="1:13" x14ac:dyDescent="0.25">
      <c r="A20" s="13" t="s">
        <v>8</v>
      </c>
      <c r="B20" s="13" t="s">
        <v>27</v>
      </c>
      <c r="C20" s="14" t="s">
        <v>7</v>
      </c>
      <c r="D20" s="14" t="s">
        <v>28</v>
      </c>
      <c r="E20" s="15">
        <v>142469.79534776771</v>
      </c>
      <c r="F20" s="15">
        <v>569879.18139107083</v>
      </c>
      <c r="G20" s="15">
        <v>712348.97673883848</v>
      </c>
      <c r="H20" s="16">
        <f t="shared" si="0"/>
        <v>11872.482945647309</v>
      </c>
      <c r="I20" s="16">
        <f t="shared" si="0"/>
        <v>47489.931782589236</v>
      </c>
      <c r="J20" s="16">
        <f t="shared" si="1"/>
        <v>59362.414728236545</v>
      </c>
      <c r="K20" s="16">
        <f t="shared" si="2"/>
        <v>142469.79534776771</v>
      </c>
      <c r="L20" s="16">
        <f t="shared" si="3"/>
        <v>569879.18139107083</v>
      </c>
      <c r="M20" s="16">
        <f t="shared" si="4"/>
        <v>712348.97673883848</v>
      </c>
    </row>
    <row r="21" spans="1:13" x14ac:dyDescent="0.25">
      <c r="A21" s="13" t="s">
        <v>8</v>
      </c>
      <c r="B21" s="13" t="s">
        <v>29</v>
      </c>
      <c r="C21" s="14" t="s">
        <v>7</v>
      </c>
      <c r="D21" s="14" t="s">
        <v>30</v>
      </c>
      <c r="E21" s="15">
        <v>93709.142832688492</v>
      </c>
      <c r="F21" s="15">
        <v>374836.57133075391</v>
      </c>
      <c r="G21" s="15">
        <v>468545.71416344243</v>
      </c>
      <c r="H21" s="16">
        <f t="shared" si="0"/>
        <v>7809.0952360573747</v>
      </c>
      <c r="I21" s="16">
        <f t="shared" si="0"/>
        <v>31236.380944229491</v>
      </c>
      <c r="J21" s="16">
        <f t="shared" si="1"/>
        <v>39045.476180286867</v>
      </c>
      <c r="K21" s="16">
        <f t="shared" si="2"/>
        <v>93709.142832688492</v>
      </c>
      <c r="L21" s="16">
        <f t="shared" si="3"/>
        <v>374836.57133075391</v>
      </c>
      <c r="M21" s="16">
        <f t="shared" si="4"/>
        <v>468545.71416344238</v>
      </c>
    </row>
    <row r="22" spans="1:13" x14ac:dyDescent="0.25">
      <c r="A22" s="13" t="s">
        <v>8</v>
      </c>
      <c r="B22" s="13" t="s">
        <v>31</v>
      </c>
      <c r="C22" s="14" t="s">
        <v>7</v>
      </c>
      <c r="D22" s="14" t="s">
        <v>32</v>
      </c>
      <c r="E22" s="15">
        <v>119995.37114459209</v>
      </c>
      <c r="F22" s="15">
        <v>479981.48457836837</v>
      </c>
      <c r="G22" s="15">
        <v>599976.85572296055</v>
      </c>
      <c r="H22" s="16">
        <f t="shared" si="0"/>
        <v>9999.6142620493411</v>
      </c>
      <c r="I22" s="16">
        <f t="shared" si="0"/>
        <v>39998.457048197364</v>
      </c>
      <c r="J22" s="16">
        <f t="shared" si="1"/>
        <v>49998.071310246705</v>
      </c>
      <c r="K22" s="16">
        <f t="shared" si="2"/>
        <v>119995.37114459209</v>
      </c>
      <c r="L22" s="16">
        <f t="shared" si="3"/>
        <v>479981.48457836837</v>
      </c>
      <c r="M22" s="16">
        <f t="shared" si="4"/>
        <v>599976.85572296043</v>
      </c>
    </row>
    <row r="23" spans="1:13" x14ac:dyDescent="0.25">
      <c r="A23" s="13" t="s">
        <v>8</v>
      </c>
      <c r="B23" s="13" t="s">
        <v>33</v>
      </c>
      <c r="C23" s="14" t="s">
        <v>7</v>
      </c>
      <c r="D23" s="14" t="s">
        <v>34</v>
      </c>
      <c r="E23" s="15">
        <v>96871.681656541958</v>
      </c>
      <c r="F23" s="15">
        <v>387486.72662616783</v>
      </c>
      <c r="G23" s="15">
        <v>484358.40828270977</v>
      </c>
      <c r="H23" s="16">
        <f t="shared" si="0"/>
        <v>8072.6401380451634</v>
      </c>
      <c r="I23" s="16">
        <f t="shared" si="0"/>
        <v>32290.560552180654</v>
      </c>
      <c r="J23" s="16">
        <f t="shared" si="1"/>
        <v>40363.200690225814</v>
      </c>
      <c r="K23" s="16">
        <f t="shared" si="2"/>
        <v>96871.681656541958</v>
      </c>
      <c r="L23" s="16">
        <f t="shared" si="3"/>
        <v>387486.72662616783</v>
      </c>
      <c r="M23" s="16">
        <f t="shared" si="4"/>
        <v>484358.40828270977</v>
      </c>
    </row>
    <row r="24" spans="1:13" x14ac:dyDescent="0.25">
      <c r="A24" s="13" t="s">
        <v>8</v>
      </c>
      <c r="B24" s="13" t="s">
        <v>35</v>
      </c>
      <c r="C24" s="14" t="s">
        <v>7</v>
      </c>
      <c r="D24" s="14" t="s">
        <v>36</v>
      </c>
      <c r="E24" s="15">
        <v>86938.599158071695</v>
      </c>
      <c r="F24" s="15">
        <v>347754.39663228678</v>
      </c>
      <c r="G24" s="15">
        <v>434692.99579035852</v>
      </c>
      <c r="H24" s="16">
        <f t="shared" si="0"/>
        <v>7244.8832631726409</v>
      </c>
      <c r="I24" s="16">
        <f t="shared" si="0"/>
        <v>28979.533052690564</v>
      </c>
      <c r="J24" s="16">
        <f t="shared" si="1"/>
        <v>36224.416315863207</v>
      </c>
      <c r="K24" s="16">
        <f t="shared" si="2"/>
        <v>86938.599158071695</v>
      </c>
      <c r="L24" s="16">
        <f t="shared" si="3"/>
        <v>347754.39663228678</v>
      </c>
      <c r="M24" s="16">
        <f t="shared" si="4"/>
        <v>434692.99579035846</v>
      </c>
    </row>
    <row r="25" spans="1:13" x14ac:dyDescent="0.25">
      <c r="A25" s="13" t="s">
        <v>8</v>
      </c>
      <c r="B25" s="13" t="s">
        <v>37</v>
      </c>
      <c r="C25" s="14" t="s">
        <v>7</v>
      </c>
      <c r="D25" s="14" t="s">
        <v>38</v>
      </c>
      <c r="E25" s="15">
        <v>81997.248963099191</v>
      </c>
      <c r="F25" s="15">
        <v>327988.99585239677</v>
      </c>
      <c r="G25" s="15">
        <v>409986.24481549591</v>
      </c>
      <c r="H25" s="16">
        <f t="shared" si="0"/>
        <v>6833.1040802582656</v>
      </c>
      <c r="I25" s="16">
        <f t="shared" si="0"/>
        <v>27332.416321033063</v>
      </c>
      <c r="J25" s="16">
        <f t="shared" si="1"/>
        <v>34165.520401291331</v>
      </c>
      <c r="K25" s="16">
        <f t="shared" si="2"/>
        <v>81997.248963099191</v>
      </c>
      <c r="L25" s="16">
        <f t="shared" si="3"/>
        <v>327988.99585239677</v>
      </c>
      <c r="M25" s="16">
        <f t="shared" si="4"/>
        <v>409986.24481549597</v>
      </c>
    </row>
    <row r="26" spans="1:13" x14ac:dyDescent="0.25">
      <c r="A26" s="13" t="s">
        <v>8</v>
      </c>
      <c r="B26" s="13" t="s">
        <v>39</v>
      </c>
      <c r="C26" s="14" t="s">
        <v>7</v>
      </c>
      <c r="D26" s="14" t="s">
        <v>40</v>
      </c>
      <c r="E26" s="15">
        <v>98644.389739998922</v>
      </c>
      <c r="F26" s="15">
        <v>394577.55895999569</v>
      </c>
      <c r="G26" s="15">
        <v>493221.94869999459</v>
      </c>
      <c r="H26" s="16">
        <f t="shared" si="0"/>
        <v>8220.3658116665774</v>
      </c>
      <c r="I26" s="16">
        <f t="shared" si="0"/>
        <v>32881.46324666631</v>
      </c>
      <c r="J26" s="16">
        <f t="shared" si="1"/>
        <v>41101.829058332885</v>
      </c>
      <c r="K26" s="16">
        <f t="shared" si="2"/>
        <v>98644.389739998936</v>
      </c>
      <c r="L26" s="16">
        <f t="shared" si="3"/>
        <v>394577.55895999575</v>
      </c>
      <c r="M26" s="16">
        <f t="shared" si="4"/>
        <v>493221.94869999471</v>
      </c>
    </row>
    <row r="27" spans="1:13" x14ac:dyDescent="0.25">
      <c r="A27" s="13" t="s">
        <v>8</v>
      </c>
      <c r="B27" s="13" t="s">
        <v>41</v>
      </c>
      <c r="C27" s="14" t="s">
        <v>7</v>
      </c>
      <c r="D27" s="14" t="s">
        <v>42</v>
      </c>
      <c r="E27" s="15">
        <v>97428.450155568818</v>
      </c>
      <c r="F27" s="15">
        <v>389713.80062227522</v>
      </c>
      <c r="G27" s="15">
        <v>487142.25077784405</v>
      </c>
      <c r="H27" s="16">
        <f t="shared" si="0"/>
        <v>8119.0375129640679</v>
      </c>
      <c r="I27" s="16">
        <f t="shared" si="0"/>
        <v>32476.150051856268</v>
      </c>
      <c r="J27" s="16">
        <f t="shared" si="1"/>
        <v>40595.187564820335</v>
      </c>
      <c r="K27" s="16">
        <f t="shared" si="2"/>
        <v>97428.450155568818</v>
      </c>
      <c r="L27" s="16">
        <f t="shared" si="3"/>
        <v>389713.80062227522</v>
      </c>
      <c r="M27" s="16">
        <f t="shared" si="4"/>
        <v>487142.25077784405</v>
      </c>
    </row>
    <row r="28" spans="1:13" x14ac:dyDescent="0.25">
      <c r="A28" s="13" t="s">
        <v>8</v>
      </c>
      <c r="B28" s="13" t="s">
        <v>43</v>
      </c>
      <c r="C28" s="14" t="s">
        <v>7</v>
      </c>
      <c r="D28" s="14" t="s">
        <v>44</v>
      </c>
      <c r="E28" s="15">
        <v>64660.401803922745</v>
      </c>
      <c r="F28" s="15">
        <v>258641.60721569098</v>
      </c>
      <c r="G28" s="15">
        <v>323302.00901961373</v>
      </c>
      <c r="H28" s="16">
        <f t="shared" si="0"/>
        <v>5388.3668169935618</v>
      </c>
      <c r="I28" s="16">
        <f t="shared" si="0"/>
        <v>21553.467267974247</v>
      </c>
      <c r="J28" s="16">
        <f t="shared" si="1"/>
        <v>26941.83408496781</v>
      </c>
      <c r="K28" s="16">
        <f t="shared" si="2"/>
        <v>64660.401803922738</v>
      </c>
      <c r="L28" s="16">
        <f t="shared" si="3"/>
        <v>258641.60721569095</v>
      </c>
      <c r="M28" s="16">
        <f t="shared" si="4"/>
        <v>323302.00901961367</v>
      </c>
    </row>
    <row r="29" spans="1:13" x14ac:dyDescent="0.25">
      <c r="A29" s="17"/>
      <c r="B29" s="18"/>
      <c r="D29" s="11" t="s">
        <v>45</v>
      </c>
      <c r="E29" s="19">
        <f t="shared" ref="E29:M29" si="5">SUM(E10:E28)</f>
        <v>2310824.9889211953</v>
      </c>
      <c r="F29" s="19">
        <f t="shared" si="5"/>
        <v>9243299.9556847811</v>
      </c>
      <c r="G29" s="19">
        <f t="shared" si="5"/>
        <v>11554124.944605976</v>
      </c>
      <c r="H29" s="20">
        <f>SUM(H10:H28)</f>
        <v>192568.74907676631</v>
      </c>
      <c r="I29" s="20">
        <f t="shared" si="5"/>
        <v>770274.99630706524</v>
      </c>
      <c r="J29" s="20">
        <f t="shared" si="5"/>
        <v>962843.74538383132</v>
      </c>
      <c r="K29" s="20">
        <f t="shared" si="5"/>
        <v>2310824.9889211953</v>
      </c>
      <c r="L29" s="20">
        <f t="shared" si="5"/>
        <v>9243299.9556847811</v>
      </c>
      <c r="M29" s="20">
        <f t="shared" si="5"/>
        <v>11554124.944605976</v>
      </c>
    </row>
    <row r="30" spans="1:13" x14ac:dyDescent="0.25">
      <c r="A30" s="17"/>
      <c r="B30" s="18"/>
      <c r="E30" s="19"/>
      <c r="F30" s="19"/>
      <c r="G30" s="19"/>
      <c r="H30" s="21"/>
      <c r="I30" s="21"/>
      <c r="J30" s="21"/>
    </row>
    <row r="31" spans="1:13" x14ac:dyDescent="0.25">
      <c r="A31" s="17"/>
      <c r="B31" s="18"/>
      <c r="D31" s="11" t="s">
        <v>46</v>
      </c>
      <c r="E31" s="19"/>
      <c r="F31" s="19"/>
      <c r="G31" s="19"/>
      <c r="H31" s="21"/>
      <c r="I31" s="21"/>
      <c r="J31" s="21"/>
    </row>
    <row r="32" spans="1:13" x14ac:dyDescent="0.25">
      <c r="A32" s="17"/>
      <c r="B32" s="18"/>
      <c r="E32" s="19"/>
      <c r="F32" s="19"/>
      <c r="G32" s="19"/>
      <c r="H32" s="21"/>
      <c r="I32" s="21"/>
      <c r="J32" s="21"/>
    </row>
    <row r="33" spans="1:13" x14ac:dyDescent="0.25">
      <c r="A33" s="13" t="s">
        <v>9</v>
      </c>
      <c r="B33" s="13" t="s">
        <v>8</v>
      </c>
      <c r="C33" s="14" t="s">
        <v>46</v>
      </c>
      <c r="D33" s="14" t="s">
        <v>46</v>
      </c>
      <c r="E33" s="15">
        <v>207355.41173121857</v>
      </c>
      <c r="F33" s="15">
        <v>829421.64692487428</v>
      </c>
      <c r="G33" s="15">
        <v>1036777.0586560928</v>
      </c>
      <c r="H33" s="16">
        <f>+E33/12</f>
        <v>17279.617644268215</v>
      </c>
      <c r="I33" s="16">
        <f>+F33/12</f>
        <v>69118.470577072861</v>
      </c>
      <c r="J33" s="16">
        <f>SUM(H33:I33)</f>
        <v>86398.08822134108</v>
      </c>
      <c r="K33" s="16">
        <f t="shared" ref="K33:K45" si="6">+H33*12</f>
        <v>207355.41173121857</v>
      </c>
      <c r="L33" s="16">
        <f t="shared" ref="L33:L45" si="7">+I33*12</f>
        <v>829421.64692487428</v>
      </c>
      <c r="M33" s="16">
        <f t="shared" ref="M33:M45" si="8">+K33+L33</f>
        <v>1036777.0586560928</v>
      </c>
    </row>
    <row r="34" spans="1:13" x14ac:dyDescent="0.25">
      <c r="A34" s="13" t="s">
        <v>9</v>
      </c>
      <c r="B34" s="13" t="s">
        <v>9</v>
      </c>
      <c r="C34" s="14" t="s">
        <v>46</v>
      </c>
      <c r="D34" s="14" t="s">
        <v>47</v>
      </c>
      <c r="E34" s="15">
        <v>167069.08928354637</v>
      </c>
      <c r="F34" s="15">
        <v>668276.35713418538</v>
      </c>
      <c r="G34" s="15">
        <v>835345.44641773182</v>
      </c>
      <c r="H34" s="16">
        <f t="shared" ref="H34:I45" si="9">+E34/12</f>
        <v>13922.424106962198</v>
      </c>
      <c r="I34" s="16">
        <f t="shared" si="9"/>
        <v>55689.696427848779</v>
      </c>
      <c r="J34" s="16">
        <f t="shared" ref="J34:J45" si="10">SUM(H34:I34)</f>
        <v>69612.12053481098</v>
      </c>
      <c r="K34" s="16">
        <f t="shared" si="6"/>
        <v>167069.08928354637</v>
      </c>
      <c r="L34" s="16">
        <f t="shared" si="7"/>
        <v>668276.35713418538</v>
      </c>
      <c r="M34" s="16">
        <f t="shared" si="8"/>
        <v>835345.4464177317</v>
      </c>
    </row>
    <row r="35" spans="1:13" x14ac:dyDescent="0.25">
      <c r="A35" s="13" t="s">
        <v>9</v>
      </c>
      <c r="B35" s="13" t="s">
        <v>11</v>
      </c>
      <c r="C35" s="14" t="s">
        <v>46</v>
      </c>
      <c r="D35" s="14" t="s">
        <v>48</v>
      </c>
      <c r="E35" s="15">
        <v>208975.00965526386</v>
      </c>
      <c r="F35" s="15">
        <v>835900.03862105543</v>
      </c>
      <c r="G35" s="15">
        <v>1044875.0482763193</v>
      </c>
      <c r="H35" s="16">
        <f t="shared" si="9"/>
        <v>17414.584137938655</v>
      </c>
      <c r="I35" s="16">
        <f t="shared" si="9"/>
        <v>69658.336551754619</v>
      </c>
      <c r="J35" s="16">
        <f t="shared" si="10"/>
        <v>87072.920689693274</v>
      </c>
      <c r="K35" s="16">
        <f t="shared" si="6"/>
        <v>208975.00965526386</v>
      </c>
      <c r="L35" s="16">
        <f t="shared" si="7"/>
        <v>835900.03862105543</v>
      </c>
      <c r="M35" s="16">
        <f t="shared" si="8"/>
        <v>1044875.0482763193</v>
      </c>
    </row>
    <row r="36" spans="1:13" x14ac:dyDescent="0.25">
      <c r="A36" s="13" t="s">
        <v>9</v>
      </c>
      <c r="B36" s="13" t="s">
        <v>13</v>
      </c>
      <c r="C36" s="14" t="s">
        <v>46</v>
      </c>
      <c r="D36" s="14" t="s">
        <v>49</v>
      </c>
      <c r="E36" s="15">
        <v>159574.26934986506</v>
      </c>
      <c r="F36" s="15">
        <v>638297.07739946013</v>
      </c>
      <c r="G36" s="15">
        <v>797871.34674932517</v>
      </c>
      <c r="H36" s="16">
        <f t="shared" si="9"/>
        <v>13297.855779155421</v>
      </c>
      <c r="I36" s="16">
        <f t="shared" si="9"/>
        <v>53191.423116621678</v>
      </c>
      <c r="J36" s="16">
        <f t="shared" si="10"/>
        <v>66489.278895777097</v>
      </c>
      <c r="K36" s="16">
        <f t="shared" si="6"/>
        <v>159574.26934986506</v>
      </c>
      <c r="L36" s="16">
        <f t="shared" si="7"/>
        <v>638297.07739946013</v>
      </c>
      <c r="M36" s="16">
        <f t="shared" si="8"/>
        <v>797871.34674932517</v>
      </c>
    </row>
    <row r="37" spans="1:13" x14ac:dyDescent="0.25">
      <c r="A37" s="13" t="s">
        <v>9</v>
      </c>
      <c r="B37" s="13" t="s">
        <v>15</v>
      </c>
      <c r="C37" s="14" t="s">
        <v>46</v>
      </c>
      <c r="D37" s="14" t="s">
        <v>50</v>
      </c>
      <c r="E37" s="15">
        <v>96876.990284051368</v>
      </c>
      <c r="F37" s="15">
        <v>387507.96113620541</v>
      </c>
      <c r="G37" s="15">
        <v>484384.95142025681</v>
      </c>
      <c r="H37" s="16">
        <f t="shared" si="9"/>
        <v>8073.082523670947</v>
      </c>
      <c r="I37" s="16">
        <f t="shared" si="9"/>
        <v>32292.330094683784</v>
      </c>
      <c r="J37" s="16">
        <f t="shared" si="10"/>
        <v>40365.412618354734</v>
      </c>
      <c r="K37" s="16">
        <f t="shared" si="6"/>
        <v>96876.990284051368</v>
      </c>
      <c r="L37" s="16">
        <f t="shared" si="7"/>
        <v>387507.96113620541</v>
      </c>
      <c r="M37" s="16">
        <f t="shared" si="8"/>
        <v>484384.95142025675</v>
      </c>
    </row>
    <row r="38" spans="1:13" x14ac:dyDescent="0.25">
      <c r="A38" s="13" t="s">
        <v>9</v>
      </c>
      <c r="B38" s="13" t="s">
        <v>17</v>
      </c>
      <c r="C38" s="14" t="s">
        <v>46</v>
      </c>
      <c r="D38" s="14" t="s">
        <v>51</v>
      </c>
      <c r="E38" s="15">
        <v>101510.11670051499</v>
      </c>
      <c r="F38" s="15">
        <v>406040.46680205991</v>
      </c>
      <c r="G38" s="15">
        <v>507550.58350257488</v>
      </c>
      <c r="H38" s="16">
        <f t="shared" si="9"/>
        <v>8459.1763917095832</v>
      </c>
      <c r="I38" s="16">
        <f t="shared" si="9"/>
        <v>33836.705566838325</v>
      </c>
      <c r="J38" s="16">
        <f t="shared" si="10"/>
        <v>42295.881958547907</v>
      </c>
      <c r="K38" s="16">
        <f t="shared" si="6"/>
        <v>101510.11670051501</v>
      </c>
      <c r="L38" s="16">
        <f t="shared" si="7"/>
        <v>406040.46680205991</v>
      </c>
      <c r="M38" s="16">
        <f t="shared" si="8"/>
        <v>507550.58350257494</v>
      </c>
    </row>
    <row r="39" spans="1:13" x14ac:dyDescent="0.25">
      <c r="A39" s="13" t="s">
        <v>9</v>
      </c>
      <c r="B39" s="13" t="s">
        <v>19</v>
      </c>
      <c r="C39" s="14" t="s">
        <v>46</v>
      </c>
      <c r="D39" s="14" t="s">
        <v>52</v>
      </c>
      <c r="E39" s="15">
        <v>105124.90504759716</v>
      </c>
      <c r="F39" s="15">
        <v>420499.62019038864</v>
      </c>
      <c r="G39" s="15">
        <v>525624.52523798577</v>
      </c>
      <c r="H39" s="16">
        <f t="shared" si="9"/>
        <v>8760.4087539664306</v>
      </c>
      <c r="I39" s="16">
        <f t="shared" si="9"/>
        <v>35041.635015865722</v>
      </c>
      <c r="J39" s="16">
        <f t="shared" si="10"/>
        <v>43802.043769832155</v>
      </c>
      <c r="K39" s="16">
        <f t="shared" si="6"/>
        <v>105124.90504759716</v>
      </c>
      <c r="L39" s="16">
        <f t="shared" si="7"/>
        <v>420499.62019038864</v>
      </c>
      <c r="M39" s="16">
        <f t="shared" si="8"/>
        <v>525624.52523798577</v>
      </c>
    </row>
    <row r="40" spans="1:13" x14ac:dyDescent="0.25">
      <c r="A40" s="13" t="s">
        <v>9</v>
      </c>
      <c r="B40" s="13" t="s">
        <v>21</v>
      </c>
      <c r="C40" s="14" t="s">
        <v>46</v>
      </c>
      <c r="D40" s="14" t="s">
        <v>53</v>
      </c>
      <c r="E40" s="15">
        <v>64749.45140304001</v>
      </c>
      <c r="F40" s="15">
        <v>258997.80561216004</v>
      </c>
      <c r="G40" s="15">
        <v>323747.25701520004</v>
      </c>
      <c r="H40" s="16">
        <f t="shared" si="9"/>
        <v>5395.7876169200008</v>
      </c>
      <c r="I40" s="16">
        <f t="shared" si="9"/>
        <v>21583.150467680003</v>
      </c>
      <c r="J40" s="16">
        <f t="shared" si="10"/>
        <v>26978.938084600006</v>
      </c>
      <c r="K40" s="16">
        <f t="shared" si="6"/>
        <v>64749.45140304001</v>
      </c>
      <c r="L40" s="16">
        <f t="shared" si="7"/>
        <v>258997.80561216004</v>
      </c>
      <c r="M40" s="16">
        <f t="shared" si="8"/>
        <v>323747.25701520004</v>
      </c>
    </row>
    <row r="41" spans="1:13" x14ac:dyDescent="0.25">
      <c r="A41" s="13" t="s">
        <v>9</v>
      </c>
      <c r="B41" s="13" t="s">
        <v>23</v>
      </c>
      <c r="C41" s="14" t="s">
        <v>46</v>
      </c>
      <c r="D41" s="14" t="s">
        <v>54</v>
      </c>
      <c r="E41" s="15">
        <v>50113.572357699115</v>
      </c>
      <c r="F41" s="15">
        <v>200454.28943079646</v>
      </c>
      <c r="G41" s="15">
        <v>250567.86178849559</v>
      </c>
      <c r="H41" s="16">
        <f t="shared" si="9"/>
        <v>4176.1310298082599</v>
      </c>
      <c r="I41" s="16">
        <f t="shared" si="9"/>
        <v>16704.52411923304</v>
      </c>
      <c r="J41" s="16">
        <f t="shared" si="10"/>
        <v>20880.6551490413</v>
      </c>
      <c r="K41" s="16">
        <f t="shared" si="6"/>
        <v>50113.572357699115</v>
      </c>
      <c r="L41" s="16">
        <f t="shared" si="7"/>
        <v>200454.28943079646</v>
      </c>
      <c r="M41" s="16">
        <f t="shared" si="8"/>
        <v>250567.86178849556</v>
      </c>
    </row>
    <row r="42" spans="1:13" x14ac:dyDescent="0.25">
      <c r="A42" s="13" t="s">
        <v>9</v>
      </c>
      <c r="B42" s="13" t="s">
        <v>25</v>
      </c>
      <c r="C42" s="14" t="s">
        <v>46</v>
      </c>
      <c r="D42" s="14" t="s">
        <v>55</v>
      </c>
      <c r="E42" s="15">
        <v>51313.256317935404</v>
      </c>
      <c r="F42" s="15">
        <v>205253.02527174162</v>
      </c>
      <c r="G42" s="15">
        <v>256566.28158967703</v>
      </c>
      <c r="H42" s="16">
        <f t="shared" si="9"/>
        <v>4276.1046931612836</v>
      </c>
      <c r="I42" s="16">
        <f t="shared" si="9"/>
        <v>17104.418772645135</v>
      </c>
      <c r="J42" s="16">
        <f t="shared" si="10"/>
        <v>21380.523465806418</v>
      </c>
      <c r="K42" s="16">
        <f t="shared" si="6"/>
        <v>51313.256317935404</v>
      </c>
      <c r="L42" s="16">
        <f t="shared" si="7"/>
        <v>205253.02527174162</v>
      </c>
      <c r="M42" s="16">
        <f t="shared" si="8"/>
        <v>256566.28158967703</v>
      </c>
    </row>
    <row r="43" spans="1:13" x14ac:dyDescent="0.25">
      <c r="A43" s="13" t="s">
        <v>9</v>
      </c>
      <c r="B43" s="13" t="s">
        <v>27</v>
      </c>
      <c r="C43" s="14" t="s">
        <v>46</v>
      </c>
      <c r="D43" s="14" t="s">
        <v>56</v>
      </c>
      <c r="E43" s="15">
        <v>50166.949445808466</v>
      </c>
      <c r="F43" s="15">
        <v>200667.79778323387</v>
      </c>
      <c r="G43" s="15">
        <v>250834.74722904232</v>
      </c>
      <c r="H43" s="16">
        <f t="shared" si="9"/>
        <v>4180.5791204840389</v>
      </c>
      <c r="I43" s="16">
        <f t="shared" si="9"/>
        <v>16722.316481936155</v>
      </c>
      <c r="J43" s="16">
        <f t="shared" si="10"/>
        <v>20902.895602420194</v>
      </c>
      <c r="K43" s="16">
        <f t="shared" si="6"/>
        <v>50166.949445808466</v>
      </c>
      <c r="L43" s="16">
        <f t="shared" si="7"/>
        <v>200667.79778323387</v>
      </c>
      <c r="M43" s="16">
        <f t="shared" si="8"/>
        <v>250834.74722904235</v>
      </c>
    </row>
    <row r="44" spans="1:13" x14ac:dyDescent="0.25">
      <c r="A44" s="13" t="s">
        <v>9</v>
      </c>
      <c r="B44" s="13" t="s">
        <v>29</v>
      </c>
      <c r="C44" s="14" t="s">
        <v>46</v>
      </c>
      <c r="D44" s="14" t="s">
        <v>57</v>
      </c>
      <c r="E44" s="15">
        <v>42480.425566881575</v>
      </c>
      <c r="F44" s="15">
        <v>169921.7022675263</v>
      </c>
      <c r="G44" s="15">
        <v>212402.12783440787</v>
      </c>
      <c r="H44" s="16">
        <f t="shared" si="9"/>
        <v>3540.0354639067978</v>
      </c>
      <c r="I44" s="16">
        <f t="shared" si="9"/>
        <v>14160.141855627191</v>
      </c>
      <c r="J44" s="16">
        <f t="shared" si="10"/>
        <v>17700.177319533988</v>
      </c>
      <c r="K44" s="16">
        <f t="shared" si="6"/>
        <v>42480.425566881575</v>
      </c>
      <c r="L44" s="16">
        <f t="shared" si="7"/>
        <v>169921.7022675263</v>
      </c>
      <c r="M44" s="16">
        <f t="shared" si="8"/>
        <v>212402.12783440787</v>
      </c>
    </row>
    <row r="45" spans="1:13" x14ac:dyDescent="0.25">
      <c r="A45" s="13" t="s">
        <v>9</v>
      </c>
      <c r="B45" s="13" t="s">
        <v>31</v>
      </c>
      <c r="C45" s="14" t="s">
        <v>46</v>
      </c>
      <c r="D45" s="14" t="s">
        <v>58</v>
      </c>
      <c r="E45" s="15">
        <v>38515.513809069846</v>
      </c>
      <c r="F45" s="15">
        <v>154062.05523627938</v>
      </c>
      <c r="G45" s="15">
        <v>192577.5690453492</v>
      </c>
      <c r="H45" s="16">
        <f t="shared" si="9"/>
        <v>3209.6261507558206</v>
      </c>
      <c r="I45" s="16">
        <f t="shared" si="9"/>
        <v>12838.504603023282</v>
      </c>
      <c r="J45" s="16">
        <f t="shared" si="10"/>
        <v>16048.130753779104</v>
      </c>
      <c r="K45" s="16">
        <f t="shared" si="6"/>
        <v>38515.513809069846</v>
      </c>
      <c r="L45" s="16">
        <f t="shared" si="7"/>
        <v>154062.05523627938</v>
      </c>
      <c r="M45" s="16">
        <f t="shared" si="8"/>
        <v>192577.56904534923</v>
      </c>
    </row>
    <row r="46" spans="1:13" x14ac:dyDescent="0.25">
      <c r="A46" s="22"/>
      <c r="B46" s="18"/>
      <c r="D46" s="11" t="s">
        <v>59</v>
      </c>
      <c r="E46" s="19">
        <f>SUM(E33:E45)</f>
        <v>1343824.960952492</v>
      </c>
      <c r="F46" s="19">
        <f>SUM(F33:F45)</f>
        <v>5375299.8438099669</v>
      </c>
      <c r="G46" s="19">
        <f>SUM(G33:G45)</f>
        <v>6719124.8047624584</v>
      </c>
      <c r="H46" s="20">
        <f>SUM(H33:H45)</f>
        <v>111985.41341270764</v>
      </c>
      <c r="I46" s="20">
        <f t="shared" ref="I46:M46" si="11">SUM(I33:I45)</f>
        <v>447941.65365083056</v>
      </c>
      <c r="J46" s="20">
        <f t="shared" si="11"/>
        <v>559927.06706353836</v>
      </c>
      <c r="K46" s="20">
        <f t="shared" si="11"/>
        <v>1343824.960952492</v>
      </c>
      <c r="L46" s="20">
        <f t="shared" si="11"/>
        <v>5375299.8438099669</v>
      </c>
      <c r="M46" s="20">
        <f t="shared" si="11"/>
        <v>6719124.8047624575</v>
      </c>
    </row>
    <row r="47" spans="1:13" x14ac:dyDescent="0.25">
      <c r="A47" s="22"/>
      <c r="B47" s="18"/>
      <c r="E47" s="19"/>
      <c r="F47" s="19"/>
      <c r="G47" s="19"/>
      <c r="H47" s="21"/>
      <c r="I47" s="21"/>
      <c r="J47" s="21"/>
    </row>
    <row r="48" spans="1:13" x14ac:dyDescent="0.25">
      <c r="A48" s="22"/>
      <c r="B48" s="18"/>
      <c r="D48" s="11" t="s">
        <v>60</v>
      </c>
      <c r="E48" s="19"/>
      <c r="F48" s="19"/>
      <c r="G48" s="19"/>
      <c r="H48" s="21"/>
      <c r="I48" s="21"/>
      <c r="J48" s="21"/>
    </row>
    <row r="49" spans="1:13" x14ac:dyDescent="0.25">
      <c r="A49" s="22"/>
      <c r="B49" s="18"/>
      <c r="E49" s="19"/>
      <c r="F49" s="19"/>
      <c r="G49" s="19"/>
      <c r="H49" s="21"/>
      <c r="I49" s="21"/>
      <c r="J49" s="21"/>
    </row>
    <row r="50" spans="1:13" x14ac:dyDescent="0.25">
      <c r="A50" s="13" t="s">
        <v>11</v>
      </c>
      <c r="B50" s="13" t="s">
        <v>8</v>
      </c>
      <c r="C50" s="14" t="s">
        <v>60</v>
      </c>
      <c r="D50" s="14" t="s">
        <v>60</v>
      </c>
      <c r="E50" s="15">
        <v>229241.04779904755</v>
      </c>
      <c r="F50" s="15">
        <v>916964.19119619019</v>
      </c>
      <c r="G50" s="15">
        <v>1146205.2389952377</v>
      </c>
      <c r="H50" s="16">
        <f t="shared" ref="H50:I69" si="12">+E50/12</f>
        <v>19103.42064992063</v>
      </c>
      <c r="I50" s="16">
        <f t="shared" si="12"/>
        <v>76413.682599682521</v>
      </c>
      <c r="J50" s="16">
        <f t="shared" ref="J50:J69" si="13">SUM(H50:I50)</f>
        <v>95517.103249603155</v>
      </c>
      <c r="K50" s="16">
        <f t="shared" ref="K50:K69" si="14">+H50*12</f>
        <v>229241.04779904755</v>
      </c>
      <c r="L50" s="16">
        <f t="shared" ref="L50:L69" si="15">+I50*12</f>
        <v>916964.19119619019</v>
      </c>
      <c r="M50" s="16">
        <f t="shared" ref="M50:M69" si="16">+K50+L50</f>
        <v>1146205.2389952377</v>
      </c>
    </row>
    <row r="51" spans="1:13" x14ac:dyDescent="0.25">
      <c r="A51" s="13" t="s">
        <v>11</v>
      </c>
      <c r="B51" s="13" t="s">
        <v>9</v>
      </c>
      <c r="C51" s="14" t="s">
        <v>60</v>
      </c>
      <c r="D51" s="14" t="s">
        <v>61</v>
      </c>
      <c r="E51" s="15">
        <v>100090.24134463324</v>
      </c>
      <c r="F51" s="15">
        <v>400360.96537853294</v>
      </c>
      <c r="G51" s="15">
        <v>500451.20672316616</v>
      </c>
      <c r="H51" s="16">
        <f t="shared" si="12"/>
        <v>8340.853445386103</v>
      </c>
      <c r="I51" s="16">
        <f t="shared" si="12"/>
        <v>33363.413781544412</v>
      </c>
      <c r="J51" s="16">
        <f t="shared" si="13"/>
        <v>41704.267226930519</v>
      </c>
      <c r="K51" s="16">
        <f t="shared" si="14"/>
        <v>100090.24134463324</v>
      </c>
      <c r="L51" s="16">
        <f t="shared" si="15"/>
        <v>400360.96537853294</v>
      </c>
      <c r="M51" s="16">
        <f t="shared" si="16"/>
        <v>500451.20672316616</v>
      </c>
    </row>
    <row r="52" spans="1:13" x14ac:dyDescent="0.25">
      <c r="A52" s="13" t="s">
        <v>11</v>
      </c>
      <c r="B52" s="13" t="s">
        <v>11</v>
      </c>
      <c r="C52" s="14" t="s">
        <v>60</v>
      </c>
      <c r="D52" s="14" t="s">
        <v>62</v>
      </c>
      <c r="E52" s="15">
        <v>90682.239890722223</v>
      </c>
      <c r="F52" s="15">
        <v>362728.95956288883</v>
      </c>
      <c r="G52" s="15">
        <v>453411.1994536111</v>
      </c>
      <c r="H52" s="16">
        <f t="shared" si="12"/>
        <v>7556.8533242268522</v>
      </c>
      <c r="I52" s="16">
        <f t="shared" si="12"/>
        <v>30227.413296907402</v>
      </c>
      <c r="J52" s="16">
        <f t="shared" si="13"/>
        <v>37784.266621134251</v>
      </c>
      <c r="K52" s="16">
        <f t="shared" si="14"/>
        <v>90682.239890722223</v>
      </c>
      <c r="L52" s="16">
        <f t="shared" si="15"/>
        <v>362728.95956288883</v>
      </c>
      <c r="M52" s="16">
        <f t="shared" si="16"/>
        <v>453411.19945361104</v>
      </c>
    </row>
    <row r="53" spans="1:13" x14ac:dyDescent="0.25">
      <c r="A53" s="13" t="s">
        <v>11</v>
      </c>
      <c r="B53" s="13" t="s">
        <v>13</v>
      </c>
      <c r="C53" s="14" t="s">
        <v>60</v>
      </c>
      <c r="D53" s="14" t="s">
        <v>63</v>
      </c>
      <c r="E53" s="15">
        <v>122093.36050610051</v>
      </c>
      <c r="F53" s="15">
        <v>488373.44202440203</v>
      </c>
      <c r="G53" s="15">
        <v>610466.80253050255</v>
      </c>
      <c r="H53" s="16">
        <f t="shared" si="12"/>
        <v>10174.44670884171</v>
      </c>
      <c r="I53" s="16">
        <f t="shared" si="12"/>
        <v>40697.786835366838</v>
      </c>
      <c r="J53" s="16">
        <f t="shared" si="13"/>
        <v>50872.233544208546</v>
      </c>
      <c r="K53" s="16">
        <f t="shared" si="14"/>
        <v>122093.36050610052</v>
      </c>
      <c r="L53" s="16">
        <f t="shared" si="15"/>
        <v>488373.44202440209</v>
      </c>
      <c r="M53" s="16">
        <f t="shared" si="16"/>
        <v>610466.80253050267</v>
      </c>
    </row>
    <row r="54" spans="1:13" x14ac:dyDescent="0.25">
      <c r="A54" s="13" t="s">
        <v>11</v>
      </c>
      <c r="B54" s="13" t="s">
        <v>15</v>
      </c>
      <c r="C54" s="14" t="s">
        <v>60</v>
      </c>
      <c r="D54" s="14" t="s">
        <v>64</v>
      </c>
      <c r="E54" s="15">
        <v>116262.59804536941</v>
      </c>
      <c r="F54" s="15">
        <v>465050.39218147763</v>
      </c>
      <c r="G54" s="15">
        <v>581312.990226847</v>
      </c>
      <c r="H54" s="16">
        <f t="shared" si="12"/>
        <v>9688.5498371141166</v>
      </c>
      <c r="I54" s="16">
        <f t="shared" si="12"/>
        <v>38754.199348456466</v>
      </c>
      <c r="J54" s="16">
        <f t="shared" si="13"/>
        <v>48442.749185570581</v>
      </c>
      <c r="K54" s="16">
        <f t="shared" si="14"/>
        <v>116262.59804536941</v>
      </c>
      <c r="L54" s="16">
        <f t="shared" si="15"/>
        <v>465050.39218147763</v>
      </c>
      <c r="M54" s="16">
        <f t="shared" si="16"/>
        <v>581312.990226847</v>
      </c>
    </row>
    <row r="55" spans="1:13" x14ac:dyDescent="0.25">
      <c r="A55" s="13" t="s">
        <v>11</v>
      </c>
      <c r="B55" s="13" t="s">
        <v>17</v>
      </c>
      <c r="C55" s="14" t="s">
        <v>60</v>
      </c>
      <c r="D55" s="14" t="s">
        <v>65</v>
      </c>
      <c r="E55" s="15">
        <v>80784.536653016025</v>
      </c>
      <c r="F55" s="15">
        <v>323138.1466120641</v>
      </c>
      <c r="G55" s="15">
        <v>403922.68326508015</v>
      </c>
      <c r="H55" s="16">
        <f t="shared" si="12"/>
        <v>6732.0447210846687</v>
      </c>
      <c r="I55" s="16">
        <f t="shared" si="12"/>
        <v>26928.178884338675</v>
      </c>
      <c r="J55" s="16">
        <f t="shared" si="13"/>
        <v>33660.223605423344</v>
      </c>
      <c r="K55" s="16">
        <f t="shared" si="14"/>
        <v>80784.536653016025</v>
      </c>
      <c r="L55" s="16">
        <f t="shared" si="15"/>
        <v>323138.1466120641</v>
      </c>
      <c r="M55" s="16">
        <f t="shared" si="16"/>
        <v>403922.68326508009</v>
      </c>
    </row>
    <row r="56" spans="1:13" x14ac:dyDescent="0.25">
      <c r="A56" s="13" t="s">
        <v>11</v>
      </c>
      <c r="B56" s="13" t="s">
        <v>19</v>
      </c>
      <c r="C56" s="14" t="s">
        <v>60</v>
      </c>
      <c r="D56" s="14" t="s">
        <v>66</v>
      </c>
      <c r="E56" s="15">
        <v>85056.188010602928</v>
      </c>
      <c r="F56" s="15">
        <v>340224.75204241165</v>
      </c>
      <c r="G56" s="15">
        <v>425280.94005301455</v>
      </c>
      <c r="H56" s="16">
        <f t="shared" si="12"/>
        <v>7088.015667550244</v>
      </c>
      <c r="I56" s="16">
        <f t="shared" si="12"/>
        <v>28352.062670200972</v>
      </c>
      <c r="J56" s="16">
        <f t="shared" si="13"/>
        <v>35440.078337751213</v>
      </c>
      <c r="K56" s="16">
        <f t="shared" si="14"/>
        <v>85056.188010602928</v>
      </c>
      <c r="L56" s="16">
        <f t="shared" si="15"/>
        <v>340224.75204241165</v>
      </c>
      <c r="M56" s="16">
        <f t="shared" si="16"/>
        <v>425280.94005301455</v>
      </c>
    </row>
    <row r="57" spans="1:13" x14ac:dyDescent="0.25">
      <c r="A57" s="13" t="s">
        <v>11</v>
      </c>
      <c r="B57" s="13" t="s">
        <v>21</v>
      </c>
      <c r="C57" s="14" t="s">
        <v>60</v>
      </c>
      <c r="D57" s="14" t="s">
        <v>67</v>
      </c>
      <c r="E57" s="15">
        <v>105021.12347755569</v>
      </c>
      <c r="F57" s="15">
        <v>420084.49391022272</v>
      </c>
      <c r="G57" s="15">
        <v>525105.61738777847</v>
      </c>
      <c r="H57" s="16">
        <f t="shared" si="12"/>
        <v>8751.7602897963079</v>
      </c>
      <c r="I57" s="16">
        <f t="shared" si="12"/>
        <v>35007.041159185224</v>
      </c>
      <c r="J57" s="16">
        <f t="shared" si="13"/>
        <v>43758.801448981532</v>
      </c>
      <c r="K57" s="16">
        <f t="shared" si="14"/>
        <v>105021.12347755569</v>
      </c>
      <c r="L57" s="16">
        <f t="shared" si="15"/>
        <v>420084.49391022266</v>
      </c>
      <c r="M57" s="16">
        <f t="shared" si="16"/>
        <v>525105.61738777836</v>
      </c>
    </row>
    <row r="58" spans="1:13" x14ac:dyDescent="0.25">
      <c r="A58" s="13" t="s">
        <v>11</v>
      </c>
      <c r="B58" s="13" t="s">
        <v>23</v>
      </c>
      <c r="C58" s="14" t="s">
        <v>60</v>
      </c>
      <c r="D58" s="14" t="s">
        <v>68</v>
      </c>
      <c r="E58" s="15">
        <v>82209.577063858291</v>
      </c>
      <c r="F58" s="15">
        <v>328838.30825543316</v>
      </c>
      <c r="G58" s="15">
        <v>411047.8853192915</v>
      </c>
      <c r="H58" s="16">
        <f t="shared" si="12"/>
        <v>6850.7980886548576</v>
      </c>
      <c r="I58" s="16">
        <f t="shared" si="12"/>
        <v>27403.19235461943</v>
      </c>
      <c r="J58" s="16">
        <f t="shared" si="13"/>
        <v>34253.990443274291</v>
      </c>
      <c r="K58" s="16">
        <f t="shared" si="14"/>
        <v>82209.577063858291</v>
      </c>
      <c r="L58" s="16">
        <f t="shared" si="15"/>
        <v>328838.30825543316</v>
      </c>
      <c r="M58" s="16">
        <f t="shared" si="16"/>
        <v>411047.88531929144</v>
      </c>
    </row>
    <row r="59" spans="1:13" x14ac:dyDescent="0.25">
      <c r="A59" s="13" t="s">
        <v>11</v>
      </c>
      <c r="B59" s="13" t="s">
        <v>25</v>
      </c>
      <c r="C59" s="14" t="s">
        <v>60</v>
      </c>
      <c r="D59" s="14" t="s">
        <v>69</v>
      </c>
      <c r="E59" s="15">
        <v>61608.149016569543</v>
      </c>
      <c r="F59" s="15">
        <v>246432.59606627817</v>
      </c>
      <c r="G59" s="15">
        <v>308040.74508284772</v>
      </c>
      <c r="H59" s="16">
        <f t="shared" si="12"/>
        <v>5134.0124180474622</v>
      </c>
      <c r="I59" s="16">
        <f t="shared" si="12"/>
        <v>20536.049672189849</v>
      </c>
      <c r="J59" s="16">
        <f t="shared" si="13"/>
        <v>25670.062090237312</v>
      </c>
      <c r="K59" s="16">
        <f t="shared" si="14"/>
        <v>61608.149016569543</v>
      </c>
      <c r="L59" s="16">
        <f t="shared" si="15"/>
        <v>246432.59606627817</v>
      </c>
      <c r="M59" s="16">
        <f t="shared" si="16"/>
        <v>308040.74508284772</v>
      </c>
    </row>
    <row r="60" spans="1:13" x14ac:dyDescent="0.25">
      <c r="A60" s="13" t="s">
        <v>11</v>
      </c>
      <c r="B60" s="13" t="s">
        <v>27</v>
      </c>
      <c r="C60" s="14" t="s">
        <v>60</v>
      </c>
      <c r="D60" s="14" t="s">
        <v>70</v>
      </c>
      <c r="E60" s="15">
        <v>68102.357134139645</v>
      </c>
      <c r="F60" s="15">
        <v>272409.42853655858</v>
      </c>
      <c r="G60" s="15">
        <v>340511.78567069821</v>
      </c>
      <c r="H60" s="16">
        <f t="shared" si="12"/>
        <v>5675.1964278449705</v>
      </c>
      <c r="I60" s="16">
        <f t="shared" si="12"/>
        <v>22700.785711379882</v>
      </c>
      <c r="J60" s="16">
        <f t="shared" si="13"/>
        <v>28375.982139224852</v>
      </c>
      <c r="K60" s="16">
        <f t="shared" si="14"/>
        <v>68102.357134139645</v>
      </c>
      <c r="L60" s="16">
        <f t="shared" si="15"/>
        <v>272409.42853655858</v>
      </c>
      <c r="M60" s="16">
        <f t="shared" si="16"/>
        <v>340511.78567069821</v>
      </c>
    </row>
    <row r="61" spans="1:13" x14ac:dyDescent="0.25">
      <c r="A61" s="13" t="s">
        <v>11</v>
      </c>
      <c r="B61" s="13" t="s">
        <v>29</v>
      </c>
      <c r="C61" s="14" t="s">
        <v>60</v>
      </c>
      <c r="D61" s="14" t="s">
        <v>71</v>
      </c>
      <c r="E61" s="15">
        <v>50912.387040244364</v>
      </c>
      <c r="F61" s="15">
        <v>203649.54816097746</v>
      </c>
      <c r="G61" s="15">
        <v>254561.93520122182</v>
      </c>
      <c r="H61" s="16">
        <f t="shared" si="12"/>
        <v>4242.6989200203634</v>
      </c>
      <c r="I61" s="16">
        <f t="shared" si="12"/>
        <v>16970.795680081454</v>
      </c>
      <c r="J61" s="16">
        <f t="shared" si="13"/>
        <v>21213.494600101818</v>
      </c>
      <c r="K61" s="16">
        <f t="shared" si="14"/>
        <v>50912.387040244357</v>
      </c>
      <c r="L61" s="16">
        <f t="shared" si="15"/>
        <v>203649.54816097743</v>
      </c>
      <c r="M61" s="16">
        <f t="shared" si="16"/>
        <v>254561.93520122179</v>
      </c>
    </row>
    <row r="62" spans="1:13" x14ac:dyDescent="0.25">
      <c r="A62" s="13" t="s">
        <v>11</v>
      </c>
      <c r="B62" s="13" t="s">
        <v>31</v>
      </c>
      <c r="C62" s="14" t="s">
        <v>60</v>
      </c>
      <c r="D62" s="14" t="s">
        <v>72</v>
      </c>
      <c r="E62" s="15">
        <v>62042.913931514719</v>
      </c>
      <c r="F62" s="15">
        <v>248171.65572605887</v>
      </c>
      <c r="G62" s="15">
        <v>310214.56965757365</v>
      </c>
      <c r="H62" s="16">
        <f t="shared" si="12"/>
        <v>5170.2428276262262</v>
      </c>
      <c r="I62" s="16">
        <f t="shared" si="12"/>
        <v>20680.971310504905</v>
      </c>
      <c r="J62" s="16">
        <f t="shared" si="13"/>
        <v>25851.21413813113</v>
      </c>
      <c r="K62" s="16">
        <f t="shared" si="14"/>
        <v>62042.913931514719</v>
      </c>
      <c r="L62" s="16">
        <f t="shared" si="15"/>
        <v>248171.65572605887</v>
      </c>
      <c r="M62" s="16">
        <f t="shared" si="16"/>
        <v>310214.56965757359</v>
      </c>
    </row>
    <row r="63" spans="1:13" x14ac:dyDescent="0.25">
      <c r="A63" s="13" t="s">
        <v>11</v>
      </c>
      <c r="B63" s="13" t="s">
        <v>33</v>
      </c>
      <c r="C63" s="14" t="s">
        <v>60</v>
      </c>
      <c r="D63" s="14" t="s">
        <v>73</v>
      </c>
      <c r="E63" s="15">
        <v>42343.448339934243</v>
      </c>
      <c r="F63" s="15">
        <v>169373.79335973694</v>
      </c>
      <c r="G63" s="15">
        <v>211717.2416996712</v>
      </c>
      <c r="H63" s="16">
        <f t="shared" si="12"/>
        <v>3528.6206949945204</v>
      </c>
      <c r="I63" s="16">
        <f t="shared" si="12"/>
        <v>14114.482779978078</v>
      </c>
      <c r="J63" s="16">
        <f t="shared" si="13"/>
        <v>17643.103474972599</v>
      </c>
      <c r="K63" s="16">
        <f t="shared" si="14"/>
        <v>42343.448339934243</v>
      </c>
      <c r="L63" s="16">
        <f t="shared" si="15"/>
        <v>169373.79335973694</v>
      </c>
      <c r="M63" s="16">
        <f t="shared" si="16"/>
        <v>211717.2416996712</v>
      </c>
    </row>
    <row r="64" spans="1:13" x14ac:dyDescent="0.25">
      <c r="A64" s="13" t="s">
        <v>11</v>
      </c>
      <c r="B64" s="13" t="s">
        <v>35</v>
      </c>
      <c r="C64" s="14" t="s">
        <v>60</v>
      </c>
      <c r="D64" s="14" t="s">
        <v>74</v>
      </c>
      <c r="E64" s="15">
        <v>61436.544966557078</v>
      </c>
      <c r="F64" s="15">
        <v>245746.17986622825</v>
      </c>
      <c r="G64" s="15">
        <v>307182.72483278532</v>
      </c>
      <c r="H64" s="16">
        <f t="shared" si="12"/>
        <v>5119.7120805464228</v>
      </c>
      <c r="I64" s="16">
        <f t="shared" si="12"/>
        <v>20478.848322185688</v>
      </c>
      <c r="J64" s="16">
        <f t="shared" si="13"/>
        <v>25598.56040273211</v>
      </c>
      <c r="K64" s="16">
        <f t="shared" si="14"/>
        <v>61436.544966557078</v>
      </c>
      <c r="L64" s="16">
        <f t="shared" si="15"/>
        <v>245746.17986622825</v>
      </c>
      <c r="M64" s="16">
        <f t="shared" si="16"/>
        <v>307182.72483278532</v>
      </c>
    </row>
    <row r="65" spans="1:13" x14ac:dyDescent="0.25">
      <c r="A65" s="13" t="s">
        <v>11</v>
      </c>
      <c r="B65" s="13" t="s">
        <v>37</v>
      </c>
      <c r="C65" s="14" t="s">
        <v>60</v>
      </c>
      <c r="D65" s="14" t="s">
        <v>75</v>
      </c>
      <c r="E65" s="15">
        <v>34355.490503865447</v>
      </c>
      <c r="F65" s="15">
        <v>137421.96201546179</v>
      </c>
      <c r="G65" s="15">
        <v>171777.45251932726</v>
      </c>
      <c r="H65" s="16">
        <f t="shared" si="12"/>
        <v>2862.9575419887874</v>
      </c>
      <c r="I65" s="16">
        <f t="shared" si="12"/>
        <v>11451.83016795515</v>
      </c>
      <c r="J65" s="16">
        <f t="shared" si="13"/>
        <v>14314.787709943937</v>
      </c>
      <c r="K65" s="16">
        <f t="shared" si="14"/>
        <v>34355.490503865447</v>
      </c>
      <c r="L65" s="16">
        <f t="shared" si="15"/>
        <v>137421.96201546179</v>
      </c>
      <c r="M65" s="16">
        <f t="shared" si="16"/>
        <v>171777.45251932723</v>
      </c>
    </row>
    <row r="66" spans="1:13" x14ac:dyDescent="0.25">
      <c r="A66" s="13" t="s">
        <v>11</v>
      </c>
      <c r="B66" s="13" t="s">
        <v>39</v>
      </c>
      <c r="C66" s="14" t="s">
        <v>60</v>
      </c>
      <c r="D66" s="14" t="s">
        <v>76</v>
      </c>
      <c r="E66" s="15">
        <v>47246.060507649338</v>
      </c>
      <c r="F66" s="15">
        <v>188984.24203059732</v>
      </c>
      <c r="G66" s="15">
        <v>236230.30253824667</v>
      </c>
      <c r="H66" s="16">
        <f t="shared" si="12"/>
        <v>3937.1717089707781</v>
      </c>
      <c r="I66" s="16">
        <f t="shared" si="12"/>
        <v>15748.686835883111</v>
      </c>
      <c r="J66" s="16">
        <f t="shared" si="13"/>
        <v>19685.858544853887</v>
      </c>
      <c r="K66" s="16">
        <f t="shared" si="14"/>
        <v>47246.060507649338</v>
      </c>
      <c r="L66" s="16">
        <f t="shared" si="15"/>
        <v>188984.24203059732</v>
      </c>
      <c r="M66" s="16">
        <f t="shared" si="16"/>
        <v>236230.30253824667</v>
      </c>
    </row>
    <row r="67" spans="1:13" x14ac:dyDescent="0.25">
      <c r="A67" s="13" t="s">
        <v>11</v>
      </c>
      <c r="B67" s="13" t="s">
        <v>41</v>
      </c>
      <c r="C67" s="14" t="s">
        <v>60</v>
      </c>
      <c r="D67" s="14" t="s">
        <v>77</v>
      </c>
      <c r="E67" s="15">
        <v>36943.418899092103</v>
      </c>
      <c r="F67" s="15">
        <v>147773.67559636841</v>
      </c>
      <c r="G67" s="15">
        <v>184717.09449546054</v>
      </c>
      <c r="H67" s="16">
        <f t="shared" si="12"/>
        <v>3078.6182415910084</v>
      </c>
      <c r="I67" s="16">
        <f t="shared" si="12"/>
        <v>12314.472966364034</v>
      </c>
      <c r="J67" s="16">
        <f t="shared" si="13"/>
        <v>15393.091207955042</v>
      </c>
      <c r="K67" s="16">
        <f t="shared" si="14"/>
        <v>36943.418899092103</v>
      </c>
      <c r="L67" s="16">
        <f t="shared" si="15"/>
        <v>147773.67559636841</v>
      </c>
      <c r="M67" s="16">
        <f t="shared" si="16"/>
        <v>184717.09449546051</v>
      </c>
    </row>
    <row r="68" spans="1:13" x14ac:dyDescent="0.25">
      <c r="A68" s="13" t="s">
        <v>11</v>
      </c>
      <c r="B68" s="13" t="s">
        <v>43</v>
      </c>
      <c r="C68" s="14" t="s">
        <v>60</v>
      </c>
      <c r="D68" s="14" t="s">
        <v>78</v>
      </c>
      <c r="E68" s="15">
        <v>36281.945129556843</v>
      </c>
      <c r="F68" s="15">
        <v>145127.78051822734</v>
      </c>
      <c r="G68" s="15">
        <v>181409.72564778419</v>
      </c>
      <c r="H68" s="16">
        <f t="shared" si="12"/>
        <v>3023.4954274630704</v>
      </c>
      <c r="I68" s="16">
        <f t="shared" si="12"/>
        <v>12093.981709852278</v>
      </c>
      <c r="J68" s="16">
        <f t="shared" si="13"/>
        <v>15117.477137315349</v>
      </c>
      <c r="K68" s="16">
        <f t="shared" si="14"/>
        <v>36281.945129556843</v>
      </c>
      <c r="L68" s="16">
        <f t="shared" si="15"/>
        <v>145127.78051822734</v>
      </c>
      <c r="M68" s="16">
        <f t="shared" si="16"/>
        <v>181409.72564778419</v>
      </c>
    </row>
    <row r="69" spans="1:13" x14ac:dyDescent="0.25">
      <c r="A69" s="13" t="s">
        <v>11</v>
      </c>
      <c r="B69" s="13" t="s">
        <v>79</v>
      </c>
      <c r="C69" s="14" t="s">
        <v>60</v>
      </c>
      <c r="D69" s="14" t="s">
        <v>80</v>
      </c>
      <c r="E69" s="15">
        <v>50939.393861199045</v>
      </c>
      <c r="F69" s="15">
        <v>203757.57544479618</v>
      </c>
      <c r="G69" s="15">
        <v>254696.96930599521</v>
      </c>
      <c r="H69" s="16">
        <f t="shared" si="12"/>
        <v>4244.9494884332535</v>
      </c>
      <c r="I69" s="16">
        <f t="shared" si="12"/>
        <v>16979.797953733014</v>
      </c>
      <c r="J69" s="16">
        <f t="shared" si="13"/>
        <v>21224.747442166266</v>
      </c>
      <c r="K69" s="16">
        <f t="shared" si="14"/>
        <v>50939.393861199045</v>
      </c>
      <c r="L69" s="16">
        <f t="shared" si="15"/>
        <v>203757.57544479618</v>
      </c>
      <c r="M69" s="16">
        <f t="shared" si="16"/>
        <v>254696.96930599521</v>
      </c>
    </row>
    <row r="70" spans="1:13" x14ac:dyDescent="0.25">
      <c r="A70" s="22"/>
      <c r="B70" s="18"/>
      <c r="D70" s="11" t="s">
        <v>81</v>
      </c>
      <c r="E70" s="19">
        <f>SUM(E50:E69)</f>
        <v>1563653.0221212283</v>
      </c>
      <c r="F70" s="19">
        <f>SUM(F50:F69)</f>
        <v>6254612.0884849131</v>
      </c>
      <c r="G70" s="19">
        <f>SUM(G50:G69)</f>
        <v>7818265.1106061414</v>
      </c>
      <c r="H70" s="20">
        <f>SUM(H50:H69)</f>
        <v>130304.41851010238</v>
      </c>
      <c r="I70" s="20">
        <f t="shared" ref="I70:M70" si="17">SUM(I50:I69)</f>
        <v>521217.67404040945</v>
      </c>
      <c r="J70" s="20">
        <f t="shared" si="17"/>
        <v>651522.09255051182</v>
      </c>
      <c r="K70" s="20">
        <f t="shared" si="17"/>
        <v>1563653.0221212283</v>
      </c>
      <c r="L70" s="20">
        <f t="shared" si="17"/>
        <v>6254612.0884849131</v>
      </c>
      <c r="M70" s="20">
        <f t="shared" si="17"/>
        <v>7818265.1106061414</v>
      </c>
    </row>
    <row r="71" spans="1:13" x14ac:dyDescent="0.25">
      <c r="A71" s="22"/>
      <c r="B71" s="18"/>
      <c r="E71" s="19"/>
      <c r="F71" s="19"/>
      <c r="G71" s="19"/>
      <c r="H71" s="21"/>
      <c r="I71" s="21"/>
      <c r="J71" s="21"/>
    </row>
    <row r="72" spans="1:13" x14ac:dyDescent="0.25">
      <c r="A72" s="22"/>
      <c r="B72" s="18"/>
      <c r="D72" s="11" t="s">
        <v>82</v>
      </c>
      <c r="E72" s="19"/>
      <c r="F72" s="19"/>
      <c r="G72" s="19"/>
      <c r="H72" s="21"/>
      <c r="I72" s="21"/>
      <c r="J72" s="21"/>
    </row>
    <row r="73" spans="1:13" x14ac:dyDescent="0.25">
      <c r="A73" s="22"/>
      <c r="B73" s="18"/>
      <c r="E73" s="19"/>
      <c r="F73" s="19"/>
      <c r="G73" s="19"/>
      <c r="H73" s="21"/>
      <c r="I73" s="21"/>
      <c r="J73" s="21"/>
    </row>
    <row r="74" spans="1:13" x14ac:dyDescent="0.25">
      <c r="A74" s="13" t="s">
        <v>13</v>
      </c>
      <c r="B74" s="13" t="s">
        <v>8</v>
      </c>
      <c r="C74" s="14" t="s">
        <v>82</v>
      </c>
      <c r="D74" s="14" t="s">
        <v>83</v>
      </c>
      <c r="E74" s="15">
        <v>98587.290869567703</v>
      </c>
      <c r="F74" s="15">
        <v>394349.16347827076</v>
      </c>
      <c r="G74" s="15">
        <v>492936.45434783847</v>
      </c>
      <c r="H74" s="16">
        <f t="shared" ref="H74:I95" si="18">+E74/12</f>
        <v>8215.6075724639759</v>
      </c>
      <c r="I74" s="16">
        <f t="shared" si="18"/>
        <v>32862.430289855896</v>
      </c>
      <c r="J74" s="16">
        <f t="shared" ref="J74:J95" si="19">SUM(H74:I74)</f>
        <v>41078.03786231987</v>
      </c>
      <c r="K74" s="16">
        <f t="shared" ref="K74:K95" si="20">+H74*12</f>
        <v>98587.290869567718</v>
      </c>
      <c r="L74" s="16">
        <f t="shared" ref="L74:L95" si="21">+I74*12</f>
        <v>394349.16347827076</v>
      </c>
      <c r="M74" s="16">
        <f t="shared" ref="M74:M95" si="22">+K74+L74</f>
        <v>492936.45434783847</v>
      </c>
    </row>
    <row r="75" spans="1:13" x14ac:dyDescent="0.25">
      <c r="A75" s="13" t="s">
        <v>13</v>
      </c>
      <c r="B75" s="13" t="s">
        <v>9</v>
      </c>
      <c r="C75" s="14" t="s">
        <v>82</v>
      </c>
      <c r="D75" s="14" t="s">
        <v>84</v>
      </c>
      <c r="E75" s="15">
        <v>158934.54205165451</v>
      </c>
      <c r="F75" s="15">
        <v>635738.16820661805</v>
      </c>
      <c r="G75" s="15">
        <v>794672.71025827259</v>
      </c>
      <c r="H75" s="16">
        <f t="shared" si="18"/>
        <v>13244.545170971209</v>
      </c>
      <c r="I75" s="16">
        <f t="shared" si="18"/>
        <v>52978.180683884835</v>
      </c>
      <c r="J75" s="16">
        <f t="shared" si="19"/>
        <v>66222.725854856049</v>
      </c>
      <c r="K75" s="16">
        <f t="shared" si="20"/>
        <v>158934.54205165451</v>
      </c>
      <c r="L75" s="16">
        <f t="shared" si="21"/>
        <v>635738.16820661805</v>
      </c>
      <c r="M75" s="16">
        <f t="shared" si="22"/>
        <v>794672.71025827259</v>
      </c>
    </row>
    <row r="76" spans="1:13" x14ac:dyDescent="0.25">
      <c r="A76" s="13" t="s">
        <v>13</v>
      </c>
      <c r="B76" s="13" t="s">
        <v>11</v>
      </c>
      <c r="C76" s="14" t="s">
        <v>82</v>
      </c>
      <c r="D76" s="14" t="s">
        <v>85</v>
      </c>
      <c r="E76" s="15">
        <v>157340.11305389876</v>
      </c>
      <c r="F76" s="15">
        <v>629360.45221559505</v>
      </c>
      <c r="G76" s="15">
        <v>786700.56526949373</v>
      </c>
      <c r="H76" s="16">
        <f t="shared" si="18"/>
        <v>13111.676087824897</v>
      </c>
      <c r="I76" s="16">
        <f t="shared" si="18"/>
        <v>52446.704351299588</v>
      </c>
      <c r="J76" s="16">
        <f t="shared" si="19"/>
        <v>65558.380439124478</v>
      </c>
      <c r="K76" s="16">
        <f t="shared" si="20"/>
        <v>157340.11305389876</v>
      </c>
      <c r="L76" s="16">
        <f t="shared" si="21"/>
        <v>629360.45221559505</v>
      </c>
      <c r="M76" s="16">
        <f t="shared" si="22"/>
        <v>786700.56526949385</v>
      </c>
    </row>
    <row r="77" spans="1:13" x14ac:dyDescent="0.25">
      <c r="A77" s="13" t="s">
        <v>13</v>
      </c>
      <c r="B77" s="13" t="s">
        <v>13</v>
      </c>
      <c r="C77" s="14" t="s">
        <v>82</v>
      </c>
      <c r="D77" s="14" t="s">
        <v>86</v>
      </c>
      <c r="E77" s="15">
        <v>167215.84054422262</v>
      </c>
      <c r="F77" s="15">
        <v>668863.36217689037</v>
      </c>
      <c r="G77" s="15">
        <v>836079.20272111299</v>
      </c>
      <c r="H77" s="16">
        <f t="shared" si="18"/>
        <v>13934.653378685218</v>
      </c>
      <c r="I77" s="16">
        <f t="shared" si="18"/>
        <v>55738.613514740864</v>
      </c>
      <c r="J77" s="16">
        <f t="shared" si="19"/>
        <v>69673.266893426087</v>
      </c>
      <c r="K77" s="16">
        <f t="shared" si="20"/>
        <v>167215.84054422262</v>
      </c>
      <c r="L77" s="16">
        <f t="shared" si="21"/>
        <v>668863.36217689037</v>
      </c>
      <c r="M77" s="16">
        <f t="shared" si="22"/>
        <v>836079.20272111299</v>
      </c>
    </row>
    <row r="78" spans="1:13" x14ac:dyDescent="0.25">
      <c r="A78" s="13" t="s">
        <v>13</v>
      </c>
      <c r="B78" s="13" t="s">
        <v>15</v>
      </c>
      <c r="C78" s="14" t="s">
        <v>82</v>
      </c>
      <c r="D78" s="14" t="s">
        <v>87</v>
      </c>
      <c r="E78" s="15">
        <v>172658.16873515333</v>
      </c>
      <c r="F78" s="15">
        <v>690632.67494061333</v>
      </c>
      <c r="G78" s="15">
        <v>863290.84367576672</v>
      </c>
      <c r="H78" s="16">
        <f t="shared" si="18"/>
        <v>14388.180727929444</v>
      </c>
      <c r="I78" s="16">
        <f t="shared" si="18"/>
        <v>57552.722911717778</v>
      </c>
      <c r="J78" s="16">
        <f t="shared" si="19"/>
        <v>71940.903639647222</v>
      </c>
      <c r="K78" s="16">
        <f t="shared" si="20"/>
        <v>172658.16873515333</v>
      </c>
      <c r="L78" s="16">
        <f t="shared" si="21"/>
        <v>690632.67494061333</v>
      </c>
      <c r="M78" s="16">
        <f t="shared" si="22"/>
        <v>863290.84367576661</v>
      </c>
    </row>
    <row r="79" spans="1:13" x14ac:dyDescent="0.25">
      <c r="A79" s="13" t="s">
        <v>13</v>
      </c>
      <c r="B79" s="13" t="s">
        <v>17</v>
      </c>
      <c r="C79" s="14" t="s">
        <v>82</v>
      </c>
      <c r="D79" s="14" t="s">
        <v>88</v>
      </c>
      <c r="E79" s="15">
        <v>139976.82581836593</v>
      </c>
      <c r="F79" s="15">
        <v>559907.30327346374</v>
      </c>
      <c r="G79" s="15">
        <v>699884.12909182964</v>
      </c>
      <c r="H79" s="16">
        <f t="shared" si="18"/>
        <v>11664.735484863828</v>
      </c>
      <c r="I79" s="16">
        <f t="shared" si="18"/>
        <v>46658.941939455312</v>
      </c>
      <c r="J79" s="16">
        <f t="shared" si="19"/>
        <v>58323.677424319139</v>
      </c>
      <c r="K79" s="16">
        <f t="shared" si="20"/>
        <v>139976.82581836593</v>
      </c>
      <c r="L79" s="16">
        <f t="shared" si="21"/>
        <v>559907.30327346374</v>
      </c>
      <c r="M79" s="16">
        <f t="shared" si="22"/>
        <v>699884.12909182964</v>
      </c>
    </row>
    <row r="80" spans="1:13" x14ac:dyDescent="0.25">
      <c r="A80" s="13" t="s">
        <v>13</v>
      </c>
      <c r="B80" s="13" t="s">
        <v>19</v>
      </c>
      <c r="C80" s="14" t="s">
        <v>82</v>
      </c>
      <c r="D80" s="14" t="s">
        <v>89</v>
      </c>
      <c r="E80" s="15">
        <v>103841.99019331799</v>
      </c>
      <c r="F80" s="15">
        <v>415367.96077327192</v>
      </c>
      <c r="G80" s="15">
        <v>519209.95096658991</v>
      </c>
      <c r="H80" s="16">
        <f>+E80/12</f>
        <v>8653.4991827764989</v>
      </c>
      <c r="I80" s="16">
        <f t="shared" si="18"/>
        <v>34613.996731105995</v>
      </c>
      <c r="J80" s="16">
        <f t="shared" si="19"/>
        <v>43267.495913882492</v>
      </c>
      <c r="K80" s="16">
        <f t="shared" si="20"/>
        <v>103841.99019331799</v>
      </c>
      <c r="L80" s="16">
        <f t="shared" si="21"/>
        <v>415367.96077327197</v>
      </c>
      <c r="M80" s="16">
        <f t="shared" si="22"/>
        <v>519209.95096658997</v>
      </c>
    </row>
    <row r="81" spans="1:13" x14ac:dyDescent="0.25">
      <c r="A81" s="13" t="s">
        <v>13</v>
      </c>
      <c r="B81" s="13" t="s">
        <v>21</v>
      </c>
      <c r="C81" s="14" t="s">
        <v>82</v>
      </c>
      <c r="D81" s="14" t="s">
        <v>90</v>
      </c>
      <c r="E81" s="15">
        <v>70182.328650541021</v>
      </c>
      <c r="F81" s="15">
        <v>280729.31460216409</v>
      </c>
      <c r="G81" s="15">
        <v>350911.64325270511</v>
      </c>
      <c r="H81" s="16">
        <f t="shared" si="18"/>
        <v>5848.5273875450848</v>
      </c>
      <c r="I81" s="16">
        <f t="shared" si="18"/>
        <v>23394.109550180339</v>
      </c>
      <c r="J81" s="16">
        <f t="shared" si="19"/>
        <v>29242.636937725423</v>
      </c>
      <c r="K81" s="16">
        <f t="shared" si="20"/>
        <v>70182.328650541021</v>
      </c>
      <c r="L81" s="16">
        <f t="shared" si="21"/>
        <v>280729.31460216409</v>
      </c>
      <c r="M81" s="16">
        <f t="shared" si="22"/>
        <v>350911.64325270511</v>
      </c>
    </row>
    <row r="82" spans="1:13" x14ac:dyDescent="0.25">
      <c r="A82" s="13" t="s">
        <v>13</v>
      </c>
      <c r="B82" s="13" t="s">
        <v>23</v>
      </c>
      <c r="C82" s="14" t="s">
        <v>82</v>
      </c>
      <c r="D82" s="14" t="s">
        <v>91</v>
      </c>
      <c r="E82" s="15">
        <v>107071.7714728662</v>
      </c>
      <c r="F82" s="15">
        <v>428287.08589146478</v>
      </c>
      <c r="G82" s="15">
        <v>535358.85736433102</v>
      </c>
      <c r="H82" s="16">
        <f t="shared" si="18"/>
        <v>8922.6476227388503</v>
      </c>
      <c r="I82" s="16">
        <f t="shared" si="18"/>
        <v>35690.590490955401</v>
      </c>
      <c r="J82" s="16">
        <f t="shared" si="19"/>
        <v>44613.238113694249</v>
      </c>
      <c r="K82" s="16">
        <f t="shared" si="20"/>
        <v>107071.77147286621</v>
      </c>
      <c r="L82" s="16">
        <f t="shared" si="21"/>
        <v>428287.08589146484</v>
      </c>
      <c r="M82" s="16">
        <f t="shared" si="22"/>
        <v>535358.85736433102</v>
      </c>
    </row>
    <row r="83" spans="1:13" x14ac:dyDescent="0.25">
      <c r="A83" s="13" t="s">
        <v>13</v>
      </c>
      <c r="B83" s="13" t="s">
        <v>25</v>
      </c>
      <c r="C83" s="14" t="s">
        <v>82</v>
      </c>
      <c r="D83" s="14" t="s">
        <v>92</v>
      </c>
      <c r="E83" s="15">
        <v>67782.434772638997</v>
      </c>
      <c r="F83" s="15">
        <v>271129.73909055599</v>
      </c>
      <c r="G83" s="15">
        <v>338912.17386319494</v>
      </c>
      <c r="H83" s="16">
        <f t="shared" si="18"/>
        <v>5648.53623105325</v>
      </c>
      <c r="I83" s="16">
        <f t="shared" si="18"/>
        <v>22594.144924213</v>
      </c>
      <c r="J83" s="16">
        <f t="shared" si="19"/>
        <v>28242.681155266251</v>
      </c>
      <c r="K83" s="16">
        <f t="shared" si="20"/>
        <v>67782.434772638997</v>
      </c>
      <c r="L83" s="16">
        <f t="shared" si="21"/>
        <v>271129.73909055599</v>
      </c>
      <c r="M83" s="16">
        <f t="shared" si="22"/>
        <v>338912.173863195</v>
      </c>
    </row>
    <row r="84" spans="1:13" x14ac:dyDescent="0.25">
      <c r="A84" s="13" t="s">
        <v>13</v>
      </c>
      <c r="B84" s="13" t="s">
        <v>27</v>
      </c>
      <c r="C84" s="14" t="s">
        <v>82</v>
      </c>
      <c r="D84" s="14" t="s">
        <v>93</v>
      </c>
      <c r="E84" s="15">
        <v>63305.117676406524</v>
      </c>
      <c r="F84" s="15">
        <v>253220.4707056261</v>
      </c>
      <c r="G84" s="15">
        <v>316525.58838203264</v>
      </c>
      <c r="H84" s="16">
        <f t="shared" si="18"/>
        <v>5275.4264730338773</v>
      </c>
      <c r="I84" s="16">
        <f t="shared" si="18"/>
        <v>21101.705892135509</v>
      </c>
      <c r="J84" s="16">
        <f t="shared" si="19"/>
        <v>26377.132365169386</v>
      </c>
      <c r="K84" s="16">
        <f t="shared" si="20"/>
        <v>63305.117676406531</v>
      </c>
      <c r="L84" s="16">
        <f t="shared" si="21"/>
        <v>253220.47070562612</v>
      </c>
      <c r="M84" s="16">
        <f t="shared" si="22"/>
        <v>316525.58838203264</v>
      </c>
    </row>
    <row r="85" spans="1:13" x14ac:dyDescent="0.25">
      <c r="A85" s="13" t="s">
        <v>13</v>
      </c>
      <c r="B85" s="13" t="s">
        <v>29</v>
      </c>
      <c r="C85" s="14" t="s">
        <v>82</v>
      </c>
      <c r="D85" s="14" t="s">
        <v>94</v>
      </c>
      <c r="E85" s="15">
        <v>67754.818935910735</v>
      </c>
      <c r="F85" s="15">
        <v>271019.27574364294</v>
      </c>
      <c r="G85" s="15">
        <v>338774.09467955364</v>
      </c>
      <c r="H85" s="16">
        <f t="shared" si="18"/>
        <v>5646.2349113258942</v>
      </c>
      <c r="I85" s="16">
        <f t="shared" si="18"/>
        <v>22584.939645303577</v>
      </c>
      <c r="J85" s="16">
        <f t="shared" si="19"/>
        <v>28231.17455662947</v>
      </c>
      <c r="K85" s="16">
        <f t="shared" si="20"/>
        <v>67754.818935910735</v>
      </c>
      <c r="L85" s="16">
        <f t="shared" si="21"/>
        <v>271019.27574364294</v>
      </c>
      <c r="M85" s="16">
        <f t="shared" si="22"/>
        <v>338774.09467955364</v>
      </c>
    </row>
    <row r="86" spans="1:13" x14ac:dyDescent="0.25">
      <c r="A86" s="13" t="s">
        <v>13</v>
      </c>
      <c r="B86" s="13" t="s">
        <v>31</v>
      </c>
      <c r="C86" s="14" t="s">
        <v>82</v>
      </c>
      <c r="D86" s="14" t="s">
        <v>95</v>
      </c>
      <c r="E86" s="15">
        <v>79365.655836677528</v>
      </c>
      <c r="F86" s="15">
        <v>317462.62334671011</v>
      </c>
      <c r="G86" s="15">
        <v>396828.27918338764</v>
      </c>
      <c r="H86" s="16">
        <f t="shared" si="18"/>
        <v>6613.8046530564607</v>
      </c>
      <c r="I86" s="16">
        <f t="shared" si="18"/>
        <v>26455.218612225843</v>
      </c>
      <c r="J86" s="16">
        <f t="shared" si="19"/>
        <v>33069.023265282303</v>
      </c>
      <c r="K86" s="16">
        <f t="shared" si="20"/>
        <v>79365.655836677528</v>
      </c>
      <c r="L86" s="16">
        <f t="shared" si="21"/>
        <v>317462.62334671011</v>
      </c>
      <c r="M86" s="16">
        <f t="shared" si="22"/>
        <v>396828.27918338764</v>
      </c>
    </row>
    <row r="87" spans="1:13" x14ac:dyDescent="0.25">
      <c r="A87" s="13" t="s">
        <v>13</v>
      </c>
      <c r="B87" s="13" t="s">
        <v>33</v>
      </c>
      <c r="C87" s="14" t="s">
        <v>82</v>
      </c>
      <c r="D87" s="14" t="s">
        <v>96</v>
      </c>
      <c r="E87" s="15">
        <v>73364.948305704878</v>
      </c>
      <c r="F87" s="15">
        <v>293459.79322281951</v>
      </c>
      <c r="G87" s="15">
        <v>366824.74152852438</v>
      </c>
      <c r="H87" s="16">
        <f t="shared" si="18"/>
        <v>6113.7456921420735</v>
      </c>
      <c r="I87" s="16">
        <f t="shared" si="18"/>
        <v>24454.982768568294</v>
      </c>
      <c r="J87" s="16">
        <f t="shared" si="19"/>
        <v>30568.728460710368</v>
      </c>
      <c r="K87" s="16">
        <f t="shared" si="20"/>
        <v>73364.948305704878</v>
      </c>
      <c r="L87" s="16">
        <f t="shared" si="21"/>
        <v>293459.79322281951</v>
      </c>
      <c r="M87" s="16">
        <f t="shared" si="22"/>
        <v>366824.74152852438</v>
      </c>
    </row>
    <row r="88" spans="1:13" x14ac:dyDescent="0.25">
      <c r="A88" s="13" t="s">
        <v>13</v>
      </c>
      <c r="B88" s="13" t="s">
        <v>35</v>
      </c>
      <c r="C88" s="14" t="s">
        <v>82</v>
      </c>
      <c r="D88" s="14" t="s">
        <v>97</v>
      </c>
      <c r="E88" s="15">
        <v>41688.023616685125</v>
      </c>
      <c r="F88" s="15">
        <v>166752.09446674047</v>
      </c>
      <c r="G88" s="15">
        <v>208440.11808342562</v>
      </c>
      <c r="H88" s="16">
        <f t="shared" si="18"/>
        <v>3474.0019680570936</v>
      </c>
      <c r="I88" s="16">
        <f t="shared" si="18"/>
        <v>13896.007872228372</v>
      </c>
      <c r="J88" s="16">
        <f t="shared" si="19"/>
        <v>17370.009840285467</v>
      </c>
      <c r="K88" s="16">
        <f t="shared" si="20"/>
        <v>41688.023616685125</v>
      </c>
      <c r="L88" s="16">
        <f t="shared" si="21"/>
        <v>166752.09446674047</v>
      </c>
      <c r="M88" s="16">
        <f t="shared" si="22"/>
        <v>208440.11808342559</v>
      </c>
    </row>
    <row r="89" spans="1:13" x14ac:dyDescent="0.25">
      <c r="A89" s="13" t="s">
        <v>13</v>
      </c>
      <c r="B89" s="13" t="s">
        <v>37</v>
      </c>
      <c r="C89" s="14" t="s">
        <v>82</v>
      </c>
      <c r="D89" s="14" t="s">
        <v>98</v>
      </c>
      <c r="E89" s="15">
        <v>71683.101173154282</v>
      </c>
      <c r="F89" s="15">
        <v>286732.40469261713</v>
      </c>
      <c r="G89" s="15">
        <v>358415.50586577138</v>
      </c>
      <c r="H89" s="16">
        <f t="shared" si="18"/>
        <v>5973.5917644295232</v>
      </c>
      <c r="I89" s="16">
        <f t="shared" si="18"/>
        <v>23894.367057718093</v>
      </c>
      <c r="J89" s="16">
        <f t="shared" si="19"/>
        <v>29867.958822147615</v>
      </c>
      <c r="K89" s="16">
        <f t="shared" si="20"/>
        <v>71683.101173154282</v>
      </c>
      <c r="L89" s="16">
        <f t="shared" si="21"/>
        <v>286732.40469261713</v>
      </c>
      <c r="M89" s="16">
        <f t="shared" si="22"/>
        <v>358415.50586577144</v>
      </c>
    </row>
    <row r="90" spans="1:13" x14ac:dyDescent="0.25">
      <c r="A90" s="13" t="s">
        <v>13</v>
      </c>
      <c r="B90" s="13" t="s">
        <v>39</v>
      </c>
      <c r="C90" s="14" t="s">
        <v>82</v>
      </c>
      <c r="D90" s="14" t="s">
        <v>99</v>
      </c>
      <c r="E90" s="15">
        <v>62298.860503120231</v>
      </c>
      <c r="F90" s="15">
        <v>249195.44201248093</v>
      </c>
      <c r="G90" s="15">
        <v>311494.30251560116</v>
      </c>
      <c r="H90" s="16">
        <f t="shared" si="18"/>
        <v>5191.5717085933529</v>
      </c>
      <c r="I90" s="16">
        <f t="shared" si="18"/>
        <v>20766.286834373412</v>
      </c>
      <c r="J90" s="16">
        <f t="shared" si="19"/>
        <v>25957.858542966766</v>
      </c>
      <c r="K90" s="16">
        <f t="shared" si="20"/>
        <v>62298.860503120231</v>
      </c>
      <c r="L90" s="16">
        <f t="shared" si="21"/>
        <v>249195.44201248093</v>
      </c>
      <c r="M90" s="16">
        <f t="shared" si="22"/>
        <v>311494.30251560116</v>
      </c>
    </row>
    <row r="91" spans="1:13" x14ac:dyDescent="0.25">
      <c r="A91" s="13" t="s">
        <v>13</v>
      </c>
      <c r="B91" s="13" t="s">
        <v>41</v>
      </c>
      <c r="C91" s="14" t="s">
        <v>82</v>
      </c>
      <c r="D91" s="14" t="s">
        <v>100</v>
      </c>
      <c r="E91" s="15">
        <v>54859.765881814325</v>
      </c>
      <c r="F91" s="15">
        <v>219439.06352725727</v>
      </c>
      <c r="G91" s="15">
        <v>274298.82940907159</v>
      </c>
      <c r="H91" s="16">
        <f t="shared" si="18"/>
        <v>4571.6471568178604</v>
      </c>
      <c r="I91" s="16">
        <f t="shared" si="18"/>
        <v>18286.588627271438</v>
      </c>
      <c r="J91" s="16">
        <f t="shared" si="19"/>
        <v>22858.235784089298</v>
      </c>
      <c r="K91" s="16">
        <f t="shared" si="20"/>
        <v>54859.765881814325</v>
      </c>
      <c r="L91" s="16">
        <f t="shared" si="21"/>
        <v>219439.06352725724</v>
      </c>
      <c r="M91" s="16">
        <f t="shared" si="22"/>
        <v>274298.82940907159</v>
      </c>
    </row>
    <row r="92" spans="1:13" x14ac:dyDescent="0.25">
      <c r="A92" s="13" t="s">
        <v>13</v>
      </c>
      <c r="B92" s="13" t="s">
        <v>43</v>
      </c>
      <c r="C92" s="14" t="s">
        <v>82</v>
      </c>
      <c r="D92" s="14" t="s">
        <v>101</v>
      </c>
      <c r="E92" s="15">
        <v>78977.727959978627</v>
      </c>
      <c r="F92" s="15">
        <v>315910.91183991451</v>
      </c>
      <c r="G92" s="15">
        <v>394888.63979989319</v>
      </c>
      <c r="H92" s="16">
        <f t="shared" si="18"/>
        <v>6581.4773299982189</v>
      </c>
      <c r="I92" s="16">
        <f t="shared" si="18"/>
        <v>26325.909319992876</v>
      </c>
      <c r="J92" s="16">
        <f t="shared" si="19"/>
        <v>32907.386649991095</v>
      </c>
      <c r="K92" s="16">
        <f t="shared" si="20"/>
        <v>78977.727959978627</v>
      </c>
      <c r="L92" s="16">
        <f t="shared" si="21"/>
        <v>315910.91183991451</v>
      </c>
      <c r="M92" s="16">
        <f t="shared" si="22"/>
        <v>394888.63979989314</v>
      </c>
    </row>
    <row r="93" spans="1:13" x14ac:dyDescent="0.25">
      <c r="A93" s="13" t="s">
        <v>13</v>
      </c>
      <c r="B93" s="13" t="s">
        <v>79</v>
      </c>
      <c r="C93" s="14" t="s">
        <v>82</v>
      </c>
      <c r="D93" s="14" t="s">
        <v>102</v>
      </c>
      <c r="E93" s="15">
        <v>48811.738172203011</v>
      </c>
      <c r="F93" s="15">
        <v>195246.95268881202</v>
      </c>
      <c r="G93" s="15">
        <v>244058.69086101503</v>
      </c>
      <c r="H93" s="16">
        <f t="shared" si="18"/>
        <v>4067.6448476835844</v>
      </c>
      <c r="I93" s="16">
        <f t="shared" si="18"/>
        <v>16270.579390734334</v>
      </c>
      <c r="J93" s="16">
        <f t="shared" si="19"/>
        <v>20338.224238417919</v>
      </c>
      <c r="K93" s="16">
        <f t="shared" si="20"/>
        <v>48811.738172203011</v>
      </c>
      <c r="L93" s="16">
        <f t="shared" si="21"/>
        <v>195246.95268881202</v>
      </c>
      <c r="M93" s="16">
        <f t="shared" si="22"/>
        <v>244058.69086101503</v>
      </c>
    </row>
    <row r="94" spans="1:13" x14ac:dyDescent="0.25">
      <c r="A94" s="13" t="s">
        <v>13</v>
      </c>
      <c r="B94" s="13" t="s">
        <v>103</v>
      </c>
      <c r="C94" s="14" t="s">
        <v>82</v>
      </c>
      <c r="D94" s="14" t="s">
        <v>104</v>
      </c>
      <c r="E94" s="15">
        <v>55230.591312013647</v>
      </c>
      <c r="F94" s="15">
        <v>220922.36524805456</v>
      </c>
      <c r="G94" s="15">
        <v>276152.95656006818</v>
      </c>
      <c r="H94" s="16">
        <f t="shared" si="18"/>
        <v>4602.5492760011375</v>
      </c>
      <c r="I94" s="16">
        <f t="shared" si="18"/>
        <v>18410.197104004546</v>
      </c>
      <c r="J94" s="16">
        <f t="shared" si="19"/>
        <v>23012.746380005683</v>
      </c>
      <c r="K94" s="16">
        <f t="shared" si="20"/>
        <v>55230.591312013654</v>
      </c>
      <c r="L94" s="16">
        <f t="shared" si="21"/>
        <v>220922.36524805456</v>
      </c>
      <c r="M94" s="16">
        <f t="shared" si="22"/>
        <v>276152.95656006818</v>
      </c>
    </row>
    <row r="95" spans="1:13" x14ac:dyDescent="0.25">
      <c r="A95" s="13" t="s">
        <v>13</v>
      </c>
      <c r="B95" s="13" t="s">
        <v>105</v>
      </c>
      <c r="C95" s="14" t="s">
        <v>82</v>
      </c>
      <c r="D95" s="14" t="s">
        <v>106</v>
      </c>
      <c r="E95" s="15">
        <v>48022.779405945148</v>
      </c>
      <c r="F95" s="15">
        <v>192091.11762378059</v>
      </c>
      <c r="G95" s="15">
        <v>240113.89702972572</v>
      </c>
      <c r="H95" s="16">
        <f t="shared" si="18"/>
        <v>4001.8982838287625</v>
      </c>
      <c r="I95" s="16">
        <f t="shared" si="18"/>
        <v>16007.59313531505</v>
      </c>
      <c r="J95" s="16">
        <f t="shared" si="19"/>
        <v>20009.491419143811</v>
      </c>
      <c r="K95" s="16">
        <f t="shared" si="20"/>
        <v>48022.779405945148</v>
      </c>
      <c r="L95" s="16">
        <f t="shared" si="21"/>
        <v>192091.11762378059</v>
      </c>
      <c r="M95" s="16">
        <f t="shared" si="22"/>
        <v>240113.89702972575</v>
      </c>
    </row>
    <row r="96" spans="1:13" x14ac:dyDescent="0.25">
      <c r="A96" s="22"/>
      <c r="B96" s="18"/>
      <c r="D96" s="11" t="s">
        <v>107</v>
      </c>
      <c r="E96" s="19">
        <f>SUM(E74:E95)</f>
        <v>1988954.4349418413</v>
      </c>
      <c r="F96" s="19">
        <f>SUM(F74:F95)</f>
        <v>7955817.7397673652</v>
      </c>
      <c r="G96" s="19">
        <f>SUM(G74:G95)</f>
        <v>9944772.1747092064</v>
      </c>
      <c r="H96" s="20">
        <f>SUM(H74:H95)</f>
        <v>165746.20291182006</v>
      </c>
      <c r="I96" s="20">
        <f t="shared" ref="I96:M96" si="23">SUM(I74:I95)</f>
        <v>662984.81164728024</v>
      </c>
      <c r="J96" s="20">
        <f t="shared" si="23"/>
        <v>828731.01455910061</v>
      </c>
      <c r="K96" s="20">
        <f t="shared" si="23"/>
        <v>1988954.4349418413</v>
      </c>
      <c r="L96" s="20">
        <f t="shared" si="23"/>
        <v>7955817.7397673652</v>
      </c>
      <c r="M96" s="20">
        <f t="shared" si="23"/>
        <v>9944772.1747092064</v>
      </c>
    </row>
    <row r="97" spans="1:13" x14ac:dyDescent="0.25">
      <c r="A97" s="22"/>
      <c r="B97" s="18"/>
      <c r="E97" s="19"/>
      <c r="F97" s="19"/>
      <c r="G97" s="19"/>
      <c r="H97" s="21"/>
      <c r="I97" s="21"/>
      <c r="J97" s="21"/>
    </row>
    <row r="98" spans="1:13" x14ac:dyDescent="0.25">
      <c r="A98" s="22"/>
      <c r="B98" s="18"/>
      <c r="D98" s="11" t="s">
        <v>108</v>
      </c>
      <c r="E98" s="19"/>
      <c r="F98" s="19"/>
      <c r="G98" s="19"/>
      <c r="H98" s="21"/>
      <c r="I98" s="21"/>
      <c r="J98" s="21"/>
    </row>
    <row r="99" spans="1:13" x14ac:dyDescent="0.25">
      <c r="A99" s="22"/>
      <c r="B99" s="18"/>
      <c r="E99" s="19"/>
      <c r="F99" s="19"/>
      <c r="G99" s="19"/>
      <c r="H99" s="21"/>
      <c r="I99" s="21"/>
      <c r="J99" s="21"/>
    </row>
    <row r="100" spans="1:13" x14ac:dyDescent="0.25">
      <c r="A100" s="13" t="s">
        <v>15</v>
      </c>
      <c r="B100" s="13" t="s">
        <v>8</v>
      </c>
      <c r="C100" s="14" t="s">
        <v>108</v>
      </c>
      <c r="D100" s="14" t="s">
        <v>108</v>
      </c>
      <c r="E100" s="15">
        <v>155112.65903464233</v>
      </c>
      <c r="F100" s="15">
        <v>620450.63613856921</v>
      </c>
      <c r="G100" s="15">
        <v>775563.29517321161</v>
      </c>
      <c r="H100" s="16">
        <f t="shared" ref="H100:I122" si="24">+E100/12</f>
        <v>12926.054919553528</v>
      </c>
      <c r="I100" s="16">
        <f t="shared" si="24"/>
        <v>51704.219678214104</v>
      </c>
      <c r="J100" s="16">
        <f t="shared" ref="J100:J122" si="25">SUM(H100:I100)</f>
        <v>64630.274597767631</v>
      </c>
      <c r="K100" s="16">
        <f t="shared" ref="K100:K122" si="26">+H100*12</f>
        <v>155112.65903464233</v>
      </c>
      <c r="L100" s="16">
        <f t="shared" ref="L100:L122" si="27">+I100*12</f>
        <v>620450.63613856921</v>
      </c>
      <c r="M100" s="16">
        <f t="shared" ref="M100:M122" si="28">+K100+L100</f>
        <v>775563.29517321149</v>
      </c>
    </row>
    <row r="101" spans="1:13" x14ac:dyDescent="0.25">
      <c r="A101" s="13" t="s">
        <v>15</v>
      </c>
      <c r="B101" s="13" t="s">
        <v>9</v>
      </c>
      <c r="C101" s="14" t="s">
        <v>108</v>
      </c>
      <c r="D101" s="14" t="s">
        <v>109</v>
      </c>
      <c r="E101" s="15">
        <v>177633.97426840596</v>
      </c>
      <c r="F101" s="15">
        <v>710535.89707362372</v>
      </c>
      <c r="G101" s="15">
        <v>888169.87134202977</v>
      </c>
      <c r="H101" s="16">
        <f t="shared" si="24"/>
        <v>14802.83118903383</v>
      </c>
      <c r="I101" s="16">
        <f t="shared" si="24"/>
        <v>59211.324756135313</v>
      </c>
      <c r="J101" s="16">
        <f t="shared" si="25"/>
        <v>74014.155945169143</v>
      </c>
      <c r="K101" s="16">
        <f t="shared" si="26"/>
        <v>177633.97426840596</v>
      </c>
      <c r="L101" s="16">
        <f t="shared" si="27"/>
        <v>710535.89707362372</v>
      </c>
      <c r="M101" s="16">
        <f t="shared" si="28"/>
        <v>888169.87134202966</v>
      </c>
    </row>
    <row r="102" spans="1:13" x14ac:dyDescent="0.25">
      <c r="A102" s="13" t="s">
        <v>15</v>
      </c>
      <c r="B102" s="13" t="s">
        <v>11</v>
      </c>
      <c r="C102" s="14" t="s">
        <v>108</v>
      </c>
      <c r="D102" s="14" t="s">
        <v>110</v>
      </c>
      <c r="E102" s="15">
        <v>101904.27513982856</v>
      </c>
      <c r="F102" s="15">
        <v>407617.10055931425</v>
      </c>
      <c r="G102" s="15">
        <v>509521.37569914281</v>
      </c>
      <c r="H102" s="16">
        <f t="shared" si="24"/>
        <v>8492.0229283190474</v>
      </c>
      <c r="I102" s="16">
        <f t="shared" si="24"/>
        <v>33968.09171327619</v>
      </c>
      <c r="J102" s="16">
        <f t="shared" si="25"/>
        <v>42460.114641595239</v>
      </c>
      <c r="K102" s="16">
        <f t="shared" si="26"/>
        <v>101904.27513982856</v>
      </c>
      <c r="L102" s="16">
        <f t="shared" si="27"/>
        <v>407617.10055931425</v>
      </c>
      <c r="M102" s="16">
        <f t="shared" si="28"/>
        <v>509521.37569914281</v>
      </c>
    </row>
    <row r="103" spans="1:13" x14ac:dyDescent="0.25">
      <c r="A103" s="13" t="s">
        <v>15</v>
      </c>
      <c r="B103" s="13" t="s">
        <v>13</v>
      </c>
      <c r="C103" s="14" t="s">
        <v>108</v>
      </c>
      <c r="D103" s="14" t="s">
        <v>111</v>
      </c>
      <c r="E103" s="15">
        <v>86160.144883086206</v>
      </c>
      <c r="F103" s="15">
        <v>344640.57953234477</v>
      </c>
      <c r="G103" s="15">
        <v>430800.72441543097</v>
      </c>
      <c r="H103" s="16">
        <f t="shared" si="24"/>
        <v>7180.0120735905175</v>
      </c>
      <c r="I103" s="16">
        <f t="shared" si="24"/>
        <v>28720.048294362063</v>
      </c>
      <c r="J103" s="16">
        <f t="shared" si="25"/>
        <v>35900.060367952581</v>
      </c>
      <c r="K103" s="16">
        <f t="shared" si="26"/>
        <v>86160.144883086206</v>
      </c>
      <c r="L103" s="16">
        <f t="shared" si="27"/>
        <v>344640.57953234477</v>
      </c>
      <c r="M103" s="16">
        <f t="shared" si="28"/>
        <v>430800.72441543097</v>
      </c>
    </row>
    <row r="104" spans="1:13" x14ac:dyDescent="0.25">
      <c r="A104" s="13" t="s">
        <v>15</v>
      </c>
      <c r="B104" s="13" t="s">
        <v>15</v>
      </c>
      <c r="C104" s="14" t="s">
        <v>108</v>
      </c>
      <c r="D104" s="14" t="s">
        <v>112</v>
      </c>
      <c r="E104" s="15">
        <v>81889.704814949975</v>
      </c>
      <c r="F104" s="15">
        <v>327558.8192597999</v>
      </c>
      <c r="G104" s="15">
        <v>409448.52407474985</v>
      </c>
      <c r="H104" s="16">
        <f t="shared" si="24"/>
        <v>6824.1420679124976</v>
      </c>
      <c r="I104" s="16">
        <f t="shared" si="24"/>
        <v>27296.56827164999</v>
      </c>
      <c r="J104" s="16">
        <f t="shared" si="25"/>
        <v>34120.710339562487</v>
      </c>
      <c r="K104" s="16">
        <f t="shared" si="26"/>
        <v>81889.704814949975</v>
      </c>
      <c r="L104" s="16">
        <f t="shared" si="27"/>
        <v>327558.8192597999</v>
      </c>
      <c r="M104" s="16">
        <f t="shared" si="28"/>
        <v>409448.5240747499</v>
      </c>
    </row>
    <row r="105" spans="1:13" x14ac:dyDescent="0.25">
      <c r="A105" s="13" t="s">
        <v>15</v>
      </c>
      <c r="B105" s="13" t="s">
        <v>17</v>
      </c>
      <c r="C105" s="14" t="s">
        <v>108</v>
      </c>
      <c r="D105" s="14" t="s">
        <v>113</v>
      </c>
      <c r="E105" s="15">
        <v>82000.826605349488</v>
      </c>
      <c r="F105" s="15">
        <v>328003.30642139795</v>
      </c>
      <c r="G105" s="15">
        <v>410004.13302674738</v>
      </c>
      <c r="H105" s="16">
        <f t="shared" si="24"/>
        <v>6833.402217112457</v>
      </c>
      <c r="I105" s="16">
        <f t="shared" si="24"/>
        <v>27333.608868449828</v>
      </c>
      <c r="J105" s="16">
        <f t="shared" si="25"/>
        <v>34167.011085562284</v>
      </c>
      <c r="K105" s="16">
        <f t="shared" si="26"/>
        <v>82000.826605349488</v>
      </c>
      <c r="L105" s="16">
        <f t="shared" si="27"/>
        <v>328003.30642139795</v>
      </c>
      <c r="M105" s="16">
        <f t="shared" si="28"/>
        <v>410004.13302674744</v>
      </c>
    </row>
    <row r="106" spans="1:13" x14ac:dyDescent="0.25">
      <c r="A106" s="13" t="s">
        <v>15</v>
      </c>
      <c r="B106" s="13" t="s">
        <v>19</v>
      </c>
      <c r="C106" s="14" t="s">
        <v>108</v>
      </c>
      <c r="D106" s="14" t="s">
        <v>114</v>
      </c>
      <c r="E106" s="15">
        <v>81083.77038776924</v>
      </c>
      <c r="F106" s="15">
        <v>324335.08155107696</v>
      </c>
      <c r="G106" s="15">
        <v>405418.85193884617</v>
      </c>
      <c r="H106" s="16">
        <f t="shared" si="24"/>
        <v>6756.980865647437</v>
      </c>
      <c r="I106" s="16">
        <f t="shared" si="24"/>
        <v>27027.923462589748</v>
      </c>
      <c r="J106" s="16">
        <f t="shared" si="25"/>
        <v>33784.904328237186</v>
      </c>
      <c r="K106" s="16">
        <f t="shared" si="26"/>
        <v>81083.77038776924</v>
      </c>
      <c r="L106" s="16">
        <f t="shared" si="27"/>
        <v>324335.08155107696</v>
      </c>
      <c r="M106" s="16">
        <f t="shared" si="28"/>
        <v>405418.85193884617</v>
      </c>
    </row>
    <row r="107" spans="1:13" x14ac:dyDescent="0.25">
      <c r="A107" s="13" t="s">
        <v>15</v>
      </c>
      <c r="B107" s="13" t="s">
        <v>21</v>
      </c>
      <c r="C107" s="14" t="s">
        <v>108</v>
      </c>
      <c r="D107" s="14" t="s">
        <v>115</v>
      </c>
      <c r="E107" s="15">
        <v>40399.730021815878</v>
      </c>
      <c r="F107" s="15">
        <v>161598.92008726348</v>
      </c>
      <c r="G107" s="15">
        <v>201998.65010907938</v>
      </c>
      <c r="H107" s="16">
        <f t="shared" si="24"/>
        <v>3366.6441684846563</v>
      </c>
      <c r="I107" s="16">
        <f t="shared" si="24"/>
        <v>13466.576673938624</v>
      </c>
      <c r="J107" s="16">
        <f t="shared" si="25"/>
        <v>16833.220842423281</v>
      </c>
      <c r="K107" s="16">
        <f t="shared" si="26"/>
        <v>40399.730021815878</v>
      </c>
      <c r="L107" s="16">
        <f t="shared" si="27"/>
        <v>161598.92008726348</v>
      </c>
      <c r="M107" s="16">
        <f t="shared" si="28"/>
        <v>201998.65010907938</v>
      </c>
    </row>
    <row r="108" spans="1:13" x14ac:dyDescent="0.25">
      <c r="A108" s="13" t="s">
        <v>15</v>
      </c>
      <c r="B108" s="13" t="s">
        <v>23</v>
      </c>
      <c r="C108" s="14" t="s">
        <v>108</v>
      </c>
      <c r="D108" s="14" t="s">
        <v>116</v>
      </c>
      <c r="E108" s="15">
        <v>69766.200726412237</v>
      </c>
      <c r="F108" s="15">
        <v>279064.80290564895</v>
      </c>
      <c r="G108" s="15">
        <v>348831.00363206118</v>
      </c>
      <c r="H108" s="16">
        <f t="shared" si="24"/>
        <v>5813.8500605343534</v>
      </c>
      <c r="I108" s="16">
        <f t="shared" si="24"/>
        <v>23255.400242137413</v>
      </c>
      <c r="J108" s="16">
        <f t="shared" si="25"/>
        <v>29069.250302671768</v>
      </c>
      <c r="K108" s="16">
        <f t="shared" si="26"/>
        <v>69766.200726412237</v>
      </c>
      <c r="L108" s="16">
        <f t="shared" si="27"/>
        <v>279064.80290564895</v>
      </c>
      <c r="M108" s="16">
        <f t="shared" si="28"/>
        <v>348831.00363206118</v>
      </c>
    </row>
    <row r="109" spans="1:13" x14ac:dyDescent="0.25">
      <c r="A109" s="13" t="s">
        <v>15</v>
      </c>
      <c r="B109" s="13" t="s">
        <v>25</v>
      </c>
      <c r="C109" s="14" t="s">
        <v>108</v>
      </c>
      <c r="D109" s="14" t="s">
        <v>117</v>
      </c>
      <c r="E109" s="15">
        <v>64552.956086311795</v>
      </c>
      <c r="F109" s="15">
        <v>258211.82434524712</v>
      </c>
      <c r="G109" s="15">
        <v>322764.78043155896</v>
      </c>
      <c r="H109" s="16">
        <f t="shared" si="24"/>
        <v>5379.4130071926493</v>
      </c>
      <c r="I109" s="16">
        <f t="shared" si="24"/>
        <v>21517.652028770593</v>
      </c>
      <c r="J109" s="16">
        <f t="shared" si="25"/>
        <v>26897.065035963242</v>
      </c>
      <c r="K109" s="16">
        <f t="shared" si="26"/>
        <v>64552.956086311795</v>
      </c>
      <c r="L109" s="16">
        <f t="shared" si="27"/>
        <v>258211.82434524712</v>
      </c>
      <c r="M109" s="16">
        <f t="shared" si="28"/>
        <v>322764.7804315589</v>
      </c>
    </row>
    <row r="110" spans="1:13" x14ac:dyDescent="0.25">
      <c r="A110" s="13" t="s">
        <v>15</v>
      </c>
      <c r="B110" s="13" t="s">
        <v>27</v>
      </c>
      <c r="C110" s="14" t="s">
        <v>108</v>
      </c>
      <c r="D110" s="14" t="s">
        <v>118</v>
      </c>
      <c r="E110" s="15">
        <v>80294.676750818835</v>
      </c>
      <c r="F110" s="15">
        <v>321178.70700327528</v>
      </c>
      <c r="G110" s="15">
        <v>401473.38375409413</v>
      </c>
      <c r="H110" s="16">
        <f t="shared" si="24"/>
        <v>6691.2230625682359</v>
      </c>
      <c r="I110" s="16">
        <f t="shared" si="24"/>
        <v>26764.89225027294</v>
      </c>
      <c r="J110" s="16">
        <f t="shared" si="25"/>
        <v>33456.115312841175</v>
      </c>
      <c r="K110" s="16">
        <f t="shared" si="26"/>
        <v>80294.676750818835</v>
      </c>
      <c r="L110" s="16">
        <f t="shared" si="27"/>
        <v>321178.70700327528</v>
      </c>
      <c r="M110" s="16">
        <f t="shared" si="28"/>
        <v>401473.38375409413</v>
      </c>
    </row>
    <row r="111" spans="1:13" x14ac:dyDescent="0.25">
      <c r="A111" s="13" t="s">
        <v>15</v>
      </c>
      <c r="B111" s="13" t="s">
        <v>29</v>
      </c>
      <c r="C111" s="14" t="s">
        <v>108</v>
      </c>
      <c r="D111" s="14" t="s">
        <v>119</v>
      </c>
      <c r="E111" s="15">
        <v>74382.064131378807</v>
      </c>
      <c r="F111" s="15">
        <v>297528.25652551517</v>
      </c>
      <c r="G111" s="15">
        <v>371910.32065689401</v>
      </c>
      <c r="H111" s="16">
        <f t="shared" si="24"/>
        <v>6198.505344281567</v>
      </c>
      <c r="I111" s="16">
        <f t="shared" si="24"/>
        <v>24794.021377126264</v>
      </c>
      <c r="J111" s="16">
        <f t="shared" si="25"/>
        <v>30992.52672140783</v>
      </c>
      <c r="K111" s="16">
        <f t="shared" si="26"/>
        <v>74382.064131378807</v>
      </c>
      <c r="L111" s="16">
        <f t="shared" si="27"/>
        <v>297528.25652551517</v>
      </c>
      <c r="M111" s="16">
        <f t="shared" si="28"/>
        <v>371910.32065689401</v>
      </c>
    </row>
    <row r="112" spans="1:13" x14ac:dyDescent="0.25">
      <c r="A112" s="13" t="s">
        <v>15</v>
      </c>
      <c r="B112" s="13" t="s">
        <v>31</v>
      </c>
      <c r="C112" s="14" t="s">
        <v>108</v>
      </c>
      <c r="D112" s="14" t="s">
        <v>120</v>
      </c>
      <c r="E112" s="15">
        <v>76150.888750679209</v>
      </c>
      <c r="F112" s="15">
        <v>304603.55500271684</v>
      </c>
      <c r="G112" s="15">
        <v>380754.44375339604</v>
      </c>
      <c r="H112" s="16">
        <f t="shared" si="24"/>
        <v>6345.9073958899344</v>
      </c>
      <c r="I112" s="16">
        <f t="shared" si="24"/>
        <v>25383.629583559738</v>
      </c>
      <c r="J112" s="16">
        <f t="shared" si="25"/>
        <v>31729.536979449673</v>
      </c>
      <c r="K112" s="16">
        <f t="shared" si="26"/>
        <v>76150.888750679209</v>
      </c>
      <c r="L112" s="16">
        <f t="shared" si="27"/>
        <v>304603.55500271684</v>
      </c>
      <c r="M112" s="16">
        <f t="shared" si="28"/>
        <v>380754.44375339604</v>
      </c>
    </row>
    <row r="113" spans="1:13" x14ac:dyDescent="0.25">
      <c r="A113" s="13" t="s">
        <v>15</v>
      </c>
      <c r="B113" s="13" t="s">
        <v>33</v>
      </c>
      <c r="C113" s="14" t="s">
        <v>108</v>
      </c>
      <c r="D113" s="14" t="s">
        <v>121</v>
      </c>
      <c r="E113" s="15">
        <v>47052.94170533229</v>
      </c>
      <c r="F113" s="15">
        <v>188211.76682132913</v>
      </c>
      <c r="G113" s="15">
        <v>235264.70852666144</v>
      </c>
      <c r="H113" s="16">
        <f t="shared" si="24"/>
        <v>3921.0784754443575</v>
      </c>
      <c r="I113" s="16">
        <f t="shared" si="24"/>
        <v>15684.313901777428</v>
      </c>
      <c r="J113" s="16">
        <f t="shared" si="25"/>
        <v>19605.392377221786</v>
      </c>
      <c r="K113" s="16">
        <f t="shared" si="26"/>
        <v>47052.94170533229</v>
      </c>
      <c r="L113" s="16">
        <f t="shared" si="27"/>
        <v>188211.76682132913</v>
      </c>
      <c r="M113" s="16">
        <f t="shared" si="28"/>
        <v>235264.70852666142</v>
      </c>
    </row>
    <row r="114" spans="1:13" x14ac:dyDescent="0.25">
      <c r="A114" s="13" t="s">
        <v>15</v>
      </c>
      <c r="B114" s="13" t="s">
        <v>35</v>
      </c>
      <c r="C114" s="14" t="s">
        <v>108</v>
      </c>
      <c r="D114" s="14" t="s">
        <v>122</v>
      </c>
      <c r="E114" s="15">
        <v>88577.854443644945</v>
      </c>
      <c r="F114" s="15">
        <v>354311.41777457978</v>
      </c>
      <c r="G114" s="15">
        <v>442889.27221822471</v>
      </c>
      <c r="H114" s="16">
        <f t="shared" si="24"/>
        <v>7381.4878703037457</v>
      </c>
      <c r="I114" s="16">
        <f t="shared" si="24"/>
        <v>29525.951481214983</v>
      </c>
      <c r="J114" s="16">
        <f t="shared" si="25"/>
        <v>36907.439351518726</v>
      </c>
      <c r="K114" s="16">
        <f t="shared" si="26"/>
        <v>88577.854443644945</v>
      </c>
      <c r="L114" s="16">
        <f t="shared" si="27"/>
        <v>354311.41777457978</v>
      </c>
      <c r="M114" s="16">
        <f t="shared" si="28"/>
        <v>442889.27221822471</v>
      </c>
    </row>
    <row r="115" spans="1:13" x14ac:dyDescent="0.25">
      <c r="A115" s="13" t="s">
        <v>15</v>
      </c>
      <c r="B115" s="13" t="s">
        <v>37</v>
      </c>
      <c r="C115" s="14" t="s">
        <v>108</v>
      </c>
      <c r="D115" s="14" t="s">
        <v>123</v>
      </c>
      <c r="E115" s="15">
        <v>57643.043058545249</v>
      </c>
      <c r="F115" s="15">
        <v>230572.17223418099</v>
      </c>
      <c r="G115" s="15">
        <v>288215.21529272624</v>
      </c>
      <c r="H115" s="16">
        <f t="shared" si="24"/>
        <v>4803.5869215454377</v>
      </c>
      <c r="I115" s="16">
        <f t="shared" si="24"/>
        <v>19214.347686181751</v>
      </c>
      <c r="J115" s="16">
        <f t="shared" si="25"/>
        <v>24017.934607727188</v>
      </c>
      <c r="K115" s="16">
        <f t="shared" si="26"/>
        <v>57643.043058545256</v>
      </c>
      <c r="L115" s="16">
        <f t="shared" si="27"/>
        <v>230572.17223418102</v>
      </c>
      <c r="M115" s="16">
        <f t="shared" si="28"/>
        <v>288215.21529272629</v>
      </c>
    </row>
    <row r="116" spans="1:13" x14ac:dyDescent="0.25">
      <c r="A116" s="13" t="s">
        <v>15</v>
      </c>
      <c r="B116" s="13" t="s">
        <v>39</v>
      </c>
      <c r="C116" s="14" t="s">
        <v>108</v>
      </c>
      <c r="D116" s="14" t="s">
        <v>124</v>
      </c>
      <c r="E116" s="15">
        <v>59181.124308829967</v>
      </c>
      <c r="F116" s="15">
        <v>236724.49723531987</v>
      </c>
      <c r="G116" s="15">
        <v>295905.62154414982</v>
      </c>
      <c r="H116" s="16">
        <f t="shared" si="24"/>
        <v>4931.7603590691642</v>
      </c>
      <c r="I116" s="16">
        <f t="shared" si="24"/>
        <v>19727.041436276657</v>
      </c>
      <c r="J116" s="16">
        <f t="shared" si="25"/>
        <v>24658.801795345822</v>
      </c>
      <c r="K116" s="16">
        <f t="shared" si="26"/>
        <v>59181.124308829967</v>
      </c>
      <c r="L116" s="16">
        <f t="shared" si="27"/>
        <v>236724.49723531987</v>
      </c>
      <c r="M116" s="16">
        <f t="shared" si="28"/>
        <v>295905.62154414982</v>
      </c>
    </row>
    <row r="117" spans="1:13" x14ac:dyDescent="0.25">
      <c r="A117" s="13" t="s">
        <v>15</v>
      </c>
      <c r="B117" s="13" t="s">
        <v>41</v>
      </c>
      <c r="C117" s="14" t="s">
        <v>108</v>
      </c>
      <c r="D117" s="14" t="s">
        <v>125</v>
      </c>
      <c r="E117" s="15">
        <v>52744.594587296539</v>
      </c>
      <c r="F117" s="15">
        <v>210978.37834918612</v>
      </c>
      <c r="G117" s="15">
        <v>263722.97293648269</v>
      </c>
      <c r="H117" s="16">
        <f t="shared" si="24"/>
        <v>4395.3828822747118</v>
      </c>
      <c r="I117" s="16">
        <f t="shared" si="24"/>
        <v>17581.531529098844</v>
      </c>
      <c r="J117" s="16">
        <f t="shared" si="25"/>
        <v>21976.914411373557</v>
      </c>
      <c r="K117" s="16">
        <f t="shared" si="26"/>
        <v>52744.594587296539</v>
      </c>
      <c r="L117" s="16">
        <f t="shared" si="27"/>
        <v>210978.37834918612</v>
      </c>
      <c r="M117" s="16">
        <f t="shared" si="28"/>
        <v>263722.97293648263</v>
      </c>
    </row>
    <row r="118" spans="1:13" x14ac:dyDescent="0.25">
      <c r="A118" s="13" t="s">
        <v>15</v>
      </c>
      <c r="B118" s="13" t="s">
        <v>43</v>
      </c>
      <c r="C118" s="14" t="s">
        <v>108</v>
      </c>
      <c r="D118" s="14" t="s">
        <v>126</v>
      </c>
      <c r="E118" s="15">
        <v>55239.056345366735</v>
      </c>
      <c r="F118" s="15">
        <v>220956.22538146691</v>
      </c>
      <c r="G118" s="15">
        <v>276195.28172683367</v>
      </c>
      <c r="H118" s="16">
        <f t="shared" si="24"/>
        <v>4603.2546954472282</v>
      </c>
      <c r="I118" s="16">
        <f t="shared" si="24"/>
        <v>18413.018781788909</v>
      </c>
      <c r="J118" s="16">
        <f t="shared" si="25"/>
        <v>23016.273477236136</v>
      </c>
      <c r="K118" s="16">
        <f t="shared" si="26"/>
        <v>55239.056345366742</v>
      </c>
      <c r="L118" s="16">
        <f t="shared" si="27"/>
        <v>220956.22538146691</v>
      </c>
      <c r="M118" s="16">
        <f t="shared" si="28"/>
        <v>276195.28172683367</v>
      </c>
    </row>
    <row r="119" spans="1:13" x14ac:dyDescent="0.25">
      <c r="A119" s="13" t="s">
        <v>15</v>
      </c>
      <c r="B119" s="13" t="s">
        <v>79</v>
      </c>
      <c r="C119" s="14" t="s">
        <v>108</v>
      </c>
      <c r="D119" s="14" t="s">
        <v>127</v>
      </c>
      <c r="E119" s="15">
        <v>59315.346982736351</v>
      </c>
      <c r="F119" s="15">
        <v>237261.38793094541</v>
      </c>
      <c r="G119" s="15">
        <v>296576.73491368175</v>
      </c>
      <c r="H119" s="16">
        <f t="shared" si="24"/>
        <v>4942.9455818946963</v>
      </c>
      <c r="I119" s="16">
        <f t="shared" si="24"/>
        <v>19771.782327578785</v>
      </c>
      <c r="J119" s="16">
        <f t="shared" si="25"/>
        <v>24714.72790947348</v>
      </c>
      <c r="K119" s="16">
        <f t="shared" si="26"/>
        <v>59315.346982736359</v>
      </c>
      <c r="L119" s="16">
        <f t="shared" si="27"/>
        <v>237261.38793094544</v>
      </c>
      <c r="M119" s="16">
        <f t="shared" si="28"/>
        <v>296576.73491368181</v>
      </c>
    </row>
    <row r="120" spans="1:13" x14ac:dyDescent="0.25">
      <c r="A120" s="13" t="s">
        <v>15</v>
      </c>
      <c r="B120" s="13" t="s">
        <v>103</v>
      </c>
      <c r="C120" s="14" t="s">
        <v>108</v>
      </c>
      <c r="D120" s="14" t="s">
        <v>128</v>
      </c>
      <c r="E120" s="15">
        <v>47018.598290313537</v>
      </c>
      <c r="F120" s="15">
        <v>188074.39316125412</v>
      </c>
      <c r="G120" s="15">
        <v>235092.99145156765</v>
      </c>
      <c r="H120" s="16">
        <f t="shared" si="24"/>
        <v>3918.2165241927946</v>
      </c>
      <c r="I120" s="16">
        <f t="shared" si="24"/>
        <v>15672.866096771177</v>
      </c>
      <c r="J120" s="16">
        <f t="shared" si="25"/>
        <v>19591.082620963971</v>
      </c>
      <c r="K120" s="16">
        <f t="shared" si="26"/>
        <v>47018.598290313537</v>
      </c>
      <c r="L120" s="16">
        <f t="shared" si="27"/>
        <v>188074.39316125412</v>
      </c>
      <c r="M120" s="16">
        <f t="shared" si="28"/>
        <v>235092.99145156765</v>
      </c>
    </row>
    <row r="121" spans="1:13" x14ac:dyDescent="0.25">
      <c r="A121" s="13" t="s">
        <v>15</v>
      </c>
      <c r="B121" s="13" t="s">
        <v>105</v>
      </c>
      <c r="C121" s="14" t="s">
        <v>108</v>
      </c>
      <c r="D121" s="14" t="s">
        <v>129</v>
      </c>
      <c r="E121" s="15">
        <v>39195.309176135481</v>
      </c>
      <c r="F121" s="15">
        <v>156781.23670454189</v>
      </c>
      <c r="G121" s="15">
        <v>195976.54588067738</v>
      </c>
      <c r="H121" s="16">
        <f t="shared" si="24"/>
        <v>3266.2757646779569</v>
      </c>
      <c r="I121" s="16">
        <f t="shared" si="24"/>
        <v>13065.103058711824</v>
      </c>
      <c r="J121" s="16">
        <f t="shared" si="25"/>
        <v>16331.378823389781</v>
      </c>
      <c r="K121" s="16">
        <f t="shared" si="26"/>
        <v>39195.309176135481</v>
      </c>
      <c r="L121" s="16">
        <f t="shared" si="27"/>
        <v>156781.23670454189</v>
      </c>
      <c r="M121" s="16">
        <f t="shared" si="28"/>
        <v>195976.54588067738</v>
      </c>
    </row>
    <row r="122" spans="1:13" x14ac:dyDescent="0.25">
      <c r="A122" s="13" t="s">
        <v>15</v>
      </c>
      <c r="B122" s="13" t="s">
        <v>130</v>
      </c>
      <c r="C122" s="14" t="s">
        <v>108</v>
      </c>
      <c r="D122" s="14" t="s">
        <v>131</v>
      </c>
      <c r="E122" s="15">
        <v>30722.214220052585</v>
      </c>
      <c r="F122" s="15">
        <v>122888.85688021034</v>
      </c>
      <c r="G122" s="15">
        <v>153611.07110026293</v>
      </c>
      <c r="H122" s="16">
        <f t="shared" si="24"/>
        <v>2560.1845183377154</v>
      </c>
      <c r="I122" s="16">
        <f t="shared" si="24"/>
        <v>10240.738073350862</v>
      </c>
      <c r="J122" s="16">
        <f t="shared" si="25"/>
        <v>12800.922591688577</v>
      </c>
      <c r="K122" s="16">
        <f t="shared" si="26"/>
        <v>30722.214220052585</v>
      </c>
      <c r="L122" s="16">
        <f t="shared" si="27"/>
        <v>122888.85688021034</v>
      </c>
      <c r="M122" s="16">
        <f t="shared" si="28"/>
        <v>153611.07110026293</v>
      </c>
    </row>
    <row r="123" spans="1:13" x14ac:dyDescent="0.25">
      <c r="A123" s="22"/>
      <c r="B123" s="18"/>
      <c r="D123" s="11" t="s">
        <v>132</v>
      </c>
      <c r="E123" s="19">
        <f>SUM(E100:E122)</f>
        <v>1708021.954719702</v>
      </c>
      <c r="F123" s="19">
        <f>SUM(F100:F122)</f>
        <v>6832087.8188788081</v>
      </c>
      <c r="G123" s="19">
        <f>SUM(G100:G122)</f>
        <v>8540109.7735985108</v>
      </c>
      <c r="H123" s="20">
        <f>SUM(H100:H122)</f>
        <v>142335.16289330856</v>
      </c>
      <c r="I123" s="20">
        <f t="shared" ref="I123:M123" si="29">SUM(I100:I122)</f>
        <v>569340.65157323412</v>
      </c>
      <c r="J123" s="20">
        <f t="shared" si="29"/>
        <v>711675.81446654256</v>
      </c>
      <c r="K123" s="20">
        <f t="shared" si="29"/>
        <v>1708021.954719702</v>
      </c>
      <c r="L123" s="20">
        <f t="shared" si="29"/>
        <v>6832087.8188788081</v>
      </c>
      <c r="M123" s="20">
        <f t="shared" si="29"/>
        <v>8540109.7735985108</v>
      </c>
    </row>
    <row r="124" spans="1:13" x14ac:dyDescent="0.25">
      <c r="A124" s="22"/>
      <c r="B124" s="18"/>
      <c r="D124" s="23"/>
      <c r="E124" s="19"/>
      <c r="F124" s="19"/>
      <c r="G124" s="19"/>
      <c r="H124" s="21"/>
      <c r="I124" s="21"/>
      <c r="J124" s="21"/>
    </row>
    <row r="125" spans="1:13" x14ac:dyDescent="0.25">
      <c r="A125" s="22"/>
      <c r="B125" s="18"/>
      <c r="D125" s="11" t="s">
        <v>133</v>
      </c>
      <c r="E125" s="19"/>
      <c r="F125" s="19"/>
      <c r="G125" s="19"/>
      <c r="H125" s="21"/>
      <c r="I125" s="21"/>
      <c r="J125" s="21"/>
    </row>
    <row r="126" spans="1:13" x14ac:dyDescent="0.25">
      <c r="A126" s="22"/>
      <c r="B126" s="18"/>
      <c r="D126" s="23"/>
      <c r="E126" s="19"/>
      <c r="F126" s="19"/>
      <c r="G126" s="19"/>
      <c r="H126" s="21"/>
      <c r="I126" s="21"/>
      <c r="J126" s="21"/>
    </row>
    <row r="127" spans="1:13" x14ac:dyDescent="0.25">
      <c r="A127" s="13" t="s">
        <v>17</v>
      </c>
      <c r="B127" s="13" t="s">
        <v>8</v>
      </c>
      <c r="C127" s="14" t="s">
        <v>133</v>
      </c>
      <c r="D127" s="14" t="s">
        <v>133</v>
      </c>
      <c r="E127" s="15">
        <v>159093.82551181785</v>
      </c>
      <c r="F127" s="15">
        <v>636375.3020472714</v>
      </c>
      <c r="G127" s="15">
        <v>795469.12755908922</v>
      </c>
      <c r="H127" s="16">
        <f t="shared" ref="H127:I142" si="30">+E127/12</f>
        <v>13257.818792651487</v>
      </c>
      <c r="I127" s="16">
        <f t="shared" si="30"/>
        <v>53031.27517060595</v>
      </c>
      <c r="J127" s="16">
        <f t="shared" ref="J127:J142" si="31">SUM(H127:I127)</f>
        <v>66289.093963257445</v>
      </c>
      <c r="K127" s="16">
        <f t="shared" ref="K127:K142" si="32">+H127*12</f>
        <v>159093.82551181785</v>
      </c>
      <c r="L127" s="16">
        <f t="shared" ref="L127:L142" si="33">+I127*12</f>
        <v>636375.3020472714</v>
      </c>
      <c r="M127" s="16">
        <f t="shared" ref="M127:M142" si="34">+K127+L127</f>
        <v>795469.12755908922</v>
      </c>
    </row>
    <row r="128" spans="1:13" x14ac:dyDescent="0.25">
      <c r="A128" s="13" t="s">
        <v>17</v>
      </c>
      <c r="B128" s="13" t="s">
        <v>9</v>
      </c>
      <c r="C128" s="14" t="s">
        <v>133</v>
      </c>
      <c r="D128" s="14" t="s">
        <v>134</v>
      </c>
      <c r="E128" s="15">
        <v>181071.2851924116</v>
      </c>
      <c r="F128" s="15">
        <v>724285.14076964639</v>
      </c>
      <c r="G128" s="15">
        <v>905356.42596205801</v>
      </c>
      <c r="H128" s="16">
        <f t="shared" si="30"/>
        <v>15089.273766034299</v>
      </c>
      <c r="I128" s="16">
        <f t="shared" si="30"/>
        <v>60357.095064137196</v>
      </c>
      <c r="J128" s="16">
        <f t="shared" si="31"/>
        <v>75446.368830171501</v>
      </c>
      <c r="K128" s="16">
        <f t="shared" si="32"/>
        <v>181071.2851924116</v>
      </c>
      <c r="L128" s="16">
        <f t="shared" si="33"/>
        <v>724285.14076964639</v>
      </c>
      <c r="M128" s="16">
        <f t="shared" si="34"/>
        <v>905356.42596205801</v>
      </c>
    </row>
    <row r="129" spans="1:13" x14ac:dyDescent="0.25">
      <c r="A129" s="13" t="s">
        <v>17</v>
      </c>
      <c r="B129" s="13" t="s">
        <v>11</v>
      </c>
      <c r="C129" s="14" t="s">
        <v>133</v>
      </c>
      <c r="D129" s="14" t="s">
        <v>135</v>
      </c>
      <c r="E129" s="15">
        <v>178001.15154962894</v>
      </c>
      <c r="F129" s="15">
        <v>712004.60619851574</v>
      </c>
      <c r="G129" s="15">
        <v>890005.75774814468</v>
      </c>
      <c r="H129" s="16">
        <f t="shared" si="30"/>
        <v>14833.429295802411</v>
      </c>
      <c r="I129" s="16">
        <f t="shared" si="30"/>
        <v>59333.717183209643</v>
      </c>
      <c r="J129" s="16">
        <f t="shared" si="31"/>
        <v>74167.146479012052</v>
      </c>
      <c r="K129" s="16">
        <f t="shared" si="32"/>
        <v>178001.15154962894</v>
      </c>
      <c r="L129" s="16">
        <f t="shared" si="33"/>
        <v>712004.60619851574</v>
      </c>
      <c r="M129" s="16">
        <f t="shared" si="34"/>
        <v>890005.75774814468</v>
      </c>
    </row>
    <row r="130" spans="1:13" x14ac:dyDescent="0.25">
      <c r="A130" s="13" t="s">
        <v>17</v>
      </c>
      <c r="B130" s="13" t="s">
        <v>13</v>
      </c>
      <c r="C130" s="14" t="s">
        <v>133</v>
      </c>
      <c r="D130" s="14" t="s">
        <v>136</v>
      </c>
      <c r="E130" s="15">
        <v>110854.18682734668</v>
      </c>
      <c r="F130" s="15">
        <v>443416.74730938673</v>
      </c>
      <c r="G130" s="15">
        <v>554270.93413673341</v>
      </c>
      <c r="H130" s="16">
        <f t="shared" si="30"/>
        <v>9237.8489022788908</v>
      </c>
      <c r="I130" s="16">
        <f t="shared" si="30"/>
        <v>36951.395609115563</v>
      </c>
      <c r="J130" s="16">
        <f t="shared" si="31"/>
        <v>46189.244511394456</v>
      </c>
      <c r="K130" s="16">
        <f t="shared" si="32"/>
        <v>110854.18682734668</v>
      </c>
      <c r="L130" s="16">
        <f t="shared" si="33"/>
        <v>443416.74730938673</v>
      </c>
      <c r="M130" s="16">
        <f t="shared" si="34"/>
        <v>554270.93413673341</v>
      </c>
    </row>
    <row r="131" spans="1:13" x14ac:dyDescent="0.25">
      <c r="A131" s="13" t="s">
        <v>17</v>
      </c>
      <c r="B131" s="13" t="s">
        <v>15</v>
      </c>
      <c r="C131" s="14" t="s">
        <v>133</v>
      </c>
      <c r="D131" s="14" t="s">
        <v>137</v>
      </c>
      <c r="E131" s="15">
        <v>151983.07377891088</v>
      </c>
      <c r="F131" s="15">
        <v>607932.29511564353</v>
      </c>
      <c r="G131" s="15">
        <v>759915.36889455444</v>
      </c>
      <c r="H131" s="16">
        <f t="shared" si="30"/>
        <v>12665.256148242574</v>
      </c>
      <c r="I131" s="16">
        <f t="shared" si="30"/>
        <v>50661.024592970294</v>
      </c>
      <c r="J131" s="16">
        <f t="shared" si="31"/>
        <v>63326.280741212868</v>
      </c>
      <c r="K131" s="16">
        <f t="shared" si="32"/>
        <v>151983.07377891088</v>
      </c>
      <c r="L131" s="16">
        <f t="shared" si="33"/>
        <v>607932.29511564353</v>
      </c>
      <c r="M131" s="16">
        <f t="shared" si="34"/>
        <v>759915.36889455444</v>
      </c>
    </row>
    <row r="132" spans="1:13" x14ac:dyDescent="0.25">
      <c r="A132" s="13" t="s">
        <v>17</v>
      </c>
      <c r="B132" s="13" t="s">
        <v>17</v>
      </c>
      <c r="C132" s="14" t="s">
        <v>133</v>
      </c>
      <c r="D132" s="14" t="s">
        <v>138</v>
      </c>
      <c r="E132" s="15">
        <v>111587.74994699933</v>
      </c>
      <c r="F132" s="15">
        <v>446350.99978799734</v>
      </c>
      <c r="G132" s="15">
        <v>557938.7497349967</v>
      </c>
      <c r="H132" s="16">
        <f t="shared" si="30"/>
        <v>9298.9791622499451</v>
      </c>
      <c r="I132" s="16">
        <f t="shared" si="30"/>
        <v>37195.916648999781</v>
      </c>
      <c r="J132" s="16">
        <f t="shared" si="31"/>
        <v>46494.895811249728</v>
      </c>
      <c r="K132" s="16">
        <f t="shared" si="32"/>
        <v>111587.74994699933</v>
      </c>
      <c r="L132" s="16">
        <f t="shared" si="33"/>
        <v>446350.99978799734</v>
      </c>
      <c r="M132" s="16">
        <f t="shared" si="34"/>
        <v>557938.7497349967</v>
      </c>
    </row>
    <row r="133" spans="1:13" x14ac:dyDescent="0.25">
      <c r="A133" s="13" t="s">
        <v>17</v>
      </c>
      <c r="B133" s="13" t="s">
        <v>19</v>
      </c>
      <c r="C133" s="14" t="s">
        <v>133</v>
      </c>
      <c r="D133" s="14" t="s">
        <v>139</v>
      </c>
      <c r="E133" s="15">
        <v>82973.500621128158</v>
      </c>
      <c r="F133" s="15">
        <v>331894.00248451263</v>
      </c>
      <c r="G133" s="15">
        <v>414867.50310564082</v>
      </c>
      <c r="H133" s="16">
        <f t="shared" si="30"/>
        <v>6914.4583850940135</v>
      </c>
      <c r="I133" s="16">
        <f t="shared" si="30"/>
        <v>27657.833540376054</v>
      </c>
      <c r="J133" s="16">
        <f t="shared" si="31"/>
        <v>34572.291925470068</v>
      </c>
      <c r="K133" s="16">
        <f t="shared" si="32"/>
        <v>82973.500621128158</v>
      </c>
      <c r="L133" s="16">
        <f t="shared" si="33"/>
        <v>331894.00248451263</v>
      </c>
      <c r="M133" s="16">
        <f t="shared" si="34"/>
        <v>414867.50310564076</v>
      </c>
    </row>
    <row r="134" spans="1:13" x14ac:dyDescent="0.25">
      <c r="A134" s="13" t="s">
        <v>17</v>
      </c>
      <c r="B134" s="13" t="s">
        <v>21</v>
      </c>
      <c r="C134" s="14" t="s">
        <v>133</v>
      </c>
      <c r="D134" s="14" t="s">
        <v>140</v>
      </c>
      <c r="E134" s="15">
        <v>70576.657837286257</v>
      </c>
      <c r="F134" s="15">
        <v>282306.63134914497</v>
      </c>
      <c r="G134" s="15">
        <v>352883.28918643127</v>
      </c>
      <c r="H134" s="16">
        <f t="shared" si="30"/>
        <v>5881.3881531071884</v>
      </c>
      <c r="I134" s="16">
        <f t="shared" si="30"/>
        <v>23525.552612428746</v>
      </c>
      <c r="J134" s="16">
        <f t="shared" si="31"/>
        <v>29406.940765535935</v>
      </c>
      <c r="K134" s="16">
        <f t="shared" si="32"/>
        <v>70576.657837286257</v>
      </c>
      <c r="L134" s="16">
        <f t="shared" si="33"/>
        <v>282306.63134914497</v>
      </c>
      <c r="M134" s="16">
        <f t="shared" si="34"/>
        <v>352883.28918643121</v>
      </c>
    </row>
    <row r="135" spans="1:13" x14ac:dyDescent="0.25">
      <c r="A135" s="13" t="s">
        <v>17</v>
      </c>
      <c r="B135" s="13" t="s">
        <v>23</v>
      </c>
      <c r="C135" s="14" t="s">
        <v>133</v>
      </c>
      <c r="D135" s="14" t="s">
        <v>141</v>
      </c>
      <c r="E135" s="15">
        <v>92617.061063984089</v>
      </c>
      <c r="F135" s="15">
        <v>370468.2442559363</v>
      </c>
      <c r="G135" s="15">
        <v>463085.30531992042</v>
      </c>
      <c r="H135" s="16">
        <f t="shared" si="30"/>
        <v>7718.0884219986738</v>
      </c>
      <c r="I135" s="16">
        <f t="shared" si="30"/>
        <v>30872.353687994691</v>
      </c>
      <c r="J135" s="16">
        <f t="shared" si="31"/>
        <v>38590.442109993368</v>
      </c>
      <c r="K135" s="16">
        <f t="shared" si="32"/>
        <v>92617.061063984089</v>
      </c>
      <c r="L135" s="16">
        <f t="shared" si="33"/>
        <v>370468.2442559363</v>
      </c>
      <c r="M135" s="16">
        <f t="shared" si="34"/>
        <v>463085.30531992042</v>
      </c>
    </row>
    <row r="136" spans="1:13" x14ac:dyDescent="0.25">
      <c r="A136" s="13" t="s">
        <v>17</v>
      </c>
      <c r="B136" s="13" t="s">
        <v>25</v>
      </c>
      <c r="C136" s="14" t="s">
        <v>133</v>
      </c>
      <c r="D136" s="14" t="s">
        <v>142</v>
      </c>
      <c r="E136" s="15">
        <v>64072.569524401893</v>
      </c>
      <c r="F136" s="15">
        <v>256290.27809760752</v>
      </c>
      <c r="G136" s="15">
        <v>320362.8476220094</v>
      </c>
      <c r="H136" s="16">
        <f t="shared" si="30"/>
        <v>5339.3807937001575</v>
      </c>
      <c r="I136" s="16">
        <f t="shared" si="30"/>
        <v>21357.523174800626</v>
      </c>
      <c r="J136" s="16">
        <f t="shared" si="31"/>
        <v>26696.903968500785</v>
      </c>
      <c r="K136" s="16">
        <f t="shared" si="32"/>
        <v>64072.569524401886</v>
      </c>
      <c r="L136" s="16">
        <f t="shared" si="33"/>
        <v>256290.27809760752</v>
      </c>
      <c r="M136" s="16">
        <f t="shared" si="34"/>
        <v>320362.8476220094</v>
      </c>
    </row>
    <row r="137" spans="1:13" x14ac:dyDescent="0.25">
      <c r="A137" s="13" t="s">
        <v>17</v>
      </c>
      <c r="B137" s="13" t="s">
        <v>27</v>
      </c>
      <c r="C137" s="14" t="s">
        <v>133</v>
      </c>
      <c r="D137" s="14" t="s">
        <v>143</v>
      </c>
      <c r="E137" s="15">
        <v>69120.73072950622</v>
      </c>
      <c r="F137" s="15">
        <v>276482.92291802488</v>
      </c>
      <c r="G137" s="15">
        <v>345603.65364753111</v>
      </c>
      <c r="H137" s="16">
        <f t="shared" si="30"/>
        <v>5760.0608941255186</v>
      </c>
      <c r="I137" s="16">
        <f t="shared" si="30"/>
        <v>23040.243576502075</v>
      </c>
      <c r="J137" s="16">
        <f t="shared" si="31"/>
        <v>28800.304470627594</v>
      </c>
      <c r="K137" s="16">
        <f t="shared" si="32"/>
        <v>69120.73072950622</v>
      </c>
      <c r="L137" s="16">
        <f t="shared" si="33"/>
        <v>276482.92291802488</v>
      </c>
      <c r="M137" s="16">
        <f t="shared" si="34"/>
        <v>345603.65364753111</v>
      </c>
    </row>
    <row r="138" spans="1:13" x14ac:dyDescent="0.25">
      <c r="A138" s="13" t="s">
        <v>17</v>
      </c>
      <c r="B138" s="13" t="s">
        <v>29</v>
      </c>
      <c r="C138" s="14" t="s">
        <v>133</v>
      </c>
      <c r="D138" s="14" t="s">
        <v>144</v>
      </c>
      <c r="E138" s="15">
        <v>56601.002229479745</v>
      </c>
      <c r="F138" s="15">
        <v>226404.00891791895</v>
      </c>
      <c r="G138" s="15">
        <v>283005.01114739873</v>
      </c>
      <c r="H138" s="16">
        <f t="shared" si="30"/>
        <v>4716.7501857899788</v>
      </c>
      <c r="I138" s="16">
        <f t="shared" si="30"/>
        <v>18867.000743159912</v>
      </c>
      <c r="J138" s="16">
        <f t="shared" si="31"/>
        <v>23583.750928949892</v>
      </c>
      <c r="K138" s="16">
        <f t="shared" si="32"/>
        <v>56601.002229479745</v>
      </c>
      <c r="L138" s="16">
        <f t="shared" si="33"/>
        <v>226404.00891791895</v>
      </c>
      <c r="M138" s="16">
        <f t="shared" si="34"/>
        <v>283005.01114739868</v>
      </c>
    </row>
    <row r="139" spans="1:13" x14ac:dyDescent="0.25">
      <c r="A139" s="13" t="s">
        <v>17</v>
      </c>
      <c r="B139" s="13" t="s">
        <v>31</v>
      </c>
      <c r="C139" s="14" t="s">
        <v>133</v>
      </c>
      <c r="D139" s="14" t="s">
        <v>145</v>
      </c>
      <c r="E139" s="15">
        <v>54117.614320774126</v>
      </c>
      <c r="F139" s="15">
        <v>216470.4572830965</v>
      </c>
      <c r="G139" s="15">
        <v>270588.0716038706</v>
      </c>
      <c r="H139" s="16">
        <f t="shared" si="30"/>
        <v>4509.8011933978441</v>
      </c>
      <c r="I139" s="16">
        <f t="shared" si="30"/>
        <v>18039.204773591377</v>
      </c>
      <c r="J139" s="16">
        <f t="shared" si="31"/>
        <v>22549.005966989222</v>
      </c>
      <c r="K139" s="16">
        <f t="shared" si="32"/>
        <v>54117.614320774126</v>
      </c>
      <c r="L139" s="16">
        <f t="shared" si="33"/>
        <v>216470.4572830965</v>
      </c>
      <c r="M139" s="16">
        <f t="shared" si="34"/>
        <v>270588.0716038706</v>
      </c>
    </row>
    <row r="140" spans="1:13" x14ac:dyDescent="0.25">
      <c r="A140" s="13" t="s">
        <v>17</v>
      </c>
      <c r="B140" s="13" t="s">
        <v>33</v>
      </c>
      <c r="C140" s="14" t="s">
        <v>133</v>
      </c>
      <c r="D140" s="14" t="s">
        <v>146</v>
      </c>
      <c r="E140" s="15">
        <v>66122.252206287958</v>
      </c>
      <c r="F140" s="15">
        <v>264489.00882515183</v>
      </c>
      <c r="G140" s="15">
        <v>330611.26103143982</v>
      </c>
      <c r="H140" s="16">
        <f t="shared" si="30"/>
        <v>5510.1876838573298</v>
      </c>
      <c r="I140" s="16">
        <f t="shared" si="30"/>
        <v>22040.750735429319</v>
      </c>
      <c r="J140" s="16">
        <f t="shared" si="31"/>
        <v>27550.938419286649</v>
      </c>
      <c r="K140" s="16">
        <f t="shared" si="32"/>
        <v>66122.252206287958</v>
      </c>
      <c r="L140" s="16">
        <f t="shared" si="33"/>
        <v>264489.00882515183</v>
      </c>
      <c r="M140" s="16">
        <f t="shared" si="34"/>
        <v>330611.26103143976</v>
      </c>
    </row>
    <row r="141" spans="1:13" x14ac:dyDescent="0.25">
      <c r="A141" s="13" t="s">
        <v>17</v>
      </c>
      <c r="B141" s="13" t="s">
        <v>35</v>
      </c>
      <c r="C141" s="14" t="s">
        <v>133</v>
      </c>
      <c r="D141" s="14" t="s">
        <v>147</v>
      </c>
      <c r="E141" s="15">
        <v>38562.219130559773</v>
      </c>
      <c r="F141" s="15">
        <v>154248.87652223906</v>
      </c>
      <c r="G141" s="15">
        <v>192811.09565279883</v>
      </c>
      <c r="H141" s="16">
        <f t="shared" si="30"/>
        <v>3213.518260879981</v>
      </c>
      <c r="I141" s="16">
        <f t="shared" si="30"/>
        <v>12854.073043519922</v>
      </c>
      <c r="J141" s="16">
        <f t="shared" si="31"/>
        <v>16067.591304399903</v>
      </c>
      <c r="K141" s="16">
        <f t="shared" si="32"/>
        <v>38562.219130559773</v>
      </c>
      <c r="L141" s="16">
        <f t="shared" si="33"/>
        <v>154248.87652223906</v>
      </c>
      <c r="M141" s="16">
        <f t="shared" si="34"/>
        <v>192811.09565279883</v>
      </c>
    </row>
    <row r="142" spans="1:13" x14ac:dyDescent="0.25">
      <c r="A142" s="13" t="s">
        <v>17</v>
      </c>
      <c r="B142" s="13" t="s">
        <v>37</v>
      </c>
      <c r="C142" s="14" t="s">
        <v>133</v>
      </c>
      <c r="D142" s="14" t="s">
        <v>148</v>
      </c>
      <c r="E142" s="15">
        <v>50018.755771866417</v>
      </c>
      <c r="F142" s="15">
        <v>200075.02308746567</v>
      </c>
      <c r="G142" s="15">
        <v>250093.77885933209</v>
      </c>
      <c r="H142" s="16">
        <f t="shared" si="30"/>
        <v>4168.2296476555348</v>
      </c>
      <c r="I142" s="16">
        <f t="shared" si="30"/>
        <v>16672.918590622139</v>
      </c>
      <c r="J142" s="16">
        <f t="shared" si="31"/>
        <v>20841.148238277674</v>
      </c>
      <c r="K142" s="16">
        <f t="shared" si="32"/>
        <v>50018.755771866417</v>
      </c>
      <c r="L142" s="16">
        <f t="shared" si="33"/>
        <v>200075.02308746567</v>
      </c>
      <c r="M142" s="16">
        <f t="shared" si="34"/>
        <v>250093.77885933209</v>
      </c>
    </row>
    <row r="143" spans="1:13" x14ac:dyDescent="0.25">
      <c r="A143" s="22"/>
      <c r="B143" s="18"/>
      <c r="D143" s="11" t="s">
        <v>149</v>
      </c>
      <c r="E143" s="19">
        <f>SUM(E127:E142)</f>
        <v>1537373.6362423901</v>
      </c>
      <c r="F143" s="19">
        <f>SUM(F127:F142)</f>
        <v>6149494.5449695606</v>
      </c>
      <c r="G143" s="19">
        <f>SUM(G127:G142)</f>
        <v>7686868.1812119484</v>
      </c>
      <c r="H143" s="20">
        <f>SUM(H127:H142)</f>
        <v>128114.46968686582</v>
      </c>
      <c r="I143" s="20">
        <f t="shared" ref="I143:M143" si="35">SUM(I127:I142)</f>
        <v>512457.87874746328</v>
      </c>
      <c r="J143" s="20">
        <f t="shared" si="35"/>
        <v>640572.34843432915</v>
      </c>
      <c r="K143" s="20">
        <f t="shared" si="35"/>
        <v>1537373.6362423901</v>
      </c>
      <c r="L143" s="20">
        <f t="shared" si="35"/>
        <v>6149494.5449695606</v>
      </c>
      <c r="M143" s="20">
        <f t="shared" si="35"/>
        <v>7686868.1812119484</v>
      </c>
    </row>
    <row r="144" spans="1:13" x14ac:dyDescent="0.25">
      <c r="A144" s="22"/>
      <c r="B144" s="18"/>
      <c r="E144" s="19"/>
      <c r="F144" s="19"/>
      <c r="G144" s="19"/>
      <c r="H144" s="21"/>
      <c r="I144" s="21"/>
      <c r="J144" s="21"/>
    </row>
    <row r="145" spans="1:13" x14ac:dyDescent="0.25">
      <c r="A145" s="22"/>
      <c r="B145" s="18"/>
      <c r="D145" s="11" t="s">
        <v>150</v>
      </c>
      <c r="E145" s="19"/>
      <c r="F145" s="19"/>
      <c r="G145" s="19"/>
      <c r="H145" s="21"/>
      <c r="I145" s="21"/>
      <c r="J145" s="21"/>
    </row>
    <row r="146" spans="1:13" x14ac:dyDescent="0.25">
      <c r="A146" s="22"/>
      <c r="B146" s="18"/>
      <c r="E146" s="19"/>
      <c r="F146" s="19"/>
      <c r="G146" s="19"/>
      <c r="H146" s="21"/>
      <c r="I146" s="21"/>
      <c r="J146" s="21"/>
    </row>
    <row r="147" spans="1:13" x14ac:dyDescent="0.25">
      <c r="A147" s="13" t="s">
        <v>19</v>
      </c>
      <c r="B147" s="13" t="s">
        <v>8</v>
      </c>
      <c r="C147" s="14" t="s">
        <v>150</v>
      </c>
      <c r="D147" s="14" t="s">
        <v>150</v>
      </c>
      <c r="E147" s="15">
        <v>144784.78617276519</v>
      </c>
      <c r="F147" s="15">
        <v>579139.14469106076</v>
      </c>
      <c r="G147" s="15">
        <v>723923.93086382595</v>
      </c>
      <c r="H147" s="16">
        <f t="shared" ref="H147:I164" si="36">+E147/12</f>
        <v>12065.398847730432</v>
      </c>
      <c r="I147" s="16">
        <f t="shared" si="36"/>
        <v>48261.595390921728</v>
      </c>
      <c r="J147" s="16">
        <f t="shared" ref="J147:J164" si="37">SUM(H147:I147)</f>
        <v>60326.994238652158</v>
      </c>
      <c r="K147" s="16">
        <f t="shared" ref="K147:K164" si="38">+H147*12</f>
        <v>144784.78617276519</v>
      </c>
      <c r="L147" s="16">
        <f t="shared" ref="L147:L164" si="39">+I147*12</f>
        <v>579139.14469106076</v>
      </c>
      <c r="M147" s="16">
        <f t="shared" ref="M147:M164" si="40">+K147+L147</f>
        <v>723923.93086382595</v>
      </c>
    </row>
    <row r="148" spans="1:13" x14ac:dyDescent="0.25">
      <c r="A148" s="13" t="s">
        <v>19</v>
      </c>
      <c r="B148" s="13" t="s">
        <v>9</v>
      </c>
      <c r="C148" s="14" t="s">
        <v>150</v>
      </c>
      <c r="D148" s="14" t="s">
        <v>151</v>
      </c>
      <c r="E148" s="15">
        <v>117210.77603432882</v>
      </c>
      <c r="F148" s="15">
        <v>468843.10413731524</v>
      </c>
      <c r="G148" s="15">
        <v>586053.88017164404</v>
      </c>
      <c r="H148" s="16">
        <f t="shared" si="36"/>
        <v>9767.5646695274027</v>
      </c>
      <c r="I148" s="16">
        <f t="shared" si="36"/>
        <v>39070.258678109603</v>
      </c>
      <c r="J148" s="16">
        <f t="shared" si="37"/>
        <v>48837.823347637008</v>
      </c>
      <c r="K148" s="16">
        <f t="shared" si="38"/>
        <v>117210.77603432882</v>
      </c>
      <c r="L148" s="16">
        <f t="shared" si="39"/>
        <v>468843.10413731524</v>
      </c>
      <c r="M148" s="16">
        <f t="shared" si="40"/>
        <v>586053.88017164404</v>
      </c>
    </row>
    <row r="149" spans="1:13" x14ac:dyDescent="0.25">
      <c r="A149" s="13" t="s">
        <v>19</v>
      </c>
      <c r="B149" s="13" t="s">
        <v>11</v>
      </c>
      <c r="C149" s="14" t="s">
        <v>150</v>
      </c>
      <c r="D149" s="14" t="s">
        <v>152</v>
      </c>
      <c r="E149" s="15">
        <v>116373.91251143077</v>
      </c>
      <c r="F149" s="15">
        <v>465495.65004572301</v>
      </c>
      <c r="G149" s="15">
        <v>581869.56255715387</v>
      </c>
      <c r="H149" s="16">
        <f t="shared" si="36"/>
        <v>9697.8260426192301</v>
      </c>
      <c r="I149" s="16">
        <f t="shared" si="36"/>
        <v>38791.30417047692</v>
      </c>
      <c r="J149" s="16">
        <f t="shared" si="37"/>
        <v>48489.130213096149</v>
      </c>
      <c r="K149" s="16">
        <f t="shared" si="38"/>
        <v>116373.91251143077</v>
      </c>
      <c r="L149" s="16">
        <f t="shared" si="39"/>
        <v>465495.65004572307</v>
      </c>
      <c r="M149" s="16">
        <f t="shared" si="40"/>
        <v>581869.56255715387</v>
      </c>
    </row>
    <row r="150" spans="1:13" x14ac:dyDescent="0.25">
      <c r="A150" s="13" t="s">
        <v>19</v>
      </c>
      <c r="B150" s="13" t="s">
        <v>13</v>
      </c>
      <c r="C150" s="14" t="s">
        <v>150</v>
      </c>
      <c r="D150" s="14" t="s">
        <v>153</v>
      </c>
      <c r="E150" s="15">
        <v>119282.23664297404</v>
      </c>
      <c r="F150" s="15">
        <v>477128.94657189614</v>
      </c>
      <c r="G150" s="15">
        <v>596411.18321487017</v>
      </c>
      <c r="H150" s="16">
        <f t="shared" si="36"/>
        <v>9940.1863869145036</v>
      </c>
      <c r="I150" s="16">
        <f t="shared" si="36"/>
        <v>39760.745547658014</v>
      </c>
      <c r="J150" s="16">
        <f t="shared" si="37"/>
        <v>49700.931934572516</v>
      </c>
      <c r="K150" s="16">
        <f t="shared" si="38"/>
        <v>119282.23664297405</v>
      </c>
      <c r="L150" s="16">
        <f t="shared" si="39"/>
        <v>477128.9465718962</v>
      </c>
      <c r="M150" s="16">
        <f t="shared" si="40"/>
        <v>596411.18321487028</v>
      </c>
    </row>
    <row r="151" spans="1:13" x14ac:dyDescent="0.25">
      <c r="A151" s="13" t="s">
        <v>19</v>
      </c>
      <c r="B151" s="13" t="s">
        <v>15</v>
      </c>
      <c r="C151" s="14" t="s">
        <v>150</v>
      </c>
      <c r="D151" s="14" t="s">
        <v>154</v>
      </c>
      <c r="E151" s="15">
        <v>91276.345139115074</v>
      </c>
      <c r="F151" s="15">
        <v>365105.38055646024</v>
      </c>
      <c r="G151" s="15">
        <v>456381.72569557535</v>
      </c>
      <c r="H151" s="16">
        <f t="shared" si="36"/>
        <v>7606.3620949262558</v>
      </c>
      <c r="I151" s="16">
        <f t="shared" si="36"/>
        <v>30425.44837970502</v>
      </c>
      <c r="J151" s="16">
        <f t="shared" si="37"/>
        <v>38031.810474631275</v>
      </c>
      <c r="K151" s="16">
        <f t="shared" si="38"/>
        <v>91276.345139115074</v>
      </c>
      <c r="L151" s="16">
        <f t="shared" si="39"/>
        <v>365105.38055646024</v>
      </c>
      <c r="M151" s="16">
        <f t="shared" si="40"/>
        <v>456381.7256955753</v>
      </c>
    </row>
    <row r="152" spans="1:13" x14ac:dyDescent="0.25">
      <c r="A152" s="13" t="s">
        <v>19</v>
      </c>
      <c r="B152" s="13" t="s">
        <v>17</v>
      </c>
      <c r="C152" s="14" t="s">
        <v>150</v>
      </c>
      <c r="D152" s="14" t="s">
        <v>155</v>
      </c>
      <c r="E152" s="15">
        <v>89616.05974408293</v>
      </c>
      <c r="F152" s="15">
        <v>358464.23897633172</v>
      </c>
      <c r="G152" s="15">
        <v>448080.29872041463</v>
      </c>
      <c r="H152" s="16">
        <f t="shared" si="36"/>
        <v>7468.0049786735772</v>
      </c>
      <c r="I152" s="16">
        <f t="shared" si="36"/>
        <v>29872.019914694309</v>
      </c>
      <c r="J152" s="16">
        <f t="shared" si="37"/>
        <v>37340.024893367889</v>
      </c>
      <c r="K152" s="16">
        <f t="shared" si="38"/>
        <v>89616.05974408293</v>
      </c>
      <c r="L152" s="16">
        <f t="shared" si="39"/>
        <v>358464.23897633172</v>
      </c>
      <c r="M152" s="16">
        <f t="shared" si="40"/>
        <v>448080.29872041463</v>
      </c>
    </row>
    <row r="153" spans="1:13" x14ac:dyDescent="0.25">
      <c r="A153" s="13" t="s">
        <v>19</v>
      </c>
      <c r="B153" s="13" t="s">
        <v>19</v>
      </c>
      <c r="C153" s="14" t="s">
        <v>150</v>
      </c>
      <c r="D153" s="14" t="s">
        <v>156</v>
      </c>
      <c r="E153" s="15">
        <v>156321.17683161114</v>
      </c>
      <c r="F153" s="15">
        <v>625284.70732644445</v>
      </c>
      <c r="G153" s="15">
        <v>781605.88415805565</v>
      </c>
      <c r="H153" s="16">
        <f t="shared" si="36"/>
        <v>13026.764735967596</v>
      </c>
      <c r="I153" s="16">
        <f t="shared" si="36"/>
        <v>52107.058943870368</v>
      </c>
      <c r="J153" s="16">
        <f t="shared" si="37"/>
        <v>65133.823679837966</v>
      </c>
      <c r="K153" s="16">
        <f t="shared" si="38"/>
        <v>156321.17683161114</v>
      </c>
      <c r="L153" s="16">
        <f t="shared" si="39"/>
        <v>625284.70732644445</v>
      </c>
      <c r="M153" s="16">
        <f t="shared" si="40"/>
        <v>781605.88415805553</v>
      </c>
    </row>
    <row r="154" spans="1:13" x14ac:dyDescent="0.25">
      <c r="A154" s="13" t="s">
        <v>19</v>
      </c>
      <c r="B154" s="13" t="s">
        <v>21</v>
      </c>
      <c r="C154" s="14" t="s">
        <v>150</v>
      </c>
      <c r="D154" s="14" t="s">
        <v>157</v>
      </c>
      <c r="E154" s="15">
        <v>66204.036007718736</v>
      </c>
      <c r="F154" s="15">
        <v>264816.14403087494</v>
      </c>
      <c r="G154" s="15">
        <v>331020.18003859371</v>
      </c>
      <c r="H154" s="16">
        <f t="shared" si="36"/>
        <v>5517.003000643228</v>
      </c>
      <c r="I154" s="16">
        <f t="shared" si="36"/>
        <v>22068.012002572912</v>
      </c>
      <c r="J154" s="16">
        <f t="shared" si="37"/>
        <v>27585.01500321614</v>
      </c>
      <c r="K154" s="16">
        <f t="shared" si="38"/>
        <v>66204.036007718736</v>
      </c>
      <c r="L154" s="16">
        <f t="shared" si="39"/>
        <v>264816.14403087494</v>
      </c>
      <c r="M154" s="16">
        <f t="shared" si="40"/>
        <v>331020.18003859371</v>
      </c>
    </row>
    <row r="155" spans="1:13" x14ac:dyDescent="0.25">
      <c r="A155" s="13" t="s">
        <v>19</v>
      </c>
      <c r="B155" s="13" t="s">
        <v>23</v>
      </c>
      <c r="C155" s="14" t="s">
        <v>150</v>
      </c>
      <c r="D155" s="14" t="s">
        <v>158</v>
      </c>
      <c r="E155" s="15">
        <v>88222.16599093932</v>
      </c>
      <c r="F155" s="15">
        <v>352888.66396375728</v>
      </c>
      <c r="G155" s="15">
        <v>441110.82995469659</v>
      </c>
      <c r="H155" s="16">
        <f t="shared" si="36"/>
        <v>7351.8471659116103</v>
      </c>
      <c r="I155" s="16">
        <f t="shared" si="36"/>
        <v>29407.388663646441</v>
      </c>
      <c r="J155" s="16">
        <f t="shared" si="37"/>
        <v>36759.235829558049</v>
      </c>
      <c r="K155" s="16">
        <f t="shared" si="38"/>
        <v>88222.16599093932</v>
      </c>
      <c r="L155" s="16">
        <f t="shared" si="39"/>
        <v>352888.66396375728</v>
      </c>
      <c r="M155" s="16">
        <f t="shared" si="40"/>
        <v>441110.82995469659</v>
      </c>
    </row>
    <row r="156" spans="1:13" x14ac:dyDescent="0.25">
      <c r="A156" s="13" t="s">
        <v>19</v>
      </c>
      <c r="B156" s="13" t="s">
        <v>25</v>
      </c>
      <c r="C156" s="14" t="s">
        <v>150</v>
      </c>
      <c r="D156" s="14" t="s">
        <v>159</v>
      </c>
      <c r="E156" s="15">
        <v>61477.773307722659</v>
      </c>
      <c r="F156" s="15">
        <v>245911.09323089063</v>
      </c>
      <c r="G156" s="15">
        <v>307388.86653861328</v>
      </c>
      <c r="H156" s="16">
        <f t="shared" si="36"/>
        <v>5123.1477756435552</v>
      </c>
      <c r="I156" s="16">
        <f t="shared" si="36"/>
        <v>20492.591102574221</v>
      </c>
      <c r="J156" s="16">
        <f t="shared" si="37"/>
        <v>25615.738878217777</v>
      </c>
      <c r="K156" s="16">
        <f t="shared" si="38"/>
        <v>61477.773307722659</v>
      </c>
      <c r="L156" s="16">
        <f t="shared" si="39"/>
        <v>245911.09323089063</v>
      </c>
      <c r="M156" s="16">
        <f t="shared" si="40"/>
        <v>307388.86653861328</v>
      </c>
    </row>
    <row r="157" spans="1:13" x14ac:dyDescent="0.25">
      <c r="A157" s="13" t="s">
        <v>19</v>
      </c>
      <c r="B157" s="13" t="s">
        <v>27</v>
      </c>
      <c r="C157" s="14" t="s">
        <v>150</v>
      </c>
      <c r="D157" s="14" t="s">
        <v>160</v>
      </c>
      <c r="E157" s="15">
        <v>81344.284102624049</v>
      </c>
      <c r="F157" s="15">
        <v>325377.1364104962</v>
      </c>
      <c r="G157" s="15">
        <v>406721.42051312019</v>
      </c>
      <c r="H157" s="16">
        <f t="shared" si="36"/>
        <v>6778.6903418853371</v>
      </c>
      <c r="I157" s="16">
        <f t="shared" si="36"/>
        <v>27114.761367541349</v>
      </c>
      <c r="J157" s="16">
        <f t="shared" si="37"/>
        <v>33893.451709426685</v>
      </c>
      <c r="K157" s="16">
        <f t="shared" si="38"/>
        <v>81344.284102624049</v>
      </c>
      <c r="L157" s="16">
        <f t="shared" si="39"/>
        <v>325377.1364104962</v>
      </c>
      <c r="M157" s="16">
        <f t="shared" si="40"/>
        <v>406721.42051312025</v>
      </c>
    </row>
    <row r="158" spans="1:13" x14ac:dyDescent="0.25">
      <c r="A158" s="13" t="s">
        <v>19</v>
      </c>
      <c r="B158" s="13" t="s">
        <v>29</v>
      </c>
      <c r="C158" s="14" t="s">
        <v>150</v>
      </c>
      <c r="D158" s="14" t="s">
        <v>161</v>
      </c>
      <c r="E158" s="15">
        <v>71201.637558928953</v>
      </c>
      <c r="F158" s="15">
        <v>284806.55023571581</v>
      </c>
      <c r="G158" s="15">
        <v>356008.18779464479</v>
      </c>
      <c r="H158" s="16">
        <f t="shared" si="36"/>
        <v>5933.469796577413</v>
      </c>
      <c r="I158" s="16">
        <f t="shared" si="36"/>
        <v>23733.879186309652</v>
      </c>
      <c r="J158" s="16">
        <f t="shared" si="37"/>
        <v>29667.348982887066</v>
      </c>
      <c r="K158" s="16">
        <f t="shared" si="38"/>
        <v>71201.637558928953</v>
      </c>
      <c r="L158" s="16">
        <f t="shared" si="39"/>
        <v>284806.55023571581</v>
      </c>
      <c r="M158" s="16">
        <f t="shared" si="40"/>
        <v>356008.18779464473</v>
      </c>
    </row>
    <row r="159" spans="1:13" x14ac:dyDescent="0.25">
      <c r="A159" s="13" t="s">
        <v>19</v>
      </c>
      <c r="B159" s="13" t="s">
        <v>31</v>
      </c>
      <c r="C159" s="14" t="s">
        <v>150</v>
      </c>
      <c r="D159" s="14" t="s">
        <v>162</v>
      </c>
      <c r="E159" s="15">
        <v>43760.916490885123</v>
      </c>
      <c r="F159" s="15">
        <v>175043.66596354049</v>
      </c>
      <c r="G159" s="15">
        <v>218804.58245442563</v>
      </c>
      <c r="H159" s="16">
        <f t="shared" si="36"/>
        <v>3646.7430409070935</v>
      </c>
      <c r="I159" s="16">
        <f t="shared" si="36"/>
        <v>14586.972163628374</v>
      </c>
      <c r="J159" s="16">
        <f t="shared" si="37"/>
        <v>18233.715204535467</v>
      </c>
      <c r="K159" s="16">
        <f t="shared" si="38"/>
        <v>43760.916490885123</v>
      </c>
      <c r="L159" s="16">
        <f t="shared" si="39"/>
        <v>175043.66596354049</v>
      </c>
      <c r="M159" s="16">
        <f t="shared" si="40"/>
        <v>218804.58245442563</v>
      </c>
    </row>
    <row r="160" spans="1:13" x14ac:dyDescent="0.25">
      <c r="A160" s="13" t="s">
        <v>19</v>
      </c>
      <c r="B160" s="13" t="s">
        <v>33</v>
      </c>
      <c r="C160" s="14" t="s">
        <v>150</v>
      </c>
      <c r="D160" s="14" t="s">
        <v>163</v>
      </c>
      <c r="E160" s="15">
        <v>52843.867446402866</v>
      </c>
      <c r="F160" s="15">
        <v>211375.46978561147</v>
      </c>
      <c r="G160" s="15">
        <v>264219.33723201434</v>
      </c>
      <c r="H160" s="16">
        <f t="shared" si="36"/>
        <v>4403.6556205335719</v>
      </c>
      <c r="I160" s="16">
        <f t="shared" si="36"/>
        <v>17614.622482134288</v>
      </c>
      <c r="J160" s="16">
        <f t="shared" si="37"/>
        <v>22018.27810266786</v>
      </c>
      <c r="K160" s="16">
        <f t="shared" si="38"/>
        <v>52843.867446402859</v>
      </c>
      <c r="L160" s="16">
        <f t="shared" si="39"/>
        <v>211375.46978561144</v>
      </c>
      <c r="M160" s="16">
        <f t="shared" si="40"/>
        <v>264219.33723201428</v>
      </c>
    </row>
    <row r="161" spans="1:13" x14ac:dyDescent="0.25">
      <c r="A161" s="13" t="s">
        <v>19</v>
      </c>
      <c r="B161" s="13" t="s">
        <v>35</v>
      </c>
      <c r="C161" s="14" t="s">
        <v>150</v>
      </c>
      <c r="D161" s="14" t="s">
        <v>164</v>
      </c>
      <c r="E161" s="15">
        <v>58657.287883821264</v>
      </c>
      <c r="F161" s="15">
        <v>234629.15153528503</v>
      </c>
      <c r="G161" s="15">
        <v>293286.43941910629</v>
      </c>
      <c r="H161" s="16">
        <f t="shared" si="36"/>
        <v>4888.1073236517723</v>
      </c>
      <c r="I161" s="16">
        <f t="shared" si="36"/>
        <v>19552.429294607085</v>
      </c>
      <c r="J161" s="16">
        <f t="shared" si="37"/>
        <v>24440.536618258859</v>
      </c>
      <c r="K161" s="16">
        <f t="shared" si="38"/>
        <v>58657.287883821264</v>
      </c>
      <c r="L161" s="16">
        <f t="shared" si="39"/>
        <v>234629.15153528503</v>
      </c>
      <c r="M161" s="16">
        <f t="shared" si="40"/>
        <v>293286.43941910629</v>
      </c>
    </row>
    <row r="162" spans="1:13" x14ac:dyDescent="0.25">
      <c r="A162" s="13" t="s">
        <v>19</v>
      </c>
      <c r="B162" s="13" t="s">
        <v>37</v>
      </c>
      <c r="C162" s="14" t="s">
        <v>150</v>
      </c>
      <c r="D162" s="14" t="s">
        <v>165</v>
      </c>
      <c r="E162" s="15">
        <v>39380.309175390023</v>
      </c>
      <c r="F162" s="15">
        <v>157521.23670156006</v>
      </c>
      <c r="G162" s="15">
        <v>196901.54587695011</v>
      </c>
      <c r="H162" s="16">
        <f t="shared" si="36"/>
        <v>3281.6924312825017</v>
      </c>
      <c r="I162" s="16">
        <f t="shared" si="36"/>
        <v>13126.769725130005</v>
      </c>
      <c r="J162" s="16">
        <f t="shared" si="37"/>
        <v>16408.462156412508</v>
      </c>
      <c r="K162" s="16">
        <f t="shared" si="38"/>
        <v>39380.309175390023</v>
      </c>
      <c r="L162" s="16">
        <f t="shared" si="39"/>
        <v>157521.23670156006</v>
      </c>
      <c r="M162" s="16">
        <f t="shared" si="40"/>
        <v>196901.54587695008</v>
      </c>
    </row>
    <row r="163" spans="1:13" x14ac:dyDescent="0.25">
      <c r="A163" s="13" t="s">
        <v>19</v>
      </c>
      <c r="B163" s="13" t="s">
        <v>39</v>
      </c>
      <c r="C163" s="14" t="s">
        <v>150</v>
      </c>
      <c r="D163" s="14" t="s">
        <v>166</v>
      </c>
      <c r="E163" s="15">
        <v>46618.81166262547</v>
      </c>
      <c r="F163" s="15">
        <v>186475.24665050185</v>
      </c>
      <c r="G163" s="15">
        <v>233094.05831312732</v>
      </c>
      <c r="H163" s="16">
        <f t="shared" si="36"/>
        <v>3884.9009718854559</v>
      </c>
      <c r="I163" s="16">
        <f t="shared" si="36"/>
        <v>15539.603887541822</v>
      </c>
      <c r="J163" s="16">
        <f t="shared" si="37"/>
        <v>19424.504859427278</v>
      </c>
      <c r="K163" s="16">
        <f t="shared" si="38"/>
        <v>46618.81166262547</v>
      </c>
      <c r="L163" s="16">
        <f t="shared" si="39"/>
        <v>186475.24665050185</v>
      </c>
      <c r="M163" s="16">
        <f t="shared" si="40"/>
        <v>233094.05831312732</v>
      </c>
    </row>
    <row r="164" spans="1:13" x14ac:dyDescent="0.25">
      <c r="A164" s="13" t="s">
        <v>19</v>
      </c>
      <c r="B164" s="13" t="s">
        <v>41</v>
      </c>
      <c r="C164" s="14" t="s">
        <v>150</v>
      </c>
      <c r="D164" s="14" t="s">
        <v>167</v>
      </c>
      <c r="E164" s="15">
        <v>35754.245781550111</v>
      </c>
      <c r="F164" s="15">
        <v>143016.98312620044</v>
      </c>
      <c r="G164" s="15">
        <v>178771.22890775054</v>
      </c>
      <c r="H164" s="16">
        <f t="shared" si="36"/>
        <v>2979.5204817958424</v>
      </c>
      <c r="I164" s="16">
        <f t="shared" si="36"/>
        <v>11918.08192718337</v>
      </c>
      <c r="J164" s="16">
        <f t="shared" si="37"/>
        <v>14897.602408979212</v>
      </c>
      <c r="K164" s="16">
        <f t="shared" si="38"/>
        <v>35754.245781550111</v>
      </c>
      <c r="L164" s="16">
        <f t="shared" si="39"/>
        <v>143016.98312620044</v>
      </c>
      <c r="M164" s="16">
        <f t="shared" si="40"/>
        <v>178771.22890775057</v>
      </c>
    </row>
    <row r="165" spans="1:13" x14ac:dyDescent="0.25">
      <c r="A165" s="22"/>
      <c r="B165" s="18"/>
      <c r="D165" s="11" t="s">
        <v>168</v>
      </c>
      <c r="E165" s="19">
        <f>SUM(E147:E164)</f>
        <v>1480330.6284849166</v>
      </c>
      <c r="F165" s="19">
        <f>SUM(F147:F164)</f>
        <v>5921322.5139396666</v>
      </c>
      <c r="G165" s="19">
        <f>SUM(G147:G164)</f>
        <v>7401653.1424245834</v>
      </c>
      <c r="H165" s="20">
        <f>SUM(H147:H164)</f>
        <v>123360.88570707635</v>
      </c>
      <c r="I165" s="20">
        <f t="shared" ref="I165:M165" si="41">SUM(I147:I164)</f>
        <v>493443.54282830539</v>
      </c>
      <c r="J165" s="20">
        <f t="shared" si="41"/>
        <v>616804.4285353818</v>
      </c>
      <c r="K165" s="20">
        <f t="shared" si="41"/>
        <v>1480330.6284849166</v>
      </c>
      <c r="L165" s="20">
        <f t="shared" si="41"/>
        <v>5921322.5139396666</v>
      </c>
      <c r="M165" s="20">
        <f t="shared" si="41"/>
        <v>7401653.1424245825</v>
      </c>
    </row>
    <row r="166" spans="1:13" x14ac:dyDescent="0.25">
      <c r="A166" s="22"/>
      <c r="B166" s="18"/>
      <c r="E166" s="19"/>
      <c r="F166" s="19"/>
      <c r="G166" s="19"/>
      <c r="H166" s="21"/>
      <c r="I166" s="21"/>
      <c r="J166" s="21"/>
    </row>
    <row r="167" spans="1:13" x14ac:dyDescent="0.25">
      <c r="A167" s="22"/>
      <c r="B167" s="18"/>
      <c r="D167" s="11" t="s">
        <v>169</v>
      </c>
      <c r="E167" s="19"/>
      <c r="F167" s="19"/>
      <c r="G167" s="19"/>
      <c r="H167" s="21"/>
      <c r="I167" s="21"/>
      <c r="J167" s="21"/>
    </row>
    <row r="168" spans="1:13" x14ac:dyDescent="0.25">
      <c r="A168" s="22"/>
      <c r="B168" s="18"/>
      <c r="E168" s="19"/>
      <c r="F168" s="19"/>
      <c r="G168" s="19"/>
      <c r="H168" s="21"/>
      <c r="I168" s="21"/>
      <c r="J168" s="21"/>
    </row>
    <row r="169" spans="1:13" x14ac:dyDescent="0.25">
      <c r="A169" s="13" t="s">
        <v>21</v>
      </c>
      <c r="B169" s="13" t="s">
        <v>8</v>
      </c>
      <c r="C169" s="14" t="s">
        <v>169</v>
      </c>
      <c r="D169" s="14" t="s">
        <v>170</v>
      </c>
      <c r="E169" s="15">
        <v>188334.0551602139</v>
      </c>
      <c r="F169" s="15">
        <v>753336.22064085561</v>
      </c>
      <c r="G169" s="15">
        <v>941670.27580106945</v>
      </c>
      <c r="H169" s="16">
        <f t="shared" ref="H169:I190" si="42">+E169/12</f>
        <v>15694.504596684492</v>
      </c>
      <c r="I169" s="16">
        <f t="shared" si="42"/>
        <v>62778.018386737967</v>
      </c>
      <c r="J169" s="16">
        <f t="shared" ref="J169:J190" si="43">SUM(H169:I169)</f>
        <v>78472.522983422459</v>
      </c>
      <c r="K169" s="16">
        <f t="shared" ref="K169:K190" si="44">+H169*12</f>
        <v>188334.0551602139</v>
      </c>
      <c r="L169" s="16">
        <f t="shared" ref="L169:L190" si="45">+I169*12</f>
        <v>753336.22064085561</v>
      </c>
      <c r="M169" s="16">
        <f t="shared" ref="M169:M190" si="46">+K169+L169</f>
        <v>941670.27580106957</v>
      </c>
    </row>
    <row r="170" spans="1:13" x14ac:dyDescent="0.25">
      <c r="A170" s="13" t="s">
        <v>21</v>
      </c>
      <c r="B170" s="13" t="s">
        <v>9</v>
      </c>
      <c r="C170" s="14" t="s">
        <v>169</v>
      </c>
      <c r="D170" s="14" t="s">
        <v>171</v>
      </c>
      <c r="E170" s="15">
        <v>134727.25283953393</v>
      </c>
      <c r="F170" s="15">
        <v>538909.01135813573</v>
      </c>
      <c r="G170" s="15">
        <v>673636.26419766969</v>
      </c>
      <c r="H170" s="16">
        <f t="shared" si="42"/>
        <v>11227.271069961162</v>
      </c>
      <c r="I170" s="16">
        <f t="shared" si="42"/>
        <v>44909.084279844647</v>
      </c>
      <c r="J170" s="16">
        <f t="shared" si="43"/>
        <v>56136.35534980581</v>
      </c>
      <c r="K170" s="16">
        <f t="shared" si="44"/>
        <v>134727.25283953393</v>
      </c>
      <c r="L170" s="16">
        <f t="shared" si="45"/>
        <v>538909.01135813573</v>
      </c>
      <c r="M170" s="16">
        <f t="shared" si="46"/>
        <v>673636.26419766969</v>
      </c>
    </row>
    <row r="171" spans="1:13" x14ac:dyDescent="0.25">
      <c r="A171" s="13" t="s">
        <v>21</v>
      </c>
      <c r="B171" s="13" t="s">
        <v>11</v>
      </c>
      <c r="C171" s="14" t="s">
        <v>169</v>
      </c>
      <c r="D171" s="14" t="s">
        <v>172</v>
      </c>
      <c r="E171" s="15">
        <v>66423.296572626336</v>
      </c>
      <c r="F171" s="15">
        <v>265693.18629050534</v>
      </c>
      <c r="G171" s="15">
        <v>332116.48286313168</v>
      </c>
      <c r="H171" s="16">
        <f t="shared" si="42"/>
        <v>5535.2747143855277</v>
      </c>
      <c r="I171" s="16">
        <f t="shared" si="42"/>
        <v>22141.098857542111</v>
      </c>
      <c r="J171" s="16">
        <f t="shared" si="43"/>
        <v>27676.373571927637</v>
      </c>
      <c r="K171" s="16">
        <f t="shared" si="44"/>
        <v>66423.296572626336</v>
      </c>
      <c r="L171" s="16">
        <f t="shared" si="45"/>
        <v>265693.18629050534</v>
      </c>
      <c r="M171" s="16">
        <f t="shared" si="46"/>
        <v>332116.48286313168</v>
      </c>
    </row>
    <row r="172" spans="1:13" x14ac:dyDescent="0.25">
      <c r="A172" s="13" t="s">
        <v>21</v>
      </c>
      <c r="B172" s="13" t="s">
        <v>13</v>
      </c>
      <c r="C172" s="14" t="s">
        <v>169</v>
      </c>
      <c r="D172" s="14" t="s">
        <v>173</v>
      </c>
      <c r="E172" s="15">
        <v>108460.35524637747</v>
      </c>
      <c r="F172" s="15">
        <v>433841.42098550982</v>
      </c>
      <c r="G172" s="15">
        <v>542301.77623188728</v>
      </c>
      <c r="H172" s="16">
        <f t="shared" si="42"/>
        <v>9038.3629371981224</v>
      </c>
      <c r="I172" s="16">
        <f t="shared" si="42"/>
        <v>36153.451748792482</v>
      </c>
      <c r="J172" s="16">
        <f t="shared" si="43"/>
        <v>45191.814685990605</v>
      </c>
      <c r="K172" s="16">
        <f t="shared" si="44"/>
        <v>108460.35524637747</v>
      </c>
      <c r="L172" s="16">
        <f t="shared" si="45"/>
        <v>433841.42098550976</v>
      </c>
      <c r="M172" s="16">
        <f t="shared" si="46"/>
        <v>542301.77623188728</v>
      </c>
    </row>
    <row r="173" spans="1:13" x14ac:dyDescent="0.25">
      <c r="A173" s="13" t="s">
        <v>21</v>
      </c>
      <c r="B173" s="13" t="s">
        <v>15</v>
      </c>
      <c r="C173" s="14" t="s">
        <v>169</v>
      </c>
      <c r="D173" s="14" t="s">
        <v>174</v>
      </c>
      <c r="E173" s="15">
        <v>88505.75711058559</v>
      </c>
      <c r="F173" s="15">
        <v>354023.02844234236</v>
      </c>
      <c r="G173" s="15">
        <v>442528.78555292793</v>
      </c>
      <c r="H173" s="16">
        <f t="shared" si="42"/>
        <v>7375.4797592154655</v>
      </c>
      <c r="I173" s="16">
        <f t="shared" si="42"/>
        <v>29501.919036861862</v>
      </c>
      <c r="J173" s="16">
        <f t="shared" si="43"/>
        <v>36877.39879607733</v>
      </c>
      <c r="K173" s="16">
        <f t="shared" si="44"/>
        <v>88505.75711058559</v>
      </c>
      <c r="L173" s="16">
        <f t="shared" si="45"/>
        <v>354023.02844234236</v>
      </c>
      <c r="M173" s="16">
        <f t="shared" si="46"/>
        <v>442528.78555292793</v>
      </c>
    </row>
    <row r="174" spans="1:13" x14ac:dyDescent="0.25">
      <c r="A174" s="13" t="s">
        <v>21</v>
      </c>
      <c r="B174" s="13" t="s">
        <v>17</v>
      </c>
      <c r="C174" s="14" t="s">
        <v>169</v>
      </c>
      <c r="D174" s="14" t="s">
        <v>175</v>
      </c>
      <c r="E174" s="15">
        <v>62127.577392223036</v>
      </c>
      <c r="F174" s="15">
        <v>248510.30956889215</v>
      </c>
      <c r="G174" s="15">
        <v>310637.88696111523</v>
      </c>
      <c r="H174" s="16">
        <f t="shared" si="42"/>
        <v>5177.2981160185864</v>
      </c>
      <c r="I174" s="16">
        <f t="shared" si="42"/>
        <v>20709.192464074345</v>
      </c>
      <c r="J174" s="16">
        <f t="shared" si="43"/>
        <v>25886.490580092934</v>
      </c>
      <c r="K174" s="16">
        <f t="shared" si="44"/>
        <v>62127.577392223036</v>
      </c>
      <c r="L174" s="16">
        <f t="shared" si="45"/>
        <v>248510.30956889215</v>
      </c>
      <c r="M174" s="16">
        <f t="shared" si="46"/>
        <v>310637.88696111517</v>
      </c>
    </row>
    <row r="175" spans="1:13" x14ac:dyDescent="0.25">
      <c r="A175" s="13" t="s">
        <v>21</v>
      </c>
      <c r="B175" s="13" t="s">
        <v>19</v>
      </c>
      <c r="C175" s="14" t="s">
        <v>169</v>
      </c>
      <c r="D175" s="14" t="s">
        <v>176</v>
      </c>
      <c r="E175" s="15">
        <v>50219.225901863152</v>
      </c>
      <c r="F175" s="15">
        <v>200876.90360745261</v>
      </c>
      <c r="G175" s="15">
        <v>251096.12950931574</v>
      </c>
      <c r="H175" s="16">
        <f t="shared" si="42"/>
        <v>4184.9354918219296</v>
      </c>
      <c r="I175" s="16">
        <f t="shared" si="42"/>
        <v>16739.741967287719</v>
      </c>
      <c r="J175" s="16">
        <f t="shared" si="43"/>
        <v>20924.677459109647</v>
      </c>
      <c r="K175" s="16">
        <f t="shared" si="44"/>
        <v>50219.225901863159</v>
      </c>
      <c r="L175" s="16">
        <f t="shared" si="45"/>
        <v>200876.90360745264</v>
      </c>
      <c r="M175" s="16">
        <f t="shared" si="46"/>
        <v>251096.1295093158</v>
      </c>
    </row>
    <row r="176" spans="1:13" x14ac:dyDescent="0.25">
      <c r="A176" s="13" t="s">
        <v>21</v>
      </c>
      <c r="B176" s="13" t="s">
        <v>21</v>
      </c>
      <c r="C176" s="14" t="s">
        <v>169</v>
      </c>
      <c r="D176" s="14" t="s">
        <v>177</v>
      </c>
      <c r="E176" s="15">
        <v>50184.443326373163</v>
      </c>
      <c r="F176" s="15">
        <v>200737.77330549265</v>
      </c>
      <c r="G176" s="15">
        <v>250922.21663186583</v>
      </c>
      <c r="H176" s="16">
        <f t="shared" si="42"/>
        <v>4182.0369438644302</v>
      </c>
      <c r="I176" s="16">
        <f t="shared" si="42"/>
        <v>16728.147775457721</v>
      </c>
      <c r="J176" s="16">
        <f t="shared" si="43"/>
        <v>20910.184719322151</v>
      </c>
      <c r="K176" s="16">
        <f t="shared" si="44"/>
        <v>50184.443326373163</v>
      </c>
      <c r="L176" s="16">
        <f t="shared" si="45"/>
        <v>200737.77330549265</v>
      </c>
      <c r="M176" s="16">
        <f t="shared" si="46"/>
        <v>250922.21663186583</v>
      </c>
    </row>
    <row r="177" spans="1:13" x14ac:dyDescent="0.25">
      <c r="A177" s="13" t="s">
        <v>21</v>
      </c>
      <c r="B177" s="13" t="s">
        <v>23</v>
      </c>
      <c r="C177" s="14" t="s">
        <v>169</v>
      </c>
      <c r="D177" s="14" t="s">
        <v>178</v>
      </c>
      <c r="E177" s="15">
        <v>64611.797206794654</v>
      </c>
      <c r="F177" s="15">
        <v>258447.18882717862</v>
      </c>
      <c r="G177" s="15">
        <v>323058.98603397328</v>
      </c>
      <c r="H177" s="16">
        <f t="shared" si="42"/>
        <v>5384.3164338995548</v>
      </c>
      <c r="I177" s="16">
        <f t="shared" si="42"/>
        <v>21537.265735598219</v>
      </c>
      <c r="J177" s="16">
        <f t="shared" si="43"/>
        <v>26921.582169497775</v>
      </c>
      <c r="K177" s="16">
        <f t="shared" si="44"/>
        <v>64611.797206794654</v>
      </c>
      <c r="L177" s="16">
        <f t="shared" si="45"/>
        <v>258447.18882717862</v>
      </c>
      <c r="M177" s="16">
        <f t="shared" si="46"/>
        <v>323058.98603397328</v>
      </c>
    </row>
    <row r="178" spans="1:13" x14ac:dyDescent="0.25">
      <c r="A178" s="13" t="s">
        <v>21</v>
      </c>
      <c r="B178" s="13" t="s">
        <v>25</v>
      </c>
      <c r="C178" s="14" t="s">
        <v>169</v>
      </c>
      <c r="D178" s="14" t="s">
        <v>179</v>
      </c>
      <c r="E178" s="15">
        <v>59926.059912983779</v>
      </c>
      <c r="F178" s="15">
        <v>239704.23965193512</v>
      </c>
      <c r="G178" s="15">
        <v>299630.29956491885</v>
      </c>
      <c r="H178" s="16">
        <f t="shared" si="42"/>
        <v>4993.8383260819819</v>
      </c>
      <c r="I178" s="16">
        <f t="shared" si="42"/>
        <v>19975.353304327928</v>
      </c>
      <c r="J178" s="16">
        <f t="shared" si="43"/>
        <v>24969.19163040991</v>
      </c>
      <c r="K178" s="16">
        <f t="shared" si="44"/>
        <v>59926.059912983779</v>
      </c>
      <c r="L178" s="16">
        <f t="shared" si="45"/>
        <v>239704.23965193512</v>
      </c>
      <c r="M178" s="16">
        <f t="shared" si="46"/>
        <v>299630.29956491891</v>
      </c>
    </row>
    <row r="179" spans="1:13" x14ac:dyDescent="0.25">
      <c r="A179" s="13" t="s">
        <v>21</v>
      </c>
      <c r="B179" s="13" t="s">
        <v>27</v>
      </c>
      <c r="C179" s="14" t="s">
        <v>169</v>
      </c>
      <c r="D179" s="14" t="s">
        <v>180</v>
      </c>
      <c r="E179" s="15">
        <v>46104.170244380286</v>
      </c>
      <c r="F179" s="15">
        <v>184416.68097752114</v>
      </c>
      <c r="G179" s="15">
        <v>230520.85122190145</v>
      </c>
      <c r="H179" s="16">
        <f t="shared" si="42"/>
        <v>3842.0141870316907</v>
      </c>
      <c r="I179" s="16">
        <f t="shared" si="42"/>
        <v>15368.056748126763</v>
      </c>
      <c r="J179" s="16">
        <f t="shared" si="43"/>
        <v>19210.070935158452</v>
      </c>
      <c r="K179" s="16">
        <f t="shared" si="44"/>
        <v>46104.170244380286</v>
      </c>
      <c r="L179" s="16">
        <f t="shared" si="45"/>
        <v>184416.68097752114</v>
      </c>
      <c r="M179" s="16">
        <f t="shared" si="46"/>
        <v>230520.85122190142</v>
      </c>
    </row>
    <row r="180" spans="1:13" x14ac:dyDescent="0.25">
      <c r="A180" s="13" t="s">
        <v>21</v>
      </c>
      <c r="B180" s="13" t="s">
        <v>29</v>
      </c>
      <c r="C180" s="14" t="s">
        <v>169</v>
      </c>
      <c r="D180" s="14" t="s">
        <v>181</v>
      </c>
      <c r="E180" s="15">
        <v>87316.967569756991</v>
      </c>
      <c r="F180" s="15">
        <v>349267.87027902796</v>
      </c>
      <c r="G180" s="15">
        <v>436584.83784878493</v>
      </c>
      <c r="H180" s="16">
        <f t="shared" si="42"/>
        <v>7276.4139641464162</v>
      </c>
      <c r="I180" s="16">
        <f t="shared" si="42"/>
        <v>29105.655856585665</v>
      </c>
      <c r="J180" s="16">
        <f t="shared" si="43"/>
        <v>36382.069820732082</v>
      </c>
      <c r="K180" s="16">
        <f t="shared" si="44"/>
        <v>87316.967569756991</v>
      </c>
      <c r="L180" s="16">
        <f t="shared" si="45"/>
        <v>349267.87027902796</v>
      </c>
      <c r="M180" s="16">
        <f t="shared" si="46"/>
        <v>436584.83784878498</v>
      </c>
    </row>
    <row r="181" spans="1:13" x14ac:dyDescent="0.25">
      <c r="A181" s="13" t="s">
        <v>21</v>
      </c>
      <c r="B181" s="13" t="s">
        <v>31</v>
      </c>
      <c r="C181" s="14" t="s">
        <v>169</v>
      </c>
      <c r="D181" s="14" t="s">
        <v>182</v>
      </c>
      <c r="E181" s="15">
        <v>38330.089122316822</v>
      </c>
      <c r="F181" s="15">
        <v>153320.35648926726</v>
      </c>
      <c r="G181" s="15">
        <v>191650.44561158409</v>
      </c>
      <c r="H181" s="16">
        <f t="shared" si="42"/>
        <v>3194.174093526402</v>
      </c>
      <c r="I181" s="16">
        <f t="shared" si="42"/>
        <v>12776.696374105604</v>
      </c>
      <c r="J181" s="16">
        <f t="shared" si="43"/>
        <v>15970.870467632007</v>
      </c>
      <c r="K181" s="16">
        <f t="shared" si="44"/>
        <v>38330.089122316822</v>
      </c>
      <c r="L181" s="16">
        <f t="shared" si="45"/>
        <v>153320.35648926726</v>
      </c>
      <c r="M181" s="16">
        <f t="shared" si="46"/>
        <v>191650.44561158409</v>
      </c>
    </row>
    <row r="182" spans="1:13" x14ac:dyDescent="0.25">
      <c r="A182" s="13" t="s">
        <v>21</v>
      </c>
      <c r="B182" s="13" t="s">
        <v>33</v>
      </c>
      <c r="C182" s="14" t="s">
        <v>169</v>
      </c>
      <c r="D182" s="14" t="s">
        <v>183</v>
      </c>
      <c r="E182" s="15">
        <v>42428.143078500361</v>
      </c>
      <c r="F182" s="15">
        <v>169712.57231400145</v>
      </c>
      <c r="G182" s="15">
        <v>212140.71539250179</v>
      </c>
      <c r="H182" s="16">
        <f t="shared" si="42"/>
        <v>3535.67858987503</v>
      </c>
      <c r="I182" s="16">
        <f t="shared" si="42"/>
        <v>14142.71435950012</v>
      </c>
      <c r="J182" s="16">
        <f t="shared" si="43"/>
        <v>17678.392949375149</v>
      </c>
      <c r="K182" s="16">
        <f t="shared" si="44"/>
        <v>42428.143078500361</v>
      </c>
      <c r="L182" s="16">
        <f t="shared" si="45"/>
        <v>169712.57231400145</v>
      </c>
      <c r="M182" s="16">
        <f t="shared" si="46"/>
        <v>212140.71539250179</v>
      </c>
    </row>
    <row r="183" spans="1:13" x14ac:dyDescent="0.25">
      <c r="A183" s="13" t="s">
        <v>21</v>
      </c>
      <c r="B183" s="13" t="s">
        <v>35</v>
      </c>
      <c r="C183" s="14" t="s">
        <v>169</v>
      </c>
      <c r="D183" s="14" t="s">
        <v>184</v>
      </c>
      <c r="E183" s="15">
        <v>33336.625288717216</v>
      </c>
      <c r="F183" s="15">
        <v>133346.50115486886</v>
      </c>
      <c r="G183" s="15">
        <v>166683.12644358608</v>
      </c>
      <c r="H183" s="16">
        <f t="shared" si="42"/>
        <v>2778.0521073931013</v>
      </c>
      <c r="I183" s="16">
        <f t="shared" si="42"/>
        <v>11112.208429572405</v>
      </c>
      <c r="J183" s="16">
        <f t="shared" si="43"/>
        <v>13890.260536965507</v>
      </c>
      <c r="K183" s="16">
        <f t="shared" si="44"/>
        <v>33336.625288717216</v>
      </c>
      <c r="L183" s="16">
        <f t="shared" si="45"/>
        <v>133346.50115486886</v>
      </c>
      <c r="M183" s="16">
        <f t="shared" si="46"/>
        <v>166683.12644358608</v>
      </c>
    </row>
    <row r="184" spans="1:13" x14ac:dyDescent="0.25">
      <c r="A184" s="13" t="s">
        <v>21</v>
      </c>
      <c r="B184" s="13" t="s">
        <v>37</v>
      </c>
      <c r="C184" s="14" t="s">
        <v>169</v>
      </c>
      <c r="D184" s="14" t="s">
        <v>185</v>
      </c>
      <c r="E184" s="15">
        <v>36255.318465960321</v>
      </c>
      <c r="F184" s="15">
        <v>145021.27386384126</v>
      </c>
      <c r="G184" s="15">
        <v>181276.59232980156</v>
      </c>
      <c r="H184" s="16">
        <f t="shared" si="42"/>
        <v>3021.2765388300268</v>
      </c>
      <c r="I184" s="16">
        <f t="shared" si="42"/>
        <v>12085.106155320105</v>
      </c>
      <c r="J184" s="16">
        <f t="shared" si="43"/>
        <v>15106.382694150132</v>
      </c>
      <c r="K184" s="16">
        <f t="shared" si="44"/>
        <v>36255.318465960321</v>
      </c>
      <c r="L184" s="16">
        <f t="shared" si="45"/>
        <v>145021.27386384126</v>
      </c>
      <c r="M184" s="16">
        <f t="shared" si="46"/>
        <v>181276.59232980158</v>
      </c>
    </row>
    <row r="185" spans="1:13" x14ac:dyDescent="0.25">
      <c r="A185" s="13" t="s">
        <v>21</v>
      </c>
      <c r="B185" s="13" t="s">
        <v>39</v>
      </c>
      <c r="C185" s="14" t="s">
        <v>169</v>
      </c>
      <c r="D185" s="14" t="s">
        <v>186</v>
      </c>
      <c r="E185" s="15">
        <v>37232.427972092257</v>
      </c>
      <c r="F185" s="15">
        <v>148929.71188836903</v>
      </c>
      <c r="G185" s="15">
        <v>186162.13986046129</v>
      </c>
      <c r="H185" s="16">
        <f t="shared" si="42"/>
        <v>3102.7023310076879</v>
      </c>
      <c r="I185" s="16">
        <f t="shared" si="42"/>
        <v>12410.809324030752</v>
      </c>
      <c r="J185" s="16">
        <f t="shared" si="43"/>
        <v>15513.511655038439</v>
      </c>
      <c r="K185" s="16">
        <f t="shared" si="44"/>
        <v>37232.427972092257</v>
      </c>
      <c r="L185" s="16">
        <f t="shared" si="45"/>
        <v>148929.71188836903</v>
      </c>
      <c r="M185" s="16">
        <f t="shared" si="46"/>
        <v>186162.13986046129</v>
      </c>
    </row>
    <row r="186" spans="1:13" x14ac:dyDescent="0.25">
      <c r="A186" s="13" t="s">
        <v>21</v>
      </c>
      <c r="B186" s="13" t="s">
        <v>41</v>
      </c>
      <c r="C186" s="14" t="s">
        <v>169</v>
      </c>
      <c r="D186" s="14" t="s">
        <v>187</v>
      </c>
      <c r="E186" s="15">
        <v>32368.223865890955</v>
      </c>
      <c r="F186" s="15">
        <v>129472.89546356382</v>
      </c>
      <c r="G186" s="15">
        <v>161841.11932945478</v>
      </c>
      <c r="H186" s="16">
        <f t="shared" si="42"/>
        <v>2697.3519888242463</v>
      </c>
      <c r="I186" s="16">
        <f t="shared" si="42"/>
        <v>10789.407955296985</v>
      </c>
      <c r="J186" s="16">
        <f t="shared" si="43"/>
        <v>13486.759944121231</v>
      </c>
      <c r="K186" s="16">
        <f t="shared" si="44"/>
        <v>32368.223865890955</v>
      </c>
      <c r="L186" s="16">
        <f t="shared" si="45"/>
        <v>129472.89546356382</v>
      </c>
      <c r="M186" s="16">
        <f t="shared" si="46"/>
        <v>161841.11932945478</v>
      </c>
    </row>
    <row r="187" spans="1:13" x14ac:dyDescent="0.25">
      <c r="A187" s="13" t="s">
        <v>21</v>
      </c>
      <c r="B187" s="13" t="s">
        <v>43</v>
      </c>
      <c r="C187" s="14" t="s">
        <v>169</v>
      </c>
      <c r="D187" s="14" t="s">
        <v>188</v>
      </c>
      <c r="E187" s="15">
        <v>31817.607317456968</v>
      </c>
      <c r="F187" s="15">
        <v>127270.42926982784</v>
      </c>
      <c r="G187" s="15">
        <v>159088.03658728482</v>
      </c>
      <c r="H187" s="16">
        <f t="shared" si="42"/>
        <v>2651.4672764547472</v>
      </c>
      <c r="I187" s="16">
        <f t="shared" si="42"/>
        <v>10605.869105818987</v>
      </c>
      <c r="J187" s="16">
        <f t="shared" si="43"/>
        <v>13257.336382273734</v>
      </c>
      <c r="K187" s="16">
        <f t="shared" si="44"/>
        <v>31817.607317456968</v>
      </c>
      <c r="L187" s="16">
        <f t="shared" si="45"/>
        <v>127270.42926982784</v>
      </c>
      <c r="M187" s="16">
        <f t="shared" si="46"/>
        <v>159088.03658728482</v>
      </c>
    </row>
    <row r="188" spans="1:13" x14ac:dyDescent="0.25">
      <c r="A188" s="13" t="s">
        <v>21</v>
      </c>
      <c r="B188" s="13" t="s">
        <v>79</v>
      </c>
      <c r="C188" s="14" t="s">
        <v>169</v>
      </c>
      <c r="D188" s="14" t="s">
        <v>189</v>
      </c>
      <c r="E188" s="15">
        <v>29002.151394140761</v>
      </c>
      <c r="F188" s="15">
        <v>116008.60557656303</v>
      </c>
      <c r="G188" s="15">
        <v>145010.75697070378</v>
      </c>
      <c r="H188" s="16">
        <f t="shared" si="42"/>
        <v>2416.8459495117299</v>
      </c>
      <c r="I188" s="16">
        <f t="shared" si="42"/>
        <v>9667.3837980469198</v>
      </c>
      <c r="J188" s="16">
        <f t="shared" si="43"/>
        <v>12084.229747558649</v>
      </c>
      <c r="K188" s="16">
        <f t="shared" si="44"/>
        <v>29002.151394140761</v>
      </c>
      <c r="L188" s="16">
        <f t="shared" si="45"/>
        <v>116008.60557656304</v>
      </c>
      <c r="M188" s="16">
        <f t="shared" si="46"/>
        <v>145010.75697070381</v>
      </c>
    </row>
    <row r="189" spans="1:13" x14ac:dyDescent="0.25">
      <c r="A189" s="13" t="s">
        <v>21</v>
      </c>
      <c r="B189" s="13" t="s">
        <v>103</v>
      </c>
      <c r="C189" s="14" t="s">
        <v>169</v>
      </c>
      <c r="D189" s="14" t="s">
        <v>190</v>
      </c>
      <c r="E189" s="15">
        <v>22277.607676264812</v>
      </c>
      <c r="F189" s="15">
        <v>89110.430705059247</v>
      </c>
      <c r="G189" s="15">
        <v>111388.03838132405</v>
      </c>
      <c r="H189" s="16">
        <f t="shared" si="42"/>
        <v>1856.467306355401</v>
      </c>
      <c r="I189" s="16">
        <f t="shared" si="42"/>
        <v>7425.8692254216039</v>
      </c>
      <c r="J189" s="16">
        <f t="shared" si="43"/>
        <v>9282.336531777004</v>
      </c>
      <c r="K189" s="16">
        <f t="shared" si="44"/>
        <v>22277.607676264812</v>
      </c>
      <c r="L189" s="16">
        <f t="shared" si="45"/>
        <v>89110.430705059247</v>
      </c>
      <c r="M189" s="16">
        <f t="shared" si="46"/>
        <v>111388.03838132406</v>
      </c>
    </row>
    <row r="190" spans="1:13" x14ac:dyDescent="0.25">
      <c r="A190" s="13" t="s">
        <v>21</v>
      </c>
      <c r="B190" s="13" t="s">
        <v>105</v>
      </c>
      <c r="C190" s="14" t="s">
        <v>169</v>
      </c>
      <c r="D190" s="14" t="s">
        <v>191</v>
      </c>
      <c r="E190" s="15">
        <v>97835.165006790412</v>
      </c>
      <c r="F190" s="15">
        <v>391340.66002716165</v>
      </c>
      <c r="G190" s="15">
        <v>489175.82503395207</v>
      </c>
      <c r="H190" s="16">
        <f t="shared" si="42"/>
        <v>8152.9304172325346</v>
      </c>
      <c r="I190" s="16">
        <f t="shared" si="42"/>
        <v>32611.721668930139</v>
      </c>
      <c r="J190" s="16">
        <f t="shared" si="43"/>
        <v>40764.65208616267</v>
      </c>
      <c r="K190" s="16">
        <f t="shared" si="44"/>
        <v>97835.165006790412</v>
      </c>
      <c r="L190" s="16">
        <f t="shared" si="45"/>
        <v>391340.66002716165</v>
      </c>
      <c r="M190" s="16">
        <f t="shared" si="46"/>
        <v>489175.82503395207</v>
      </c>
    </row>
    <row r="191" spans="1:13" x14ac:dyDescent="0.25">
      <c r="A191" s="22"/>
      <c r="B191" s="18"/>
      <c r="D191" s="11" t="s">
        <v>192</v>
      </c>
      <c r="E191" s="19">
        <f>SUM(E169:E190)</f>
        <v>1407824.3176718429</v>
      </c>
      <c r="F191" s="19">
        <f>SUM(F169:F190)</f>
        <v>5631297.2706873715</v>
      </c>
      <c r="G191" s="19">
        <f>SUM(G169:G190)</f>
        <v>7039121.5883592162</v>
      </c>
      <c r="H191" s="20">
        <f>SUM(H169:H190)</f>
        <v>117318.69313932025</v>
      </c>
      <c r="I191" s="20">
        <f t="shared" ref="I191:M191" si="47">SUM(I169:I190)</f>
        <v>469274.77255728102</v>
      </c>
      <c r="J191" s="20">
        <f t="shared" si="47"/>
        <v>586593.46569660131</v>
      </c>
      <c r="K191" s="20">
        <f t="shared" si="47"/>
        <v>1407824.3176718429</v>
      </c>
      <c r="L191" s="20">
        <f t="shared" si="47"/>
        <v>5631297.2706873706</v>
      </c>
      <c r="M191" s="20">
        <f t="shared" si="47"/>
        <v>7039121.5883592162</v>
      </c>
    </row>
    <row r="192" spans="1:13" x14ac:dyDescent="0.25">
      <c r="A192" s="22"/>
      <c r="B192" s="18"/>
      <c r="E192" s="19"/>
      <c r="F192" s="19"/>
      <c r="G192" s="19"/>
      <c r="H192" s="21"/>
      <c r="I192" s="21"/>
      <c r="J192" s="21"/>
    </row>
    <row r="193" spans="1:13" x14ac:dyDescent="0.25">
      <c r="A193" s="22"/>
      <c r="B193" s="18"/>
      <c r="D193" s="11" t="s">
        <v>193</v>
      </c>
      <c r="E193" s="19"/>
      <c r="F193" s="19"/>
      <c r="G193" s="19"/>
      <c r="H193" s="21"/>
      <c r="I193" s="21"/>
      <c r="J193" s="21"/>
    </row>
    <row r="194" spans="1:13" x14ac:dyDescent="0.25">
      <c r="A194" s="22"/>
      <c r="B194" s="18"/>
      <c r="E194" s="19"/>
      <c r="F194" s="19"/>
      <c r="G194" s="19"/>
      <c r="H194" s="21"/>
      <c r="I194" s="21"/>
      <c r="J194" s="21"/>
    </row>
    <row r="195" spans="1:13" x14ac:dyDescent="0.25">
      <c r="A195" s="13" t="s">
        <v>23</v>
      </c>
      <c r="B195" s="13" t="s">
        <v>8</v>
      </c>
      <c r="C195" s="14" t="s">
        <v>193</v>
      </c>
      <c r="D195" s="14" t="s">
        <v>193</v>
      </c>
      <c r="E195" s="15">
        <v>129139.81505070107</v>
      </c>
      <c r="F195" s="15">
        <v>516559.26020280429</v>
      </c>
      <c r="G195" s="15">
        <v>645699.07525350538</v>
      </c>
      <c r="H195" s="16">
        <f t="shared" ref="H195:I227" si="48">+E195/12</f>
        <v>10761.651254225089</v>
      </c>
      <c r="I195" s="16">
        <f t="shared" si="48"/>
        <v>43046.605016900357</v>
      </c>
      <c r="J195" s="16">
        <f t="shared" ref="J195:J227" si="49">SUM(H195:I195)</f>
        <v>53808.256271125443</v>
      </c>
      <c r="K195" s="16">
        <f t="shared" ref="K195:K227" si="50">+H195*12</f>
        <v>129139.81505070107</v>
      </c>
      <c r="L195" s="16">
        <f t="shared" ref="L195:L227" si="51">+I195*12</f>
        <v>516559.26020280429</v>
      </c>
      <c r="M195" s="16">
        <f t="shared" ref="M195:M227" si="52">+K195+L195</f>
        <v>645699.07525350538</v>
      </c>
    </row>
    <row r="196" spans="1:13" x14ac:dyDescent="0.25">
      <c r="A196" s="13" t="s">
        <v>23</v>
      </c>
      <c r="B196" s="13" t="s">
        <v>9</v>
      </c>
      <c r="C196" s="14" t="s">
        <v>193</v>
      </c>
      <c r="D196" s="14" t="s">
        <v>194</v>
      </c>
      <c r="E196" s="15">
        <v>141201.02643087879</v>
      </c>
      <c r="F196" s="15">
        <v>564804.10572351515</v>
      </c>
      <c r="G196" s="15">
        <v>706005.13215439394</v>
      </c>
      <c r="H196" s="16">
        <f t="shared" si="48"/>
        <v>11766.752202573232</v>
      </c>
      <c r="I196" s="16">
        <f t="shared" si="48"/>
        <v>47067.008810292929</v>
      </c>
      <c r="J196" s="16">
        <f t="shared" si="49"/>
        <v>58833.761012866162</v>
      </c>
      <c r="K196" s="16">
        <f t="shared" si="50"/>
        <v>141201.02643087879</v>
      </c>
      <c r="L196" s="16">
        <f t="shared" si="51"/>
        <v>564804.10572351515</v>
      </c>
      <c r="M196" s="16">
        <f t="shared" si="52"/>
        <v>706005.13215439394</v>
      </c>
    </row>
    <row r="197" spans="1:13" x14ac:dyDescent="0.25">
      <c r="A197" s="13" t="s">
        <v>23</v>
      </c>
      <c r="B197" s="13" t="s">
        <v>11</v>
      </c>
      <c r="C197" s="14" t="s">
        <v>193</v>
      </c>
      <c r="D197" s="14" t="s">
        <v>195</v>
      </c>
      <c r="E197" s="15">
        <v>70411.693302981483</v>
      </c>
      <c r="F197" s="15">
        <v>281646.77321192593</v>
      </c>
      <c r="G197" s="15">
        <v>352058.46651490749</v>
      </c>
      <c r="H197" s="16">
        <f t="shared" si="48"/>
        <v>5867.6411085817899</v>
      </c>
      <c r="I197" s="16">
        <f t="shared" si="48"/>
        <v>23470.56443432716</v>
      </c>
      <c r="J197" s="16">
        <f t="shared" si="49"/>
        <v>29338.205542908949</v>
      </c>
      <c r="K197" s="16">
        <f t="shared" si="50"/>
        <v>70411.693302981483</v>
      </c>
      <c r="L197" s="16">
        <f t="shared" si="51"/>
        <v>281646.77321192593</v>
      </c>
      <c r="M197" s="16">
        <f t="shared" si="52"/>
        <v>352058.46651490743</v>
      </c>
    </row>
    <row r="198" spans="1:13" x14ac:dyDescent="0.25">
      <c r="A198" s="13" t="s">
        <v>23</v>
      </c>
      <c r="B198" s="13" t="s">
        <v>13</v>
      </c>
      <c r="C198" s="14" t="s">
        <v>193</v>
      </c>
      <c r="D198" s="14" t="s">
        <v>196</v>
      </c>
      <c r="E198" s="15">
        <v>78725.080250591433</v>
      </c>
      <c r="F198" s="15">
        <v>314900.32100236573</v>
      </c>
      <c r="G198" s="15">
        <v>393625.40125295712</v>
      </c>
      <c r="H198" s="16">
        <f t="shared" si="48"/>
        <v>6560.4233542159527</v>
      </c>
      <c r="I198" s="16">
        <f t="shared" si="48"/>
        <v>26241.693416863811</v>
      </c>
      <c r="J198" s="16">
        <f t="shared" si="49"/>
        <v>32802.11677107976</v>
      </c>
      <c r="K198" s="16">
        <f t="shared" si="50"/>
        <v>78725.080250591433</v>
      </c>
      <c r="L198" s="16">
        <f t="shared" si="51"/>
        <v>314900.32100236573</v>
      </c>
      <c r="M198" s="16">
        <f t="shared" si="52"/>
        <v>393625.40125295718</v>
      </c>
    </row>
    <row r="199" spans="1:13" x14ac:dyDescent="0.25">
      <c r="A199" s="13" t="s">
        <v>23</v>
      </c>
      <c r="B199" s="13" t="s">
        <v>15</v>
      </c>
      <c r="C199" s="14" t="s">
        <v>193</v>
      </c>
      <c r="D199" s="14" t="s">
        <v>197</v>
      </c>
      <c r="E199" s="15">
        <v>60336.264127549301</v>
      </c>
      <c r="F199" s="15">
        <v>241345.05651019714</v>
      </c>
      <c r="G199" s="15">
        <v>301681.32063774648</v>
      </c>
      <c r="H199" s="16">
        <f t="shared" si="48"/>
        <v>5028.0220106291081</v>
      </c>
      <c r="I199" s="16">
        <f t="shared" si="48"/>
        <v>20112.088042516429</v>
      </c>
      <c r="J199" s="16">
        <f t="shared" si="49"/>
        <v>25140.110053145538</v>
      </c>
      <c r="K199" s="16">
        <f t="shared" si="50"/>
        <v>60336.264127549293</v>
      </c>
      <c r="L199" s="16">
        <f t="shared" si="51"/>
        <v>241345.05651019714</v>
      </c>
      <c r="M199" s="16">
        <f t="shared" si="52"/>
        <v>301681.32063774642</v>
      </c>
    </row>
    <row r="200" spans="1:13" x14ac:dyDescent="0.25">
      <c r="A200" s="13" t="s">
        <v>23</v>
      </c>
      <c r="B200" s="13" t="s">
        <v>17</v>
      </c>
      <c r="C200" s="14" t="s">
        <v>193</v>
      </c>
      <c r="D200" s="14" t="s">
        <v>198</v>
      </c>
      <c r="E200" s="15">
        <v>33475.118945823953</v>
      </c>
      <c r="F200" s="15">
        <v>133900.47578329581</v>
      </c>
      <c r="G200" s="15">
        <v>167375.59472911977</v>
      </c>
      <c r="H200" s="16">
        <f t="shared" si="48"/>
        <v>2789.5932454853296</v>
      </c>
      <c r="I200" s="16">
        <f t="shared" si="48"/>
        <v>11158.372981941318</v>
      </c>
      <c r="J200" s="16">
        <f t="shared" si="49"/>
        <v>13947.966227426648</v>
      </c>
      <c r="K200" s="16">
        <f t="shared" si="50"/>
        <v>33475.118945823953</v>
      </c>
      <c r="L200" s="16">
        <f t="shared" si="51"/>
        <v>133900.47578329581</v>
      </c>
      <c r="M200" s="16">
        <f t="shared" si="52"/>
        <v>167375.59472911977</v>
      </c>
    </row>
    <row r="201" spans="1:13" x14ac:dyDescent="0.25">
      <c r="A201" s="13" t="s">
        <v>23</v>
      </c>
      <c r="B201" s="13" t="s">
        <v>19</v>
      </c>
      <c r="C201" s="14" t="s">
        <v>193</v>
      </c>
      <c r="D201" s="14" t="s">
        <v>199</v>
      </c>
      <c r="E201" s="15">
        <v>53344.525102901389</v>
      </c>
      <c r="F201" s="15">
        <v>213378.10041160556</v>
      </c>
      <c r="G201" s="15">
        <v>266722.62551450694</v>
      </c>
      <c r="H201" s="16">
        <f t="shared" si="48"/>
        <v>4445.3770919084491</v>
      </c>
      <c r="I201" s="16">
        <f t="shared" si="48"/>
        <v>17781.508367633796</v>
      </c>
      <c r="J201" s="16">
        <f t="shared" si="49"/>
        <v>22226.885459542245</v>
      </c>
      <c r="K201" s="16">
        <f t="shared" si="50"/>
        <v>53344.525102901389</v>
      </c>
      <c r="L201" s="16">
        <f t="shared" si="51"/>
        <v>213378.10041160556</v>
      </c>
      <c r="M201" s="16">
        <f t="shared" si="52"/>
        <v>266722.62551450694</v>
      </c>
    </row>
    <row r="202" spans="1:13" x14ac:dyDescent="0.25">
      <c r="A202" s="13" t="s">
        <v>23</v>
      </c>
      <c r="B202" s="13" t="s">
        <v>21</v>
      </c>
      <c r="C202" s="14" t="s">
        <v>193</v>
      </c>
      <c r="D202" s="14" t="s">
        <v>200</v>
      </c>
      <c r="E202" s="15">
        <v>46802.429249621906</v>
      </c>
      <c r="F202" s="15">
        <v>187209.71699848762</v>
      </c>
      <c r="G202" s="15">
        <v>234012.14624810952</v>
      </c>
      <c r="H202" s="16">
        <f t="shared" si="48"/>
        <v>3900.202437468492</v>
      </c>
      <c r="I202" s="16">
        <f t="shared" si="48"/>
        <v>15600.809749873968</v>
      </c>
      <c r="J202" s="16">
        <f t="shared" si="49"/>
        <v>19501.012187342461</v>
      </c>
      <c r="K202" s="16">
        <f t="shared" si="50"/>
        <v>46802.429249621906</v>
      </c>
      <c r="L202" s="16">
        <f t="shared" si="51"/>
        <v>187209.71699848762</v>
      </c>
      <c r="M202" s="16">
        <f t="shared" si="52"/>
        <v>234012.14624810952</v>
      </c>
    </row>
    <row r="203" spans="1:13" x14ac:dyDescent="0.25">
      <c r="A203" s="13" t="s">
        <v>23</v>
      </c>
      <c r="B203" s="13" t="s">
        <v>23</v>
      </c>
      <c r="C203" s="14" t="s">
        <v>193</v>
      </c>
      <c r="D203" s="14" t="s">
        <v>201</v>
      </c>
      <c r="E203" s="15">
        <v>44881.739857842214</v>
      </c>
      <c r="F203" s="15">
        <v>179526.95943136886</v>
      </c>
      <c r="G203" s="15">
        <v>224408.69928921107</v>
      </c>
      <c r="H203" s="16">
        <f t="shared" si="48"/>
        <v>3740.1449881535177</v>
      </c>
      <c r="I203" s="16">
        <f t="shared" si="48"/>
        <v>14960.579952614071</v>
      </c>
      <c r="J203" s="16">
        <f t="shared" si="49"/>
        <v>18700.724940767588</v>
      </c>
      <c r="K203" s="16">
        <f t="shared" si="50"/>
        <v>44881.739857842214</v>
      </c>
      <c r="L203" s="16">
        <f t="shared" si="51"/>
        <v>179526.95943136886</v>
      </c>
      <c r="M203" s="16">
        <f t="shared" si="52"/>
        <v>224408.69928921107</v>
      </c>
    </row>
    <row r="204" spans="1:13" x14ac:dyDescent="0.25">
      <c r="A204" s="13" t="s">
        <v>23</v>
      </c>
      <c r="B204" s="13" t="s">
        <v>25</v>
      </c>
      <c r="C204" s="14" t="s">
        <v>193</v>
      </c>
      <c r="D204" s="14" t="s">
        <v>202</v>
      </c>
      <c r="E204" s="15">
        <v>68333.085616137963</v>
      </c>
      <c r="F204" s="15">
        <v>273332.34246455185</v>
      </c>
      <c r="G204" s="15">
        <v>341665.4280806898</v>
      </c>
      <c r="H204" s="16">
        <f t="shared" si="48"/>
        <v>5694.4238013448303</v>
      </c>
      <c r="I204" s="16">
        <f t="shared" si="48"/>
        <v>22777.695205379321</v>
      </c>
      <c r="J204" s="16">
        <f t="shared" si="49"/>
        <v>28472.119006724151</v>
      </c>
      <c r="K204" s="16">
        <f t="shared" si="50"/>
        <v>68333.085616137963</v>
      </c>
      <c r="L204" s="16">
        <f t="shared" si="51"/>
        <v>273332.34246455185</v>
      </c>
      <c r="M204" s="16">
        <f t="shared" si="52"/>
        <v>341665.4280806898</v>
      </c>
    </row>
    <row r="205" spans="1:13" x14ac:dyDescent="0.25">
      <c r="A205" s="13" t="s">
        <v>23</v>
      </c>
      <c r="B205" s="13" t="s">
        <v>27</v>
      </c>
      <c r="C205" s="14" t="s">
        <v>193</v>
      </c>
      <c r="D205" s="14" t="s">
        <v>203</v>
      </c>
      <c r="E205" s="15">
        <v>49417.111860359488</v>
      </c>
      <c r="F205" s="15">
        <v>197668.44744143792</v>
      </c>
      <c r="G205" s="15">
        <v>247085.55930179742</v>
      </c>
      <c r="H205" s="16">
        <f t="shared" si="48"/>
        <v>4118.0926550299573</v>
      </c>
      <c r="I205" s="16">
        <f t="shared" si="48"/>
        <v>16472.370620119826</v>
      </c>
      <c r="J205" s="16">
        <f t="shared" si="49"/>
        <v>20590.463275149785</v>
      </c>
      <c r="K205" s="16">
        <f t="shared" si="50"/>
        <v>49417.111860359488</v>
      </c>
      <c r="L205" s="16">
        <f t="shared" si="51"/>
        <v>197668.44744143792</v>
      </c>
      <c r="M205" s="16">
        <f t="shared" si="52"/>
        <v>247085.55930179742</v>
      </c>
    </row>
    <row r="206" spans="1:13" x14ac:dyDescent="0.25">
      <c r="A206" s="13" t="s">
        <v>23</v>
      </c>
      <c r="B206" s="13" t="s">
        <v>29</v>
      </c>
      <c r="C206" s="14" t="s">
        <v>193</v>
      </c>
      <c r="D206" s="14" t="s">
        <v>204</v>
      </c>
      <c r="E206" s="15">
        <v>26923.945550651588</v>
      </c>
      <c r="F206" s="15">
        <v>107695.78220260635</v>
      </c>
      <c r="G206" s="15">
        <v>134619.72775325793</v>
      </c>
      <c r="H206" s="16">
        <f t="shared" si="48"/>
        <v>2243.6621292209657</v>
      </c>
      <c r="I206" s="16">
        <f t="shared" si="48"/>
        <v>8974.6485168838626</v>
      </c>
      <c r="J206" s="16">
        <f t="shared" si="49"/>
        <v>11218.310646104828</v>
      </c>
      <c r="K206" s="16">
        <f t="shared" si="50"/>
        <v>26923.945550651588</v>
      </c>
      <c r="L206" s="16">
        <f t="shared" si="51"/>
        <v>107695.78220260635</v>
      </c>
      <c r="M206" s="16">
        <f t="shared" si="52"/>
        <v>134619.72775325793</v>
      </c>
    </row>
    <row r="207" spans="1:13" x14ac:dyDescent="0.25">
      <c r="A207" s="13" t="s">
        <v>23</v>
      </c>
      <c r="B207" s="13" t="s">
        <v>31</v>
      </c>
      <c r="C207" s="14" t="s">
        <v>193</v>
      </c>
      <c r="D207" s="14" t="s">
        <v>205</v>
      </c>
      <c r="E207" s="15">
        <v>25848.964198196765</v>
      </c>
      <c r="F207" s="15">
        <v>103395.85679278706</v>
      </c>
      <c r="G207" s="15">
        <v>129244.82099098382</v>
      </c>
      <c r="H207" s="16">
        <f t="shared" si="48"/>
        <v>2154.0803498497303</v>
      </c>
      <c r="I207" s="16">
        <f t="shared" si="48"/>
        <v>8616.3213993989211</v>
      </c>
      <c r="J207" s="16">
        <f t="shared" si="49"/>
        <v>10770.401749248651</v>
      </c>
      <c r="K207" s="16">
        <f t="shared" si="50"/>
        <v>25848.964198196765</v>
      </c>
      <c r="L207" s="16">
        <f t="shared" si="51"/>
        <v>103395.85679278706</v>
      </c>
      <c r="M207" s="16">
        <f t="shared" si="52"/>
        <v>129244.82099098383</v>
      </c>
    </row>
    <row r="208" spans="1:13" x14ac:dyDescent="0.25">
      <c r="A208" s="13" t="s">
        <v>23</v>
      </c>
      <c r="B208" s="13" t="s">
        <v>33</v>
      </c>
      <c r="C208" s="14" t="s">
        <v>193</v>
      </c>
      <c r="D208" s="14" t="s">
        <v>206</v>
      </c>
      <c r="E208" s="15">
        <v>39778.171818939474</v>
      </c>
      <c r="F208" s="15">
        <v>159112.6872757579</v>
      </c>
      <c r="G208" s="15">
        <v>198890.8590946974</v>
      </c>
      <c r="H208" s="16">
        <f t="shared" si="48"/>
        <v>3314.8476515782895</v>
      </c>
      <c r="I208" s="16">
        <f t="shared" si="48"/>
        <v>13259.390606313158</v>
      </c>
      <c r="J208" s="16">
        <f t="shared" si="49"/>
        <v>16574.238257891448</v>
      </c>
      <c r="K208" s="16">
        <f t="shared" si="50"/>
        <v>39778.171818939474</v>
      </c>
      <c r="L208" s="16">
        <f t="shared" si="51"/>
        <v>159112.6872757579</v>
      </c>
      <c r="M208" s="16">
        <f t="shared" si="52"/>
        <v>198890.85909469737</v>
      </c>
    </row>
    <row r="209" spans="1:13" x14ac:dyDescent="0.25">
      <c r="A209" s="13" t="s">
        <v>23</v>
      </c>
      <c r="B209" s="13" t="s">
        <v>35</v>
      </c>
      <c r="C209" s="14" t="s">
        <v>193</v>
      </c>
      <c r="D209" s="14" t="s">
        <v>207</v>
      </c>
      <c r="E209" s="15">
        <v>39289.102004468157</v>
      </c>
      <c r="F209" s="15">
        <v>157156.40801787263</v>
      </c>
      <c r="G209" s="15">
        <v>196445.51002234078</v>
      </c>
      <c r="H209" s="16">
        <f t="shared" si="48"/>
        <v>3274.0918337056796</v>
      </c>
      <c r="I209" s="16">
        <f t="shared" si="48"/>
        <v>13096.367334822718</v>
      </c>
      <c r="J209" s="16">
        <f t="shared" si="49"/>
        <v>16370.459168528398</v>
      </c>
      <c r="K209" s="16">
        <f t="shared" si="50"/>
        <v>39289.102004468157</v>
      </c>
      <c r="L209" s="16">
        <f t="shared" si="51"/>
        <v>157156.40801787263</v>
      </c>
      <c r="M209" s="16">
        <f t="shared" si="52"/>
        <v>196445.51002234078</v>
      </c>
    </row>
    <row r="210" spans="1:13" x14ac:dyDescent="0.25">
      <c r="A210" s="13" t="s">
        <v>23</v>
      </c>
      <c r="B210" s="13" t="s">
        <v>37</v>
      </c>
      <c r="C210" s="14" t="s">
        <v>193</v>
      </c>
      <c r="D210" s="14" t="s">
        <v>208</v>
      </c>
      <c r="E210" s="15">
        <v>27319.770283133443</v>
      </c>
      <c r="F210" s="15">
        <v>109279.08113253376</v>
      </c>
      <c r="G210" s="15">
        <v>136598.85141566722</v>
      </c>
      <c r="H210" s="16">
        <f t="shared" si="48"/>
        <v>2276.6475235944536</v>
      </c>
      <c r="I210" s="16">
        <f t="shared" si="48"/>
        <v>9106.5900943778124</v>
      </c>
      <c r="J210" s="16">
        <f t="shared" si="49"/>
        <v>11383.237617972267</v>
      </c>
      <c r="K210" s="16">
        <f t="shared" si="50"/>
        <v>27319.770283133443</v>
      </c>
      <c r="L210" s="16">
        <f t="shared" si="51"/>
        <v>109279.08113253376</v>
      </c>
      <c r="M210" s="16">
        <f t="shared" si="52"/>
        <v>136598.85141566719</v>
      </c>
    </row>
    <row r="211" spans="1:13" x14ac:dyDescent="0.25">
      <c r="A211" s="13" t="s">
        <v>23</v>
      </c>
      <c r="B211" s="13" t="s">
        <v>39</v>
      </c>
      <c r="C211" s="14" t="s">
        <v>193</v>
      </c>
      <c r="D211" s="14" t="s">
        <v>209</v>
      </c>
      <c r="E211" s="15">
        <v>36143.052778158017</v>
      </c>
      <c r="F211" s="15">
        <v>144572.21111263207</v>
      </c>
      <c r="G211" s="15">
        <v>180715.26389079008</v>
      </c>
      <c r="H211" s="16">
        <f t="shared" si="48"/>
        <v>3011.9210648465014</v>
      </c>
      <c r="I211" s="16">
        <f t="shared" si="48"/>
        <v>12047.684259386006</v>
      </c>
      <c r="J211" s="16">
        <f t="shared" si="49"/>
        <v>15059.605324232507</v>
      </c>
      <c r="K211" s="16">
        <f t="shared" si="50"/>
        <v>36143.052778158017</v>
      </c>
      <c r="L211" s="16">
        <f t="shared" si="51"/>
        <v>144572.21111263207</v>
      </c>
      <c r="M211" s="16">
        <f t="shared" si="52"/>
        <v>180715.26389079008</v>
      </c>
    </row>
    <row r="212" spans="1:13" x14ac:dyDescent="0.25">
      <c r="A212" s="13" t="s">
        <v>23</v>
      </c>
      <c r="B212" s="13" t="s">
        <v>41</v>
      </c>
      <c r="C212" s="14" t="s">
        <v>193</v>
      </c>
      <c r="D212" s="14" t="s">
        <v>210</v>
      </c>
      <c r="E212" s="15">
        <v>42134.123176076129</v>
      </c>
      <c r="F212" s="15">
        <v>168536.49270430452</v>
      </c>
      <c r="G212" s="15">
        <v>210670.61588038065</v>
      </c>
      <c r="H212" s="16">
        <f t="shared" si="48"/>
        <v>3511.1769313396776</v>
      </c>
      <c r="I212" s="16">
        <f t="shared" si="48"/>
        <v>14044.70772535871</v>
      </c>
      <c r="J212" s="16">
        <f t="shared" si="49"/>
        <v>17555.884656698388</v>
      </c>
      <c r="K212" s="16">
        <f t="shared" si="50"/>
        <v>42134.123176076129</v>
      </c>
      <c r="L212" s="16">
        <f t="shared" si="51"/>
        <v>168536.49270430452</v>
      </c>
      <c r="M212" s="16">
        <f t="shared" si="52"/>
        <v>210670.61588038065</v>
      </c>
    </row>
    <row r="213" spans="1:13" x14ac:dyDescent="0.25">
      <c r="A213" s="13" t="s">
        <v>23</v>
      </c>
      <c r="B213" s="13" t="s">
        <v>43</v>
      </c>
      <c r="C213" s="14" t="s">
        <v>193</v>
      </c>
      <c r="D213" s="14" t="s">
        <v>211</v>
      </c>
      <c r="E213" s="15">
        <v>28063.416188926876</v>
      </c>
      <c r="F213" s="15">
        <v>112253.66475570749</v>
      </c>
      <c r="G213" s="15">
        <v>140317.08094463436</v>
      </c>
      <c r="H213" s="16">
        <f t="shared" si="48"/>
        <v>2338.6180157439062</v>
      </c>
      <c r="I213" s="16">
        <f t="shared" si="48"/>
        <v>9354.4720629756248</v>
      </c>
      <c r="J213" s="16">
        <f t="shared" si="49"/>
        <v>11693.090078719531</v>
      </c>
      <c r="K213" s="16">
        <f t="shared" si="50"/>
        <v>28063.416188926873</v>
      </c>
      <c r="L213" s="16">
        <f t="shared" si="51"/>
        <v>112253.66475570749</v>
      </c>
      <c r="M213" s="16">
        <f t="shared" si="52"/>
        <v>140317.08094463436</v>
      </c>
    </row>
    <row r="214" spans="1:13" x14ac:dyDescent="0.25">
      <c r="A214" s="13" t="s">
        <v>23</v>
      </c>
      <c r="B214" s="13" t="s">
        <v>79</v>
      </c>
      <c r="C214" s="14" t="s">
        <v>193</v>
      </c>
      <c r="D214" s="14" t="s">
        <v>212</v>
      </c>
      <c r="E214" s="15">
        <v>34414.918130802711</v>
      </c>
      <c r="F214" s="15">
        <v>137659.67252321084</v>
      </c>
      <c r="G214" s="15">
        <v>172074.59065401353</v>
      </c>
      <c r="H214" s="16">
        <f t="shared" si="48"/>
        <v>2867.9098442335594</v>
      </c>
      <c r="I214" s="16">
        <f t="shared" si="48"/>
        <v>11471.639376934238</v>
      </c>
      <c r="J214" s="16">
        <f t="shared" si="49"/>
        <v>14339.549221167797</v>
      </c>
      <c r="K214" s="16">
        <f t="shared" si="50"/>
        <v>34414.918130802711</v>
      </c>
      <c r="L214" s="16">
        <f t="shared" si="51"/>
        <v>137659.67252321084</v>
      </c>
      <c r="M214" s="16">
        <f t="shared" si="52"/>
        <v>172074.59065401356</v>
      </c>
    </row>
    <row r="215" spans="1:13" x14ac:dyDescent="0.25">
      <c r="A215" s="13" t="s">
        <v>23</v>
      </c>
      <c r="B215" s="13" t="s">
        <v>103</v>
      </c>
      <c r="C215" s="14" t="s">
        <v>193</v>
      </c>
      <c r="D215" s="14" t="s">
        <v>213</v>
      </c>
      <c r="E215" s="15">
        <v>42200.64402113414</v>
      </c>
      <c r="F215" s="15">
        <v>168802.57608453656</v>
      </c>
      <c r="G215" s="15">
        <v>211003.22010567068</v>
      </c>
      <c r="H215" s="16">
        <f t="shared" si="48"/>
        <v>3516.7203350945115</v>
      </c>
      <c r="I215" s="16">
        <f t="shared" si="48"/>
        <v>14066.881340378046</v>
      </c>
      <c r="J215" s="16">
        <f t="shared" si="49"/>
        <v>17583.601675472557</v>
      </c>
      <c r="K215" s="16">
        <f t="shared" si="50"/>
        <v>42200.64402113414</v>
      </c>
      <c r="L215" s="16">
        <f t="shared" si="51"/>
        <v>168802.57608453656</v>
      </c>
      <c r="M215" s="16">
        <f t="shared" si="52"/>
        <v>211003.22010567068</v>
      </c>
    </row>
    <row r="216" spans="1:13" x14ac:dyDescent="0.25">
      <c r="A216" s="13" t="s">
        <v>23</v>
      </c>
      <c r="B216" s="13" t="s">
        <v>105</v>
      </c>
      <c r="C216" s="14" t="s">
        <v>193</v>
      </c>
      <c r="D216" s="14" t="s">
        <v>214</v>
      </c>
      <c r="E216" s="15">
        <v>41199.444880433373</v>
      </c>
      <c r="F216" s="15">
        <v>164797.77952173346</v>
      </c>
      <c r="G216" s="15">
        <v>205997.22440216684</v>
      </c>
      <c r="H216" s="16">
        <f t="shared" si="48"/>
        <v>3433.2870733694476</v>
      </c>
      <c r="I216" s="16">
        <f t="shared" si="48"/>
        <v>13733.148293477789</v>
      </c>
      <c r="J216" s="16">
        <f t="shared" si="49"/>
        <v>17166.435366847236</v>
      </c>
      <c r="K216" s="16">
        <f t="shared" si="50"/>
        <v>41199.444880433373</v>
      </c>
      <c r="L216" s="16">
        <f t="shared" si="51"/>
        <v>164797.77952173346</v>
      </c>
      <c r="M216" s="16">
        <f t="shared" si="52"/>
        <v>205997.22440216684</v>
      </c>
    </row>
    <row r="217" spans="1:13" x14ac:dyDescent="0.25">
      <c r="A217" s="13" t="s">
        <v>23</v>
      </c>
      <c r="B217" s="13" t="s">
        <v>130</v>
      </c>
      <c r="C217" s="14" t="s">
        <v>193</v>
      </c>
      <c r="D217" s="14" t="s">
        <v>215</v>
      </c>
      <c r="E217" s="15">
        <v>20954.704410557926</v>
      </c>
      <c r="F217" s="15">
        <v>83818.81764223169</v>
      </c>
      <c r="G217" s="15">
        <v>104773.52205278962</v>
      </c>
      <c r="H217" s="16">
        <f t="shared" si="48"/>
        <v>1746.2253675464938</v>
      </c>
      <c r="I217" s="16">
        <f t="shared" si="48"/>
        <v>6984.9014701859742</v>
      </c>
      <c r="J217" s="16">
        <f t="shared" si="49"/>
        <v>8731.1268377324686</v>
      </c>
      <c r="K217" s="16">
        <f t="shared" si="50"/>
        <v>20954.704410557926</v>
      </c>
      <c r="L217" s="16">
        <f t="shared" si="51"/>
        <v>83818.81764223169</v>
      </c>
      <c r="M217" s="16">
        <f t="shared" si="52"/>
        <v>104773.52205278962</v>
      </c>
    </row>
    <row r="218" spans="1:13" x14ac:dyDescent="0.25">
      <c r="A218" s="13" t="s">
        <v>23</v>
      </c>
      <c r="B218" s="13" t="s">
        <v>216</v>
      </c>
      <c r="C218" s="14" t="s">
        <v>193</v>
      </c>
      <c r="D218" s="14" t="s">
        <v>217</v>
      </c>
      <c r="E218" s="15">
        <v>28896.991576656634</v>
      </c>
      <c r="F218" s="15">
        <v>115587.96630662652</v>
      </c>
      <c r="G218" s="15">
        <v>144484.95788328315</v>
      </c>
      <c r="H218" s="16">
        <f t="shared" si="48"/>
        <v>2408.082631388053</v>
      </c>
      <c r="I218" s="16">
        <f t="shared" si="48"/>
        <v>9632.33052555221</v>
      </c>
      <c r="J218" s="16">
        <f t="shared" si="49"/>
        <v>12040.413156940263</v>
      </c>
      <c r="K218" s="16">
        <f t="shared" si="50"/>
        <v>28896.991576656634</v>
      </c>
      <c r="L218" s="16">
        <f t="shared" si="51"/>
        <v>115587.96630662652</v>
      </c>
      <c r="M218" s="16">
        <f t="shared" si="52"/>
        <v>144484.95788328315</v>
      </c>
    </row>
    <row r="219" spans="1:13" x14ac:dyDescent="0.25">
      <c r="A219" s="13" t="s">
        <v>23</v>
      </c>
      <c r="B219" s="13" t="s">
        <v>218</v>
      </c>
      <c r="C219" s="14" t="s">
        <v>193</v>
      </c>
      <c r="D219" s="14" t="s">
        <v>219</v>
      </c>
      <c r="E219" s="15">
        <v>65726.437094785681</v>
      </c>
      <c r="F219" s="15">
        <v>262905.74837914272</v>
      </c>
      <c r="G219" s="15">
        <v>328632.18547392846</v>
      </c>
      <c r="H219" s="16">
        <f t="shared" si="48"/>
        <v>5477.2030912321397</v>
      </c>
      <c r="I219" s="16">
        <f t="shared" si="48"/>
        <v>21908.812364928559</v>
      </c>
      <c r="J219" s="16">
        <f t="shared" si="49"/>
        <v>27386.015456160698</v>
      </c>
      <c r="K219" s="16">
        <f t="shared" si="50"/>
        <v>65726.437094785681</v>
      </c>
      <c r="L219" s="16">
        <f t="shared" si="51"/>
        <v>262905.74837914272</v>
      </c>
      <c r="M219" s="16">
        <f t="shared" si="52"/>
        <v>328632.1854739284</v>
      </c>
    </row>
    <row r="220" spans="1:13" x14ac:dyDescent="0.25">
      <c r="A220" s="13" t="s">
        <v>23</v>
      </c>
      <c r="B220" s="13" t="s">
        <v>220</v>
      </c>
      <c r="C220" s="14" t="s">
        <v>193</v>
      </c>
      <c r="D220" s="14" t="s">
        <v>221</v>
      </c>
      <c r="E220" s="15">
        <v>29724.664724865252</v>
      </c>
      <c r="F220" s="15">
        <v>118898.65889946101</v>
      </c>
      <c r="G220" s="15">
        <v>148623.32362432627</v>
      </c>
      <c r="H220" s="16">
        <f t="shared" si="48"/>
        <v>2477.0553937387708</v>
      </c>
      <c r="I220" s="16">
        <f t="shared" si="48"/>
        <v>9908.2215749550833</v>
      </c>
      <c r="J220" s="16">
        <f t="shared" si="49"/>
        <v>12385.276968693854</v>
      </c>
      <c r="K220" s="16">
        <f t="shared" si="50"/>
        <v>29724.664724865252</v>
      </c>
      <c r="L220" s="16">
        <f t="shared" si="51"/>
        <v>118898.65889946101</v>
      </c>
      <c r="M220" s="16">
        <f t="shared" si="52"/>
        <v>148623.32362432627</v>
      </c>
    </row>
    <row r="221" spans="1:13" x14ac:dyDescent="0.25">
      <c r="A221" s="13" t="s">
        <v>23</v>
      </c>
      <c r="B221" s="13" t="s">
        <v>222</v>
      </c>
      <c r="C221" s="14" t="s">
        <v>193</v>
      </c>
      <c r="D221" s="14" t="s">
        <v>223</v>
      </c>
      <c r="E221" s="15">
        <v>26281.949711338064</v>
      </c>
      <c r="F221" s="15">
        <v>105127.79884535226</v>
      </c>
      <c r="G221" s="15">
        <v>131409.74855669032</v>
      </c>
      <c r="H221" s="16">
        <f t="shared" si="48"/>
        <v>2190.1624759448387</v>
      </c>
      <c r="I221" s="16">
        <f t="shared" si="48"/>
        <v>8760.6499037793546</v>
      </c>
      <c r="J221" s="16">
        <f t="shared" si="49"/>
        <v>10950.812379724193</v>
      </c>
      <c r="K221" s="16">
        <f t="shared" si="50"/>
        <v>26281.949711338064</v>
      </c>
      <c r="L221" s="16">
        <f t="shared" si="51"/>
        <v>105127.79884535226</v>
      </c>
      <c r="M221" s="16">
        <f t="shared" si="52"/>
        <v>131409.74855669032</v>
      </c>
    </row>
    <row r="222" spans="1:13" x14ac:dyDescent="0.25">
      <c r="A222" s="13" t="s">
        <v>23</v>
      </c>
      <c r="B222" s="13" t="s">
        <v>224</v>
      </c>
      <c r="C222" s="14" t="s">
        <v>193</v>
      </c>
      <c r="D222" s="14" t="s">
        <v>225</v>
      </c>
      <c r="E222" s="15">
        <v>27959.408005393248</v>
      </c>
      <c r="F222" s="15">
        <v>111837.63202157299</v>
      </c>
      <c r="G222" s="15">
        <v>139797.04002696625</v>
      </c>
      <c r="H222" s="16">
        <f t="shared" si="48"/>
        <v>2329.9506671161039</v>
      </c>
      <c r="I222" s="16">
        <f t="shared" si="48"/>
        <v>9319.8026684644155</v>
      </c>
      <c r="J222" s="16">
        <f t="shared" si="49"/>
        <v>11649.753335580519</v>
      </c>
      <c r="K222" s="16">
        <f t="shared" si="50"/>
        <v>27959.408005393248</v>
      </c>
      <c r="L222" s="16">
        <f t="shared" si="51"/>
        <v>111837.63202157299</v>
      </c>
      <c r="M222" s="16">
        <f t="shared" si="52"/>
        <v>139797.04002696625</v>
      </c>
    </row>
    <row r="223" spans="1:13" x14ac:dyDescent="0.25">
      <c r="A223" s="13" t="s">
        <v>23</v>
      </c>
      <c r="B223" s="13" t="s">
        <v>226</v>
      </c>
      <c r="C223" s="14" t="s">
        <v>193</v>
      </c>
      <c r="D223" s="14" t="s">
        <v>227</v>
      </c>
      <c r="E223" s="15">
        <v>24745.609108290435</v>
      </c>
      <c r="F223" s="15">
        <v>98982.436433161725</v>
      </c>
      <c r="G223" s="15">
        <v>123728.04554145217</v>
      </c>
      <c r="H223" s="16">
        <f t="shared" si="48"/>
        <v>2062.1340923575362</v>
      </c>
      <c r="I223" s="16">
        <f t="shared" si="48"/>
        <v>8248.5363694301432</v>
      </c>
      <c r="J223" s="16">
        <f t="shared" si="49"/>
        <v>10310.670461787679</v>
      </c>
      <c r="K223" s="16">
        <f t="shared" si="50"/>
        <v>24745.609108290435</v>
      </c>
      <c r="L223" s="16">
        <f t="shared" si="51"/>
        <v>98982.436433161725</v>
      </c>
      <c r="M223" s="16">
        <f t="shared" si="52"/>
        <v>123728.04554145216</v>
      </c>
    </row>
    <row r="224" spans="1:13" x14ac:dyDescent="0.25">
      <c r="A224" s="13" t="s">
        <v>23</v>
      </c>
      <c r="B224" s="13" t="s">
        <v>228</v>
      </c>
      <c r="C224" s="14" t="s">
        <v>193</v>
      </c>
      <c r="D224" s="14" t="s">
        <v>229</v>
      </c>
      <c r="E224" s="15">
        <v>32859.328993122908</v>
      </c>
      <c r="F224" s="15">
        <v>131437.31597249163</v>
      </c>
      <c r="G224" s="15">
        <v>164296.64496561457</v>
      </c>
      <c r="H224" s="16">
        <f t="shared" si="48"/>
        <v>2738.2774160935755</v>
      </c>
      <c r="I224" s="16">
        <f t="shared" si="48"/>
        <v>10953.109664374302</v>
      </c>
      <c r="J224" s="16">
        <f t="shared" si="49"/>
        <v>13691.387080467877</v>
      </c>
      <c r="K224" s="16">
        <f t="shared" si="50"/>
        <v>32859.328993122908</v>
      </c>
      <c r="L224" s="16">
        <f t="shared" si="51"/>
        <v>131437.31597249163</v>
      </c>
      <c r="M224" s="16">
        <f t="shared" si="52"/>
        <v>164296.64496561454</v>
      </c>
    </row>
    <row r="225" spans="1:13" x14ac:dyDescent="0.25">
      <c r="A225" s="13" t="s">
        <v>23</v>
      </c>
      <c r="B225" s="13" t="s">
        <v>230</v>
      </c>
      <c r="C225" s="14" t="s">
        <v>193</v>
      </c>
      <c r="D225" s="14" t="s">
        <v>231</v>
      </c>
      <c r="E225" s="15">
        <v>29687.295740340986</v>
      </c>
      <c r="F225" s="15">
        <v>118749.18296136394</v>
      </c>
      <c r="G225" s="15">
        <v>148436.47870170494</v>
      </c>
      <c r="H225" s="16">
        <f t="shared" si="48"/>
        <v>2473.9413116950823</v>
      </c>
      <c r="I225" s="16">
        <f t="shared" si="48"/>
        <v>9895.7652467803291</v>
      </c>
      <c r="J225" s="16">
        <f t="shared" si="49"/>
        <v>12369.706558475411</v>
      </c>
      <c r="K225" s="16">
        <f t="shared" si="50"/>
        <v>29687.295740340989</v>
      </c>
      <c r="L225" s="16">
        <f t="shared" si="51"/>
        <v>118749.18296136396</v>
      </c>
      <c r="M225" s="16">
        <f t="shared" si="52"/>
        <v>148436.47870170494</v>
      </c>
    </row>
    <row r="226" spans="1:13" x14ac:dyDescent="0.25">
      <c r="A226" s="13" t="s">
        <v>23</v>
      </c>
      <c r="B226" s="13" t="s">
        <v>232</v>
      </c>
      <c r="C226" s="14" t="s">
        <v>193</v>
      </c>
      <c r="D226" s="14" t="s">
        <v>233</v>
      </c>
      <c r="E226" s="15">
        <v>26096.065427187696</v>
      </c>
      <c r="F226" s="15">
        <v>104384.26170875077</v>
      </c>
      <c r="G226" s="15">
        <v>130480.32713593845</v>
      </c>
      <c r="H226" s="16">
        <f t="shared" si="48"/>
        <v>2174.672118932308</v>
      </c>
      <c r="I226" s="16">
        <f t="shared" si="48"/>
        <v>8698.68847572923</v>
      </c>
      <c r="J226" s="16">
        <f t="shared" si="49"/>
        <v>10873.360594661539</v>
      </c>
      <c r="K226" s="16">
        <f t="shared" si="50"/>
        <v>26096.065427187696</v>
      </c>
      <c r="L226" s="16">
        <f t="shared" si="51"/>
        <v>104384.26170875077</v>
      </c>
      <c r="M226" s="16">
        <f t="shared" si="52"/>
        <v>130480.32713593847</v>
      </c>
    </row>
    <row r="227" spans="1:13" x14ac:dyDescent="0.25">
      <c r="A227" s="13" t="s">
        <v>23</v>
      </c>
      <c r="B227" s="13" t="s">
        <v>234</v>
      </c>
      <c r="C227" s="14" t="s">
        <v>193</v>
      </c>
      <c r="D227" s="14" t="s">
        <v>235</v>
      </c>
      <c r="E227" s="15">
        <v>23621.792189462325</v>
      </c>
      <c r="F227" s="15">
        <v>94487.1687578493</v>
      </c>
      <c r="G227" s="15">
        <v>118108.96094731161</v>
      </c>
      <c r="H227" s="16">
        <f t="shared" si="48"/>
        <v>1968.4826824551938</v>
      </c>
      <c r="I227" s="16">
        <f t="shared" si="48"/>
        <v>7873.930729820775</v>
      </c>
      <c r="J227" s="16">
        <f t="shared" si="49"/>
        <v>9842.4134122759679</v>
      </c>
      <c r="K227" s="16">
        <f t="shared" si="50"/>
        <v>23621.792189462325</v>
      </c>
      <c r="L227" s="16">
        <f t="shared" si="51"/>
        <v>94487.1687578493</v>
      </c>
      <c r="M227" s="16">
        <f t="shared" si="52"/>
        <v>118108.96094731163</v>
      </c>
    </row>
    <row r="228" spans="1:13" x14ac:dyDescent="0.25">
      <c r="A228" s="22"/>
      <c r="B228" s="18"/>
      <c r="D228" s="11" t="s">
        <v>236</v>
      </c>
      <c r="E228" s="19">
        <f>SUM(E195:E227)</f>
        <v>1495937.6898083112</v>
      </c>
      <c r="F228" s="19">
        <f>SUM(F195:F227)</f>
        <v>5983750.7592332447</v>
      </c>
      <c r="G228" s="19">
        <f>SUM(G195:G227)</f>
        <v>7479688.4490415528</v>
      </c>
      <c r="H228" s="20">
        <f>SUM(H195:H227)</f>
        <v>124661.47415069258</v>
      </c>
      <c r="I228" s="20">
        <f t="shared" ref="I228:M228" si="53">SUM(I195:I227)</f>
        <v>498645.89660277031</v>
      </c>
      <c r="J228" s="20">
        <f t="shared" si="53"/>
        <v>623307.37075346266</v>
      </c>
      <c r="K228" s="20">
        <f t="shared" si="53"/>
        <v>1495937.6898083112</v>
      </c>
      <c r="L228" s="20">
        <f t="shared" si="53"/>
        <v>5983750.7592332447</v>
      </c>
      <c r="M228" s="20">
        <f t="shared" si="53"/>
        <v>7479688.449041551</v>
      </c>
    </row>
    <row r="229" spans="1:13" x14ac:dyDescent="0.25">
      <c r="A229" s="22"/>
      <c r="B229" s="18"/>
      <c r="E229" s="19"/>
      <c r="F229" s="19"/>
      <c r="G229" s="19"/>
      <c r="H229" s="21"/>
      <c r="I229" s="21"/>
      <c r="J229" s="21"/>
    </row>
    <row r="230" spans="1:13" x14ac:dyDescent="0.25">
      <c r="A230" s="22"/>
      <c r="B230" s="18"/>
      <c r="D230" s="11" t="s">
        <v>237</v>
      </c>
      <c r="E230" s="19"/>
      <c r="F230" s="19"/>
      <c r="G230" s="19"/>
      <c r="H230" s="21"/>
      <c r="I230" s="21"/>
      <c r="J230" s="21"/>
    </row>
    <row r="231" spans="1:13" x14ac:dyDescent="0.25">
      <c r="A231" s="22"/>
      <c r="B231" s="18"/>
      <c r="E231" s="19"/>
      <c r="F231" s="19"/>
      <c r="G231" s="19"/>
      <c r="H231" s="21"/>
      <c r="I231" s="21"/>
      <c r="J231" s="21"/>
    </row>
    <row r="232" spans="1:13" x14ac:dyDescent="0.25">
      <c r="A232" s="13" t="s">
        <v>25</v>
      </c>
      <c r="B232" s="13" t="s">
        <v>8</v>
      </c>
      <c r="C232" s="14" t="s">
        <v>237</v>
      </c>
      <c r="D232" s="14" t="s">
        <v>238</v>
      </c>
      <c r="E232" s="15">
        <v>144517.26083555643</v>
      </c>
      <c r="F232" s="15">
        <v>578069.04334222572</v>
      </c>
      <c r="G232" s="15">
        <v>722586.30417778215</v>
      </c>
      <c r="H232" s="16">
        <f t="shared" ref="H232:I247" si="54">+E232/12</f>
        <v>12043.105069629702</v>
      </c>
      <c r="I232" s="16">
        <f t="shared" si="54"/>
        <v>48172.42027851881</v>
      </c>
      <c r="J232" s="16">
        <f t="shared" ref="J232:J247" si="55">SUM(H232:I232)</f>
        <v>60215.525348148512</v>
      </c>
      <c r="K232" s="16">
        <f t="shared" ref="K232:K247" si="56">+H232*12</f>
        <v>144517.26083555643</v>
      </c>
      <c r="L232" s="16">
        <f t="shared" ref="L232:L247" si="57">+I232*12</f>
        <v>578069.04334222572</v>
      </c>
      <c r="M232" s="16">
        <f t="shared" ref="M232:M247" si="58">+K232+L232</f>
        <v>722586.30417778215</v>
      </c>
    </row>
    <row r="233" spans="1:13" x14ac:dyDescent="0.25">
      <c r="A233" s="13" t="s">
        <v>25</v>
      </c>
      <c r="B233" s="13" t="s">
        <v>9</v>
      </c>
      <c r="C233" s="14" t="s">
        <v>237</v>
      </c>
      <c r="D233" s="14" t="s">
        <v>239</v>
      </c>
      <c r="E233" s="15">
        <v>93226.84655675941</v>
      </c>
      <c r="F233" s="15">
        <v>372907.38622703764</v>
      </c>
      <c r="G233" s="15">
        <v>466134.23278379708</v>
      </c>
      <c r="H233" s="16">
        <f t="shared" si="54"/>
        <v>7768.9038797299509</v>
      </c>
      <c r="I233" s="16">
        <f t="shared" si="54"/>
        <v>31075.615518919803</v>
      </c>
      <c r="J233" s="16">
        <f t="shared" si="55"/>
        <v>38844.519398649754</v>
      </c>
      <c r="K233" s="16">
        <f t="shared" si="56"/>
        <v>93226.84655675941</v>
      </c>
      <c r="L233" s="16">
        <f t="shared" si="57"/>
        <v>372907.38622703764</v>
      </c>
      <c r="M233" s="16">
        <f t="shared" si="58"/>
        <v>466134.23278379708</v>
      </c>
    </row>
    <row r="234" spans="1:13" x14ac:dyDescent="0.25">
      <c r="A234" s="13" t="s">
        <v>25</v>
      </c>
      <c r="B234" s="13" t="s">
        <v>11</v>
      </c>
      <c r="C234" s="14" t="s">
        <v>237</v>
      </c>
      <c r="D234" s="14" t="s">
        <v>240</v>
      </c>
      <c r="E234" s="15">
        <v>128159.74274160466</v>
      </c>
      <c r="F234" s="15">
        <v>512638.97096641851</v>
      </c>
      <c r="G234" s="15">
        <v>640798.71370802319</v>
      </c>
      <c r="H234" s="16">
        <f t="shared" si="54"/>
        <v>10679.978561800388</v>
      </c>
      <c r="I234" s="16">
        <f t="shared" si="54"/>
        <v>42719.914247201545</v>
      </c>
      <c r="J234" s="16">
        <f t="shared" si="55"/>
        <v>53399.892809001933</v>
      </c>
      <c r="K234" s="16">
        <f t="shared" si="56"/>
        <v>128159.74274160466</v>
      </c>
      <c r="L234" s="16">
        <f t="shared" si="57"/>
        <v>512638.97096641851</v>
      </c>
      <c r="M234" s="16">
        <f t="shared" si="58"/>
        <v>640798.71370802319</v>
      </c>
    </row>
    <row r="235" spans="1:13" x14ac:dyDescent="0.25">
      <c r="A235" s="13" t="s">
        <v>25</v>
      </c>
      <c r="B235" s="13" t="s">
        <v>13</v>
      </c>
      <c r="C235" s="14" t="s">
        <v>237</v>
      </c>
      <c r="D235" s="14" t="s">
        <v>241</v>
      </c>
      <c r="E235" s="15">
        <v>67968.684762161429</v>
      </c>
      <c r="F235" s="15">
        <v>271874.73904864572</v>
      </c>
      <c r="G235" s="15">
        <v>339843.42381080711</v>
      </c>
      <c r="H235" s="16">
        <f t="shared" si="54"/>
        <v>5664.0570635134527</v>
      </c>
      <c r="I235" s="16">
        <f t="shared" si="54"/>
        <v>22656.228254053811</v>
      </c>
      <c r="J235" s="16">
        <f t="shared" si="55"/>
        <v>28320.285317567264</v>
      </c>
      <c r="K235" s="16">
        <f t="shared" si="56"/>
        <v>67968.684762161429</v>
      </c>
      <c r="L235" s="16">
        <f t="shared" si="57"/>
        <v>271874.73904864572</v>
      </c>
      <c r="M235" s="16">
        <f t="shared" si="58"/>
        <v>339843.42381080717</v>
      </c>
    </row>
    <row r="236" spans="1:13" x14ac:dyDescent="0.25">
      <c r="A236" s="13" t="s">
        <v>25</v>
      </c>
      <c r="B236" s="13" t="s">
        <v>15</v>
      </c>
      <c r="C236" s="14" t="s">
        <v>237</v>
      </c>
      <c r="D236" s="14" t="s">
        <v>242</v>
      </c>
      <c r="E236" s="15">
        <v>46877.298044324656</v>
      </c>
      <c r="F236" s="15">
        <v>187509.19217729862</v>
      </c>
      <c r="G236" s="15">
        <v>234386.49022162327</v>
      </c>
      <c r="H236" s="16">
        <f t="shared" si="54"/>
        <v>3906.4415036937212</v>
      </c>
      <c r="I236" s="16">
        <f t="shared" si="54"/>
        <v>15625.766014774885</v>
      </c>
      <c r="J236" s="16">
        <f t="shared" si="55"/>
        <v>19532.207518468607</v>
      </c>
      <c r="K236" s="16">
        <f t="shared" si="56"/>
        <v>46877.298044324656</v>
      </c>
      <c r="L236" s="16">
        <f t="shared" si="57"/>
        <v>187509.19217729862</v>
      </c>
      <c r="M236" s="16">
        <f t="shared" si="58"/>
        <v>234386.49022162327</v>
      </c>
    </row>
    <row r="237" spans="1:13" x14ac:dyDescent="0.25">
      <c r="A237" s="13" t="s">
        <v>25</v>
      </c>
      <c r="B237" s="13" t="s">
        <v>17</v>
      </c>
      <c r="C237" s="14" t="s">
        <v>237</v>
      </c>
      <c r="D237" s="14" t="s">
        <v>243</v>
      </c>
      <c r="E237" s="15">
        <v>66519.361445563351</v>
      </c>
      <c r="F237" s="15">
        <v>266077.4457822534</v>
      </c>
      <c r="G237" s="15">
        <v>332596.80722781672</v>
      </c>
      <c r="H237" s="16">
        <f t="shared" si="54"/>
        <v>5543.2801204636125</v>
      </c>
      <c r="I237" s="16">
        <f t="shared" si="54"/>
        <v>22173.12048185445</v>
      </c>
      <c r="J237" s="16">
        <f t="shared" si="55"/>
        <v>27716.400602318063</v>
      </c>
      <c r="K237" s="16">
        <f t="shared" si="56"/>
        <v>66519.361445563351</v>
      </c>
      <c r="L237" s="16">
        <f t="shared" si="57"/>
        <v>266077.4457822534</v>
      </c>
      <c r="M237" s="16">
        <f t="shared" si="58"/>
        <v>332596.80722781678</v>
      </c>
    </row>
    <row r="238" spans="1:13" x14ac:dyDescent="0.25">
      <c r="A238" s="13" t="s">
        <v>25</v>
      </c>
      <c r="B238" s="13" t="s">
        <v>19</v>
      </c>
      <c r="C238" s="14" t="s">
        <v>237</v>
      </c>
      <c r="D238" s="14" t="s">
        <v>244</v>
      </c>
      <c r="E238" s="15">
        <v>64910.722175228169</v>
      </c>
      <c r="F238" s="15">
        <v>259642.88870091268</v>
      </c>
      <c r="G238" s="15">
        <v>324553.61087614082</v>
      </c>
      <c r="H238" s="16">
        <f t="shared" si="54"/>
        <v>5409.2268479356808</v>
      </c>
      <c r="I238" s="16">
        <f t="shared" si="54"/>
        <v>21636.907391742723</v>
      </c>
      <c r="J238" s="16">
        <f t="shared" si="55"/>
        <v>27046.134239678402</v>
      </c>
      <c r="K238" s="16">
        <f t="shared" si="56"/>
        <v>64910.722175228169</v>
      </c>
      <c r="L238" s="16">
        <f t="shared" si="57"/>
        <v>259642.88870091268</v>
      </c>
      <c r="M238" s="16">
        <f t="shared" si="58"/>
        <v>324553.61087614082</v>
      </c>
    </row>
    <row r="239" spans="1:13" x14ac:dyDescent="0.25">
      <c r="A239" s="13" t="s">
        <v>25</v>
      </c>
      <c r="B239" s="13" t="s">
        <v>21</v>
      </c>
      <c r="C239" s="14" t="s">
        <v>237</v>
      </c>
      <c r="D239" s="14" t="s">
        <v>155</v>
      </c>
      <c r="E239" s="15">
        <v>75721.826166716928</v>
      </c>
      <c r="F239" s="15">
        <v>302887.30466686771</v>
      </c>
      <c r="G239" s="15">
        <v>378609.13083358458</v>
      </c>
      <c r="H239" s="16">
        <f t="shared" si="54"/>
        <v>6310.152180559744</v>
      </c>
      <c r="I239" s="16">
        <f t="shared" si="54"/>
        <v>25240.608722238976</v>
      </c>
      <c r="J239" s="16">
        <f t="shared" si="55"/>
        <v>31550.76090279872</v>
      </c>
      <c r="K239" s="16">
        <f t="shared" si="56"/>
        <v>75721.826166716928</v>
      </c>
      <c r="L239" s="16">
        <f t="shared" si="57"/>
        <v>302887.30466686771</v>
      </c>
      <c r="M239" s="16">
        <f t="shared" si="58"/>
        <v>378609.13083358464</v>
      </c>
    </row>
    <row r="240" spans="1:13" x14ac:dyDescent="0.25">
      <c r="A240" s="13" t="s">
        <v>25</v>
      </c>
      <c r="B240" s="13" t="s">
        <v>23</v>
      </c>
      <c r="C240" s="14" t="s">
        <v>237</v>
      </c>
      <c r="D240" s="14" t="s">
        <v>245</v>
      </c>
      <c r="E240" s="15">
        <v>60567.350848123562</v>
      </c>
      <c r="F240" s="15">
        <v>242269.40339249425</v>
      </c>
      <c r="G240" s="15">
        <v>302836.7542406178</v>
      </c>
      <c r="H240" s="16">
        <f t="shared" si="54"/>
        <v>5047.2792373436305</v>
      </c>
      <c r="I240" s="16">
        <f t="shared" si="54"/>
        <v>20189.116949374522</v>
      </c>
      <c r="J240" s="16">
        <f t="shared" si="55"/>
        <v>25236.396186718153</v>
      </c>
      <c r="K240" s="16">
        <f t="shared" si="56"/>
        <v>60567.350848123562</v>
      </c>
      <c r="L240" s="16">
        <f t="shared" si="57"/>
        <v>242269.40339249425</v>
      </c>
      <c r="M240" s="16">
        <f t="shared" si="58"/>
        <v>302836.7542406178</v>
      </c>
    </row>
    <row r="241" spans="1:13" x14ac:dyDescent="0.25">
      <c r="A241" s="13" t="s">
        <v>25</v>
      </c>
      <c r="B241" s="13" t="s">
        <v>25</v>
      </c>
      <c r="C241" s="14" t="s">
        <v>237</v>
      </c>
      <c r="D241" s="14" t="s">
        <v>246</v>
      </c>
      <c r="E241" s="15">
        <v>53628.585537696919</v>
      </c>
      <c r="F241" s="15">
        <v>214514.34215078768</v>
      </c>
      <c r="G241" s="15">
        <v>268142.9276884846</v>
      </c>
      <c r="H241" s="16">
        <f t="shared" si="54"/>
        <v>4469.0487948080763</v>
      </c>
      <c r="I241" s="16">
        <f t="shared" si="54"/>
        <v>17876.195179232305</v>
      </c>
      <c r="J241" s="16">
        <f t="shared" si="55"/>
        <v>22345.243974040382</v>
      </c>
      <c r="K241" s="16">
        <f t="shared" si="56"/>
        <v>53628.585537696912</v>
      </c>
      <c r="L241" s="16">
        <f t="shared" si="57"/>
        <v>214514.34215078765</v>
      </c>
      <c r="M241" s="16">
        <f t="shared" si="58"/>
        <v>268142.92768848455</v>
      </c>
    </row>
    <row r="242" spans="1:13" x14ac:dyDescent="0.25">
      <c r="A242" s="13" t="s">
        <v>25</v>
      </c>
      <c r="B242" s="13" t="s">
        <v>27</v>
      </c>
      <c r="C242" s="14" t="s">
        <v>237</v>
      </c>
      <c r="D242" s="14" t="s">
        <v>247</v>
      </c>
      <c r="E242" s="15">
        <v>65938.207787852385</v>
      </c>
      <c r="F242" s="15">
        <v>263752.83115140954</v>
      </c>
      <c r="G242" s="15">
        <v>329691.03893926198</v>
      </c>
      <c r="H242" s="16">
        <f t="shared" si="54"/>
        <v>5494.8506489876991</v>
      </c>
      <c r="I242" s="16">
        <f t="shared" si="54"/>
        <v>21979.402595950796</v>
      </c>
      <c r="J242" s="16">
        <f t="shared" si="55"/>
        <v>27474.253244938496</v>
      </c>
      <c r="K242" s="16">
        <f t="shared" si="56"/>
        <v>65938.207787852385</v>
      </c>
      <c r="L242" s="16">
        <f t="shared" si="57"/>
        <v>263752.83115140954</v>
      </c>
      <c r="M242" s="16">
        <f t="shared" si="58"/>
        <v>329691.03893926193</v>
      </c>
    </row>
    <row r="243" spans="1:13" x14ac:dyDescent="0.25">
      <c r="A243" s="13" t="s">
        <v>25</v>
      </c>
      <c r="B243" s="13" t="s">
        <v>29</v>
      </c>
      <c r="C243" s="14" t="s">
        <v>237</v>
      </c>
      <c r="D243" s="14" t="s">
        <v>248</v>
      </c>
      <c r="E243" s="15">
        <v>43839.866873933039</v>
      </c>
      <c r="F243" s="15">
        <v>175359.46749573215</v>
      </c>
      <c r="G243" s="15">
        <v>219199.33436966516</v>
      </c>
      <c r="H243" s="16">
        <f t="shared" si="54"/>
        <v>3653.32223949442</v>
      </c>
      <c r="I243" s="16">
        <f t="shared" si="54"/>
        <v>14613.28895797768</v>
      </c>
      <c r="J243" s="16">
        <f t="shared" si="55"/>
        <v>18266.611197472099</v>
      </c>
      <c r="K243" s="16">
        <f t="shared" si="56"/>
        <v>43839.866873933039</v>
      </c>
      <c r="L243" s="16">
        <f t="shared" si="57"/>
        <v>175359.46749573215</v>
      </c>
      <c r="M243" s="16">
        <f t="shared" si="58"/>
        <v>219199.33436966519</v>
      </c>
    </row>
    <row r="244" spans="1:13" x14ac:dyDescent="0.25">
      <c r="A244" s="13" t="s">
        <v>25</v>
      </c>
      <c r="B244" s="13" t="s">
        <v>31</v>
      </c>
      <c r="C244" s="14" t="s">
        <v>237</v>
      </c>
      <c r="D244" s="14" t="s">
        <v>249</v>
      </c>
      <c r="E244" s="15">
        <v>40995.345536898858</v>
      </c>
      <c r="F244" s="15">
        <v>163981.38214759543</v>
      </c>
      <c r="G244" s="15">
        <v>204976.72768449431</v>
      </c>
      <c r="H244" s="16">
        <f t="shared" si="54"/>
        <v>3416.2787947415713</v>
      </c>
      <c r="I244" s="16">
        <f t="shared" si="54"/>
        <v>13665.115178966285</v>
      </c>
      <c r="J244" s="16">
        <f t="shared" si="55"/>
        <v>17081.393973707858</v>
      </c>
      <c r="K244" s="16">
        <f t="shared" si="56"/>
        <v>40995.345536898858</v>
      </c>
      <c r="L244" s="16">
        <f t="shared" si="57"/>
        <v>163981.38214759543</v>
      </c>
      <c r="M244" s="16">
        <f t="shared" si="58"/>
        <v>204976.72768449428</v>
      </c>
    </row>
    <row r="245" spans="1:13" x14ac:dyDescent="0.25">
      <c r="A245" s="13" t="s">
        <v>25</v>
      </c>
      <c r="B245" s="13" t="s">
        <v>33</v>
      </c>
      <c r="C245" s="14" t="s">
        <v>237</v>
      </c>
      <c r="D245" s="14" t="s">
        <v>178</v>
      </c>
      <c r="E245" s="15">
        <v>37108.832585496406</v>
      </c>
      <c r="F245" s="15">
        <v>148435.33034198562</v>
      </c>
      <c r="G245" s="15">
        <v>185544.16292748204</v>
      </c>
      <c r="H245" s="16">
        <f t="shared" si="54"/>
        <v>3092.402715458034</v>
      </c>
      <c r="I245" s="16">
        <f t="shared" si="54"/>
        <v>12369.610861832136</v>
      </c>
      <c r="J245" s="16">
        <f t="shared" si="55"/>
        <v>15462.01357729017</v>
      </c>
      <c r="K245" s="16">
        <f t="shared" si="56"/>
        <v>37108.832585496406</v>
      </c>
      <c r="L245" s="16">
        <f t="shared" si="57"/>
        <v>148435.33034198562</v>
      </c>
      <c r="M245" s="16">
        <f t="shared" si="58"/>
        <v>185544.16292748204</v>
      </c>
    </row>
    <row r="246" spans="1:13" x14ac:dyDescent="0.25">
      <c r="A246" s="13" t="s">
        <v>25</v>
      </c>
      <c r="B246" s="13" t="s">
        <v>35</v>
      </c>
      <c r="C246" s="14" t="s">
        <v>237</v>
      </c>
      <c r="D246" s="14" t="s">
        <v>250</v>
      </c>
      <c r="E246" s="15">
        <v>31384.346334118316</v>
      </c>
      <c r="F246" s="15">
        <v>125537.38533647326</v>
      </c>
      <c r="G246" s="15">
        <v>156921.73167059157</v>
      </c>
      <c r="H246" s="16">
        <f t="shared" si="54"/>
        <v>2615.3621945098598</v>
      </c>
      <c r="I246" s="16">
        <f t="shared" si="54"/>
        <v>10461.448778039439</v>
      </c>
      <c r="J246" s="16">
        <f t="shared" si="55"/>
        <v>13076.8109725493</v>
      </c>
      <c r="K246" s="16">
        <f t="shared" si="56"/>
        <v>31384.346334118316</v>
      </c>
      <c r="L246" s="16">
        <f t="shared" si="57"/>
        <v>125537.38533647326</v>
      </c>
      <c r="M246" s="16">
        <f t="shared" si="58"/>
        <v>156921.73167059157</v>
      </c>
    </row>
    <row r="247" spans="1:13" x14ac:dyDescent="0.25">
      <c r="A247" s="13" t="s">
        <v>25</v>
      </c>
      <c r="B247" s="13" t="s">
        <v>37</v>
      </c>
      <c r="C247" s="14" t="s">
        <v>237</v>
      </c>
      <c r="D247" s="14" t="s">
        <v>251</v>
      </c>
      <c r="E247" s="15">
        <v>29992.333366248684</v>
      </c>
      <c r="F247" s="15">
        <v>119969.33346499474</v>
      </c>
      <c r="G247" s="15">
        <v>149961.6668312434</v>
      </c>
      <c r="H247" s="16">
        <f t="shared" si="54"/>
        <v>2499.3611138540568</v>
      </c>
      <c r="I247" s="16">
        <f t="shared" si="54"/>
        <v>9997.4444554162274</v>
      </c>
      <c r="J247" s="16">
        <f t="shared" si="55"/>
        <v>12496.805569270284</v>
      </c>
      <c r="K247" s="16">
        <f t="shared" si="56"/>
        <v>29992.333366248684</v>
      </c>
      <c r="L247" s="16">
        <f t="shared" si="57"/>
        <v>119969.33346499474</v>
      </c>
      <c r="M247" s="16">
        <f t="shared" si="58"/>
        <v>149961.66683124343</v>
      </c>
    </row>
    <row r="248" spans="1:13" x14ac:dyDescent="0.25">
      <c r="A248" s="22"/>
      <c r="B248" s="18"/>
      <c r="D248" s="11" t="s">
        <v>252</v>
      </c>
      <c r="E248" s="19">
        <f>SUM(E232:E247)</f>
        <v>1051356.6115982831</v>
      </c>
      <c r="F248" s="19">
        <f>SUM(F232:F247)</f>
        <v>4205426.4463931322</v>
      </c>
      <c r="G248" s="19">
        <f>SUM(G232:G247)</f>
        <v>5256783.0579914162</v>
      </c>
      <c r="H248" s="20">
        <f>SUM(H232:H247)</f>
        <v>87613.050966523602</v>
      </c>
      <c r="I248" s="20">
        <f>SUM(I232:I247)</f>
        <v>350452.20386609441</v>
      </c>
      <c r="J248" s="20">
        <f t="shared" ref="J248:M248" si="59">SUM(J232:J247)</f>
        <v>438065.254832618</v>
      </c>
      <c r="K248" s="20">
        <f t="shared" si="59"/>
        <v>1051356.6115982831</v>
      </c>
      <c r="L248" s="20">
        <f t="shared" si="59"/>
        <v>4205426.4463931322</v>
      </c>
      <c r="M248" s="20">
        <f t="shared" si="59"/>
        <v>5256783.0579914162</v>
      </c>
    </row>
    <row r="249" spans="1:13" x14ac:dyDescent="0.25">
      <c r="A249" s="22"/>
      <c r="B249" s="18"/>
      <c r="E249" s="19"/>
      <c r="F249" s="19"/>
      <c r="G249" s="19"/>
      <c r="H249" s="21"/>
      <c r="I249" s="21"/>
      <c r="J249" s="21"/>
    </row>
    <row r="250" spans="1:13" x14ac:dyDescent="0.25">
      <c r="A250" s="22"/>
      <c r="B250" s="18"/>
      <c r="D250" s="11" t="s">
        <v>253</v>
      </c>
      <c r="E250" s="19"/>
      <c r="F250" s="19"/>
      <c r="G250" s="19"/>
      <c r="H250" s="21"/>
      <c r="I250" s="21"/>
      <c r="J250" s="21"/>
    </row>
    <row r="251" spans="1:13" x14ac:dyDescent="0.25">
      <c r="A251" s="22"/>
      <c r="B251" s="18"/>
      <c r="E251" s="19"/>
      <c r="F251" s="19"/>
      <c r="G251" s="19"/>
      <c r="H251" s="21"/>
      <c r="I251" s="21"/>
      <c r="J251" s="21"/>
    </row>
    <row r="252" spans="1:13" x14ac:dyDescent="0.25">
      <c r="A252" s="13" t="s">
        <v>27</v>
      </c>
      <c r="B252" s="13" t="s">
        <v>8</v>
      </c>
      <c r="C252" s="14" t="s">
        <v>253</v>
      </c>
      <c r="D252" s="14" t="s">
        <v>253</v>
      </c>
      <c r="E252" s="15">
        <v>167847.93233080089</v>
      </c>
      <c r="F252" s="15">
        <v>671391.72932320344</v>
      </c>
      <c r="G252" s="15">
        <v>839239.66165400436</v>
      </c>
      <c r="H252" s="16">
        <f t="shared" ref="H252:I263" si="60">+E252/12</f>
        <v>13987.327694233407</v>
      </c>
      <c r="I252" s="16">
        <f t="shared" si="60"/>
        <v>55949.31077693362</v>
      </c>
      <c r="J252" s="16">
        <f t="shared" ref="J252:J263" si="61">SUM(H252:I252)</f>
        <v>69936.638471167025</v>
      </c>
      <c r="K252" s="16">
        <f t="shared" ref="K252:K263" si="62">+H252*12</f>
        <v>167847.93233080089</v>
      </c>
      <c r="L252" s="16">
        <f t="shared" ref="L252:L263" si="63">+I252*12</f>
        <v>671391.72932320344</v>
      </c>
      <c r="M252" s="16">
        <f t="shared" ref="M252:M263" si="64">+K252+L252</f>
        <v>839239.66165400436</v>
      </c>
    </row>
    <row r="253" spans="1:13" x14ac:dyDescent="0.25">
      <c r="A253" s="13" t="s">
        <v>27</v>
      </c>
      <c r="B253" s="13" t="s">
        <v>9</v>
      </c>
      <c r="C253" s="14" t="s">
        <v>253</v>
      </c>
      <c r="D253" s="14" t="s">
        <v>254</v>
      </c>
      <c r="E253" s="15">
        <v>123066.7231523605</v>
      </c>
      <c r="F253" s="15">
        <v>492266.892609442</v>
      </c>
      <c r="G253" s="15">
        <v>615333.61576180253</v>
      </c>
      <c r="H253" s="16">
        <f t="shared" si="60"/>
        <v>10255.560262696708</v>
      </c>
      <c r="I253" s="16">
        <f t="shared" si="60"/>
        <v>41022.241050786834</v>
      </c>
      <c r="J253" s="16">
        <f t="shared" si="61"/>
        <v>51277.801313483542</v>
      </c>
      <c r="K253" s="16">
        <f t="shared" si="62"/>
        <v>123066.7231523605</v>
      </c>
      <c r="L253" s="16">
        <f t="shared" si="63"/>
        <v>492266.892609442</v>
      </c>
      <c r="M253" s="16">
        <f t="shared" si="64"/>
        <v>615333.61576180253</v>
      </c>
    </row>
    <row r="254" spans="1:13" x14ac:dyDescent="0.25">
      <c r="A254" s="13" t="s">
        <v>27</v>
      </c>
      <c r="B254" s="13" t="s">
        <v>11</v>
      </c>
      <c r="C254" s="14" t="s">
        <v>253</v>
      </c>
      <c r="D254" s="14" t="s">
        <v>255</v>
      </c>
      <c r="E254" s="15">
        <v>168941.65151795463</v>
      </c>
      <c r="F254" s="15">
        <v>675766.6060718185</v>
      </c>
      <c r="G254" s="15">
        <v>844708.25758977316</v>
      </c>
      <c r="H254" s="16">
        <f t="shared" si="60"/>
        <v>14078.470959829552</v>
      </c>
      <c r="I254" s="16">
        <f t="shared" si="60"/>
        <v>56313.883839318209</v>
      </c>
      <c r="J254" s="16">
        <f t="shared" si="61"/>
        <v>70392.354799147754</v>
      </c>
      <c r="K254" s="16">
        <f t="shared" si="62"/>
        <v>168941.65151795463</v>
      </c>
      <c r="L254" s="16">
        <f t="shared" si="63"/>
        <v>675766.6060718185</v>
      </c>
      <c r="M254" s="16">
        <f t="shared" si="64"/>
        <v>844708.25758977316</v>
      </c>
    </row>
    <row r="255" spans="1:13" x14ac:dyDescent="0.25">
      <c r="A255" s="13" t="s">
        <v>27</v>
      </c>
      <c r="B255" s="13" t="s">
        <v>13</v>
      </c>
      <c r="C255" s="14" t="s">
        <v>253</v>
      </c>
      <c r="D255" s="14" t="s">
        <v>256</v>
      </c>
      <c r="E255" s="15">
        <v>112741.23880882589</v>
      </c>
      <c r="F255" s="15">
        <v>450964.95523530355</v>
      </c>
      <c r="G255" s="15">
        <v>563706.19404412946</v>
      </c>
      <c r="H255" s="16">
        <f t="shared" si="60"/>
        <v>9395.1032340688234</v>
      </c>
      <c r="I255" s="16">
        <f t="shared" si="60"/>
        <v>37580.412936275294</v>
      </c>
      <c r="J255" s="16">
        <f t="shared" si="61"/>
        <v>46975.516170344119</v>
      </c>
      <c r="K255" s="16">
        <f t="shared" si="62"/>
        <v>112741.23880882587</v>
      </c>
      <c r="L255" s="16">
        <f t="shared" si="63"/>
        <v>450964.9552353035</v>
      </c>
      <c r="M255" s="16">
        <f t="shared" si="64"/>
        <v>563706.19404412934</v>
      </c>
    </row>
    <row r="256" spans="1:13" x14ac:dyDescent="0.25">
      <c r="A256" s="13" t="s">
        <v>27</v>
      </c>
      <c r="B256" s="13" t="s">
        <v>15</v>
      </c>
      <c r="C256" s="14" t="s">
        <v>253</v>
      </c>
      <c r="D256" s="14" t="s">
        <v>257</v>
      </c>
      <c r="E256" s="15">
        <v>78627.476416076766</v>
      </c>
      <c r="F256" s="15">
        <v>314509.90566430707</v>
      </c>
      <c r="G256" s="15">
        <v>393137.38208038383</v>
      </c>
      <c r="H256" s="16">
        <f t="shared" si="60"/>
        <v>6552.2897013397305</v>
      </c>
      <c r="I256" s="16">
        <f t="shared" si="60"/>
        <v>26209.158805358922</v>
      </c>
      <c r="J256" s="16">
        <f t="shared" si="61"/>
        <v>32761.448506698653</v>
      </c>
      <c r="K256" s="16">
        <f t="shared" si="62"/>
        <v>78627.476416076766</v>
      </c>
      <c r="L256" s="16">
        <f t="shared" si="63"/>
        <v>314509.90566430707</v>
      </c>
      <c r="M256" s="16">
        <f t="shared" si="64"/>
        <v>393137.38208038383</v>
      </c>
    </row>
    <row r="257" spans="1:13" x14ac:dyDescent="0.25">
      <c r="A257" s="13" t="s">
        <v>27</v>
      </c>
      <c r="B257" s="13" t="s">
        <v>17</v>
      </c>
      <c r="C257" s="14" t="s">
        <v>253</v>
      </c>
      <c r="D257" s="14" t="s">
        <v>258</v>
      </c>
      <c r="E257" s="15">
        <v>144156.25549459943</v>
      </c>
      <c r="F257" s="15">
        <v>576625.02197839762</v>
      </c>
      <c r="G257" s="15">
        <v>720781.27747299708</v>
      </c>
      <c r="H257" s="16">
        <f t="shared" si="60"/>
        <v>12013.021291216619</v>
      </c>
      <c r="I257" s="16">
        <f t="shared" si="60"/>
        <v>48052.085164866468</v>
      </c>
      <c r="J257" s="16">
        <f t="shared" si="61"/>
        <v>60065.106456083086</v>
      </c>
      <c r="K257" s="16">
        <f t="shared" si="62"/>
        <v>144156.25549459943</v>
      </c>
      <c r="L257" s="16">
        <f t="shared" si="63"/>
        <v>576625.02197839762</v>
      </c>
      <c r="M257" s="16">
        <f t="shared" si="64"/>
        <v>720781.27747299708</v>
      </c>
    </row>
    <row r="258" spans="1:13" x14ac:dyDescent="0.25">
      <c r="A258" s="13" t="s">
        <v>27</v>
      </c>
      <c r="B258" s="13" t="s">
        <v>19</v>
      </c>
      <c r="C258" s="14" t="s">
        <v>253</v>
      </c>
      <c r="D258" s="14" t="s">
        <v>259</v>
      </c>
      <c r="E258" s="15">
        <v>102809.70527521694</v>
      </c>
      <c r="F258" s="15">
        <v>411238.82110086776</v>
      </c>
      <c r="G258" s="15">
        <v>514048.52637608466</v>
      </c>
      <c r="H258" s="16">
        <f t="shared" si="60"/>
        <v>8567.4754396014123</v>
      </c>
      <c r="I258" s="16">
        <f t="shared" si="60"/>
        <v>34269.901758405649</v>
      </c>
      <c r="J258" s="16">
        <f t="shared" si="61"/>
        <v>42837.37719800706</v>
      </c>
      <c r="K258" s="16">
        <f t="shared" si="62"/>
        <v>102809.70527521695</v>
      </c>
      <c r="L258" s="16">
        <f t="shared" si="63"/>
        <v>411238.82110086782</v>
      </c>
      <c r="M258" s="16">
        <f t="shared" si="64"/>
        <v>514048.52637608477</v>
      </c>
    </row>
    <row r="259" spans="1:13" x14ac:dyDescent="0.25">
      <c r="A259" s="13" t="s">
        <v>27</v>
      </c>
      <c r="B259" s="13" t="s">
        <v>21</v>
      </c>
      <c r="C259" s="14" t="s">
        <v>253</v>
      </c>
      <c r="D259" s="14" t="s">
        <v>260</v>
      </c>
      <c r="E259" s="15">
        <v>56676.136078481286</v>
      </c>
      <c r="F259" s="15">
        <v>226704.54431392514</v>
      </c>
      <c r="G259" s="15">
        <v>283380.68039240642</v>
      </c>
      <c r="H259" s="16">
        <f t="shared" si="60"/>
        <v>4723.0113398734402</v>
      </c>
      <c r="I259" s="16">
        <f t="shared" si="60"/>
        <v>18892.045359493761</v>
      </c>
      <c r="J259" s="16">
        <f t="shared" si="61"/>
        <v>23615.0566993672</v>
      </c>
      <c r="K259" s="16">
        <f t="shared" si="62"/>
        <v>56676.136078481286</v>
      </c>
      <c r="L259" s="16">
        <f t="shared" si="63"/>
        <v>226704.54431392514</v>
      </c>
      <c r="M259" s="16">
        <f t="shared" si="64"/>
        <v>283380.68039240642</v>
      </c>
    </row>
    <row r="260" spans="1:13" x14ac:dyDescent="0.25">
      <c r="A260" s="13" t="s">
        <v>27</v>
      </c>
      <c r="B260" s="13" t="s">
        <v>23</v>
      </c>
      <c r="C260" s="14" t="s">
        <v>253</v>
      </c>
      <c r="D260" s="14" t="s">
        <v>261</v>
      </c>
      <c r="E260" s="15">
        <v>51597.55613672646</v>
      </c>
      <c r="F260" s="15">
        <v>206390.22454690584</v>
      </c>
      <c r="G260" s="15">
        <v>257987.7806836323</v>
      </c>
      <c r="H260" s="16">
        <f t="shared" si="60"/>
        <v>4299.796344727205</v>
      </c>
      <c r="I260" s="16">
        <f t="shared" si="60"/>
        <v>17199.18537890882</v>
      </c>
      <c r="J260" s="16">
        <f t="shared" si="61"/>
        <v>21498.981723636025</v>
      </c>
      <c r="K260" s="16">
        <f t="shared" si="62"/>
        <v>51597.55613672646</v>
      </c>
      <c r="L260" s="16">
        <f t="shared" si="63"/>
        <v>206390.22454690584</v>
      </c>
      <c r="M260" s="16">
        <f t="shared" si="64"/>
        <v>257987.7806836323</v>
      </c>
    </row>
    <row r="261" spans="1:13" x14ac:dyDescent="0.25">
      <c r="A261" s="13" t="s">
        <v>27</v>
      </c>
      <c r="B261" s="13" t="s">
        <v>25</v>
      </c>
      <c r="C261" s="14" t="s">
        <v>253</v>
      </c>
      <c r="D261" s="14" t="s">
        <v>262</v>
      </c>
      <c r="E261" s="15">
        <v>54138.090623512522</v>
      </c>
      <c r="F261" s="15">
        <v>216552.36249405009</v>
      </c>
      <c r="G261" s="15">
        <v>270690.45311756263</v>
      </c>
      <c r="H261" s="16">
        <f t="shared" si="60"/>
        <v>4511.5075519593765</v>
      </c>
      <c r="I261" s="16">
        <f t="shared" si="60"/>
        <v>18046.030207837506</v>
      </c>
      <c r="J261" s="16">
        <f t="shared" si="61"/>
        <v>22557.537759796884</v>
      </c>
      <c r="K261" s="16">
        <f t="shared" si="62"/>
        <v>54138.090623512515</v>
      </c>
      <c r="L261" s="16">
        <f t="shared" si="63"/>
        <v>216552.36249405006</v>
      </c>
      <c r="M261" s="16">
        <f t="shared" si="64"/>
        <v>270690.45311756257</v>
      </c>
    </row>
    <row r="262" spans="1:13" x14ac:dyDescent="0.25">
      <c r="A262" s="13" t="s">
        <v>27</v>
      </c>
      <c r="B262" s="13" t="s">
        <v>27</v>
      </c>
      <c r="C262" s="14" t="s">
        <v>253</v>
      </c>
      <c r="D262" s="14" t="s">
        <v>263</v>
      </c>
      <c r="E262" s="15">
        <v>43455.104383307356</v>
      </c>
      <c r="F262" s="15">
        <v>173820.41753322943</v>
      </c>
      <c r="G262" s="15">
        <v>217275.52191653676</v>
      </c>
      <c r="H262" s="16">
        <f t="shared" si="60"/>
        <v>3621.2586986089464</v>
      </c>
      <c r="I262" s="16">
        <f t="shared" si="60"/>
        <v>14485.034794435785</v>
      </c>
      <c r="J262" s="16">
        <f t="shared" si="61"/>
        <v>18106.29349304473</v>
      </c>
      <c r="K262" s="16">
        <f t="shared" si="62"/>
        <v>43455.104383307356</v>
      </c>
      <c r="L262" s="16">
        <f t="shared" si="63"/>
        <v>173820.41753322943</v>
      </c>
      <c r="M262" s="16">
        <f t="shared" si="64"/>
        <v>217275.52191653679</v>
      </c>
    </row>
    <row r="263" spans="1:13" x14ac:dyDescent="0.25">
      <c r="A263" s="13" t="s">
        <v>27</v>
      </c>
      <c r="B263" s="13" t="s">
        <v>29</v>
      </c>
      <c r="C263" s="14" t="s">
        <v>253</v>
      </c>
      <c r="D263" s="14" t="s">
        <v>264</v>
      </c>
      <c r="E263" s="15">
        <v>41410.117483919981</v>
      </c>
      <c r="F263" s="15">
        <v>165640.46993567992</v>
      </c>
      <c r="G263" s="15">
        <v>207050.58741959988</v>
      </c>
      <c r="H263" s="16">
        <f t="shared" si="60"/>
        <v>3450.8431236599986</v>
      </c>
      <c r="I263" s="16">
        <f t="shared" si="60"/>
        <v>13803.372494639994</v>
      </c>
      <c r="J263" s="16">
        <f t="shared" si="61"/>
        <v>17254.215618299993</v>
      </c>
      <c r="K263" s="16">
        <f t="shared" si="62"/>
        <v>41410.117483919981</v>
      </c>
      <c r="L263" s="16">
        <f t="shared" si="63"/>
        <v>165640.46993567992</v>
      </c>
      <c r="M263" s="16">
        <f t="shared" si="64"/>
        <v>207050.58741959991</v>
      </c>
    </row>
    <row r="264" spans="1:13" x14ac:dyDescent="0.25">
      <c r="A264" s="22"/>
      <c r="B264" s="18"/>
      <c r="D264" s="11" t="s">
        <v>265</v>
      </c>
      <c r="E264" s="19">
        <f>SUM(E252:E263)</f>
        <v>1145467.9877017827</v>
      </c>
      <c r="F264" s="19">
        <f>SUM(F252:F263)</f>
        <v>4581871.9508071309</v>
      </c>
      <c r="G264" s="19">
        <f>SUM(G252:G263)</f>
        <v>5727339.9385089129</v>
      </c>
      <c r="H264" s="20">
        <f>SUM(H252:H263)</f>
        <v>95455.665641815227</v>
      </c>
      <c r="I264" s="20">
        <f t="shared" ref="I264:M264" si="65">SUM(I252:I263)</f>
        <v>381822.66256726091</v>
      </c>
      <c r="J264" s="20">
        <f t="shared" si="65"/>
        <v>477278.32820907608</v>
      </c>
      <c r="K264" s="20">
        <f t="shared" si="65"/>
        <v>1145467.9877017827</v>
      </c>
      <c r="L264" s="20">
        <f t="shared" si="65"/>
        <v>4581871.9508071309</v>
      </c>
      <c r="M264" s="20">
        <f t="shared" si="65"/>
        <v>5727339.9385089129</v>
      </c>
    </row>
    <row r="265" spans="1:13" x14ac:dyDescent="0.25">
      <c r="A265" s="22"/>
      <c r="B265" s="18"/>
      <c r="E265" s="19"/>
      <c r="F265" s="19"/>
      <c r="G265" s="19"/>
      <c r="H265" s="21"/>
      <c r="I265" s="21"/>
      <c r="J265" s="21"/>
    </row>
    <row r="266" spans="1:13" x14ac:dyDescent="0.25">
      <c r="A266" s="22"/>
      <c r="B266" s="18"/>
      <c r="D266" s="11" t="s">
        <v>266</v>
      </c>
      <c r="E266" s="19"/>
      <c r="F266" s="19"/>
      <c r="G266" s="19"/>
      <c r="H266" s="21"/>
      <c r="I266" s="21"/>
      <c r="J266" s="21"/>
    </row>
    <row r="267" spans="1:13" x14ac:dyDescent="0.25">
      <c r="A267" s="22"/>
      <c r="B267" s="18"/>
      <c r="E267" s="19"/>
      <c r="F267" s="19"/>
      <c r="G267" s="19"/>
      <c r="H267" s="21"/>
      <c r="I267" s="21"/>
      <c r="J267" s="21"/>
    </row>
    <row r="268" spans="1:13" x14ac:dyDescent="0.25">
      <c r="A268" s="13" t="s">
        <v>29</v>
      </c>
      <c r="B268" s="13" t="s">
        <v>8</v>
      </c>
      <c r="C268" s="14" t="s">
        <v>266</v>
      </c>
      <c r="D268" s="14" t="s">
        <v>267</v>
      </c>
      <c r="E268" s="15">
        <v>102975.41510592744</v>
      </c>
      <c r="F268" s="15">
        <v>411901.66042370978</v>
      </c>
      <c r="G268" s="15">
        <v>514877.07552963716</v>
      </c>
      <c r="H268" s="16">
        <f t="shared" ref="H268:I293" si="66">+E268/12</f>
        <v>8581.2845921606204</v>
      </c>
      <c r="I268" s="16">
        <f t="shared" si="66"/>
        <v>34325.138368642482</v>
      </c>
      <c r="J268" s="16">
        <f t="shared" ref="J268:J293" si="67">SUM(H268:I268)</f>
        <v>42906.422960803102</v>
      </c>
      <c r="K268" s="16">
        <f t="shared" ref="K268:K293" si="68">+H268*12</f>
        <v>102975.41510592744</v>
      </c>
      <c r="L268" s="16">
        <f t="shared" ref="L268:L293" si="69">+I268*12</f>
        <v>411901.66042370978</v>
      </c>
      <c r="M268" s="16">
        <f t="shared" ref="M268:M293" si="70">+K268+L268</f>
        <v>514877.07552963722</v>
      </c>
    </row>
    <row r="269" spans="1:13" x14ac:dyDescent="0.25">
      <c r="A269" s="13" t="s">
        <v>29</v>
      </c>
      <c r="B269" s="13" t="s">
        <v>9</v>
      </c>
      <c r="C269" s="14" t="s">
        <v>266</v>
      </c>
      <c r="D269" s="14" t="s">
        <v>268</v>
      </c>
      <c r="E269" s="15">
        <v>65057.534259604145</v>
      </c>
      <c r="F269" s="15">
        <v>260230.13703841658</v>
      </c>
      <c r="G269" s="15">
        <v>325287.67129802069</v>
      </c>
      <c r="H269" s="16">
        <f t="shared" si="66"/>
        <v>5421.4611883003454</v>
      </c>
      <c r="I269" s="16">
        <f t="shared" si="66"/>
        <v>21685.844753201382</v>
      </c>
      <c r="J269" s="16">
        <f t="shared" si="67"/>
        <v>27107.305941501727</v>
      </c>
      <c r="K269" s="16">
        <f t="shared" si="68"/>
        <v>65057.534259604145</v>
      </c>
      <c r="L269" s="16">
        <f t="shared" si="69"/>
        <v>260230.13703841658</v>
      </c>
      <c r="M269" s="16">
        <f t="shared" si="70"/>
        <v>325287.67129802075</v>
      </c>
    </row>
    <row r="270" spans="1:13" x14ac:dyDescent="0.25">
      <c r="A270" s="13" t="s">
        <v>29</v>
      </c>
      <c r="B270" s="13" t="s">
        <v>11</v>
      </c>
      <c r="C270" s="14" t="s">
        <v>266</v>
      </c>
      <c r="D270" s="14" t="s">
        <v>269</v>
      </c>
      <c r="E270" s="15">
        <v>100260.28186222207</v>
      </c>
      <c r="F270" s="15">
        <v>401041.1274488882</v>
      </c>
      <c r="G270" s="15">
        <v>501301.40931111033</v>
      </c>
      <c r="H270" s="16">
        <f t="shared" si="66"/>
        <v>8355.0234885185055</v>
      </c>
      <c r="I270" s="16">
        <f t="shared" si="66"/>
        <v>33420.093954074015</v>
      </c>
      <c r="J270" s="16">
        <f t="shared" si="67"/>
        <v>41775.11744259252</v>
      </c>
      <c r="K270" s="16">
        <f t="shared" si="68"/>
        <v>100260.28186222207</v>
      </c>
      <c r="L270" s="16">
        <f t="shared" si="69"/>
        <v>401041.12744888815</v>
      </c>
      <c r="M270" s="16">
        <f t="shared" si="70"/>
        <v>501301.40931111021</v>
      </c>
    </row>
    <row r="271" spans="1:13" x14ac:dyDescent="0.25">
      <c r="A271" s="13" t="s">
        <v>29</v>
      </c>
      <c r="B271" s="13" t="s">
        <v>13</v>
      </c>
      <c r="C271" s="14" t="s">
        <v>266</v>
      </c>
      <c r="D271" s="14" t="s">
        <v>270</v>
      </c>
      <c r="E271" s="15">
        <v>72199.471386718913</v>
      </c>
      <c r="F271" s="15">
        <v>288797.88554687559</v>
      </c>
      <c r="G271" s="15">
        <v>360997.35693359451</v>
      </c>
      <c r="H271" s="16">
        <f t="shared" si="66"/>
        <v>6016.6226155599097</v>
      </c>
      <c r="I271" s="16">
        <f t="shared" si="66"/>
        <v>24066.490462239632</v>
      </c>
      <c r="J271" s="16">
        <f t="shared" si="67"/>
        <v>30083.113077799542</v>
      </c>
      <c r="K271" s="16">
        <f t="shared" si="68"/>
        <v>72199.471386718913</v>
      </c>
      <c r="L271" s="16">
        <f t="shared" si="69"/>
        <v>288797.88554687559</v>
      </c>
      <c r="M271" s="16">
        <f t="shared" si="70"/>
        <v>360997.35693359451</v>
      </c>
    </row>
    <row r="272" spans="1:13" x14ac:dyDescent="0.25">
      <c r="A272" s="13" t="s">
        <v>29</v>
      </c>
      <c r="B272" s="13" t="s">
        <v>15</v>
      </c>
      <c r="C272" s="14" t="s">
        <v>266</v>
      </c>
      <c r="D272" s="14" t="s">
        <v>271</v>
      </c>
      <c r="E272" s="15">
        <v>72508.136819893145</v>
      </c>
      <c r="F272" s="15">
        <v>290032.54727957258</v>
      </c>
      <c r="G272" s="15">
        <v>362540.68409946573</v>
      </c>
      <c r="H272" s="16">
        <f t="shared" si="66"/>
        <v>6042.3447349910957</v>
      </c>
      <c r="I272" s="16">
        <f t="shared" si="66"/>
        <v>24169.378939964383</v>
      </c>
      <c r="J272" s="16">
        <f t="shared" si="67"/>
        <v>30211.72367495548</v>
      </c>
      <c r="K272" s="16">
        <f t="shared" si="68"/>
        <v>72508.136819893145</v>
      </c>
      <c r="L272" s="16">
        <f t="shared" si="69"/>
        <v>290032.54727957258</v>
      </c>
      <c r="M272" s="16">
        <f t="shared" si="70"/>
        <v>362540.68409946573</v>
      </c>
    </row>
    <row r="273" spans="1:13" x14ac:dyDescent="0.25">
      <c r="A273" s="13" t="s">
        <v>29</v>
      </c>
      <c r="B273" s="13" t="s">
        <v>17</v>
      </c>
      <c r="C273" s="14" t="s">
        <v>266</v>
      </c>
      <c r="D273" s="14" t="s">
        <v>272</v>
      </c>
      <c r="E273" s="15">
        <v>70463.118259085575</v>
      </c>
      <c r="F273" s="15">
        <v>281852.4730363423</v>
      </c>
      <c r="G273" s="15">
        <v>352315.59129542782</v>
      </c>
      <c r="H273" s="16">
        <f t="shared" si="66"/>
        <v>5871.9265215904643</v>
      </c>
      <c r="I273" s="16">
        <f t="shared" si="66"/>
        <v>23487.706086361857</v>
      </c>
      <c r="J273" s="16">
        <f t="shared" si="67"/>
        <v>29359.632607952321</v>
      </c>
      <c r="K273" s="16">
        <f t="shared" si="68"/>
        <v>70463.118259085575</v>
      </c>
      <c r="L273" s="16">
        <f t="shared" si="69"/>
        <v>281852.4730363423</v>
      </c>
      <c r="M273" s="16">
        <f t="shared" si="70"/>
        <v>352315.59129542788</v>
      </c>
    </row>
    <row r="274" spans="1:13" x14ac:dyDescent="0.25">
      <c r="A274" s="13" t="s">
        <v>29</v>
      </c>
      <c r="B274" s="13" t="s">
        <v>19</v>
      </c>
      <c r="C274" s="14" t="s">
        <v>266</v>
      </c>
      <c r="D274" s="14" t="s">
        <v>273</v>
      </c>
      <c r="E274" s="15">
        <v>56207.976463475003</v>
      </c>
      <c r="F274" s="15">
        <v>224831.90585390001</v>
      </c>
      <c r="G274" s="15">
        <v>281039.88231737504</v>
      </c>
      <c r="H274" s="16">
        <f t="shared" si="66"/>
        <v>4683.9980386229172</v>
      </c>
      <c r="I274" s="16">
        <f t="shared" si="66"/>
        <v>18735.992154491669</v>
      </c>
      <c r="J274" s="16">
        <f t="shared" si="67"/>
        <v>23419.990193114587</v>
      </c>
      <c r="K274" s="16">
        <f t="shared" si="68"/>
        <v>56207.976463475003</v>
      </c>
      <c r="L274" s="16">
        <f t="shared" si="69"/>
        <v>224831.90585390001</v>
      </c>
      <c r="M274" s="16">
        <f t="shared" si="70"/>
        <v>281039.88231737504</v>
      </c>
    </row>
    <row r="275" spans="1:13" x14ac:dyDescent="0.25">
      <c r="A275" s="13" t="s">
        <v>29</v>
      </c>
      <c r="B275" s="13" t="s">
        <v>21</v>
      </c>
      <c r="C275" s="14" t="s">
        <v>266</v>
      </c>
      <c r="D275" s="14" t="s">
        <v>274</v>
      </c>
      <c r="E275" s="15">
        <v>31119.080630797798</v>
      </c>
      <c r="F275" s="15">
        <v>124476.32252319119</v>
      </c>
      <c r="G275" s="15">
        <v>155595.403153989</v>
      </c>
      <c r="H275" s="16">
        <f t="shared" si="66"/>
        <v>2593.2567192331499</v>
      </c>
      <c r="I275" s="16">
        <f t="shared" si="66"/>
        <v>10373.026876932599</v>
      </c>
      <c r="J275" s="16">
        <f t="shared" si="67"/>
        <v>12966.283596165749</v>
      </c>
      <c r="K275" s="16">
        <f t="shared" si="68"/>
        <v>31119.080630797798</v>
      </c>
      <c r="L275" s="16">
        <f t="shared" si="69"/>
        <v>124476.32252319119</v>
      </c>
      <c r="M275" s="16">
        <f t="shared" si="70"/>
        <v>155595.403153989</v>
      </c>
    </row>
    <row r="276" spans="1:13" x14ac:dyDescent="0.25">
      <c r="A276" s="13" t="s">
        <v>29</v>
      </c>
      <c r="B276" s="13" t="s">
        <v>23</v>
      </c>
      <c r="C276" s="14" t="s">
        <v>266</v>
      </c>
      <c r="D276" s="14" t="s">
        <v>275</v>
      </c>
      <c r="E276" s="15">
        <v>66909.482296970964</v>
      </c>
      <c r="F276" s="15">
        <v>267637.92918788386</v>
      </c>
      <c r="G276" s="15">
        <v>334547.41148485482</v>
      </c>
      <c r="H276" s="16">
        <f t="shared" si="66"/>
        <v>5575.7901914142467</v>
      </c>
      <c r="I276" s="16">
        <f t="shared" si="66"/>
        <v>22303.160765656987</v>
      </c>
      <c r="J276" s="16">
        <f t="shared" si="67"/>
        <v>27878.950957071233</v>
      </c>
      <c r="K276" s="16">
        <f t="shared" si="68"/>
        <v>66909.482296970964</v>
      </c>
      <c r="L276" s="16">
        <f t="shared" si="69"/>
        <v>267637.92918788386</v>
      </c>
      <c r="M276" s="16">
        <f t="shared" si="70"/>
        <v>334547.41148485482</v>
      </c>
    </row>
    <row r="277" spans="1:13" x14ac:dyDescent="0.25">
      <c r="A277" s="13" t="s">
        <v>29</v>
      </c>
      <c r="B277" s="13" t="s">
        <v>25</v>
      </c>
      <c r="C277" s="14" t="s">
        <v>266</v>
      </c>
      <c r="D277" s="14" t="s">
        <v>276</v>
      </c>
      <c r="E277" s="15">
        <v>61455.00379949998</v>
      </c>
      <c r="F277" s="15">
        <v>245820.01519799989</v>
      </c>
      <c r="G277" s="15">
        <v>307275.01899749989</v>
      </c>
      <c r="H277" s="16">
        <f t="shared" si="66"/>
        <v>5121.250316624998</v>
      </c>
      <c r="I277" s="16">
        <f t="shared" si="66"/>
        <v>20485.001266499992</v>
      </c>
      <c r="J277" s="16">
        <f t="shared" si="67"/>
        <v>25606.251583124991</v>
      </c>
      <c r="K277" s="16">
        <f t="shared" si="68"/>
        <v>61455.003799499973</v>
      </c>
      <c r="L277" s="16">
        <f t="shared" si="69"/>
        <v>245820.01519799989</v>
      </c>
      <c r="M277" s="16">
        <f t="shared" si="70"/>
        <v>307275.01899749984</v>
      </c>
    </row>
    <row r="278" spans="1:13" x14ac:dyDescent="0.25">
      <c r="A278" s="13" t="s">
        <v>29</v>
      </c>
      <c r="B278" s="13" t="s">
        <v>27</v>
      </c>
      <c r="C278" s="14" t="s">
        <v>266</v>
      </c>
      <c r="D278" s="14" t="s">
        <v>277</v>
      </c>
      <c r="E278" s="15">
        <v>60416.300445903849</v>
      </c>
      <c r="F278" s="15">
        <v>241665.2017836154</v>
      </c>
      <c r="G278" s="15">
        <v>302081.50222951925</v>
      </c>
      <c r="H278" s="16">
        <f t="shared" si="66"/>
        <v>5034.6917038253205</v>
      </c>
      <c r="I278" s="16">
        <f t="shared" si="66"/>
        <v>20138.766815301282</v>
      </c>
      <c r="J278" s="16">
        <f t="shared" si="67"/>
        <v>25173.458519126601</v>
      </c>
      <c r="K278" s="16">
        <f t="shared" si="68"/>
        <v>60416.300445903849</v>
      </c>
      <c r="L278" s="16">
        <f t="shared" si="69"/>
        <v>241665.2017836154</v>
      </c>
      <c r="M278" s="16">
        <f t="shared" si="70"/>
        <v>302081.50222951925</v>
      </c>
    </row>
    <row r="279" spans="1:13" x14ac:dyDescent="0.25">
      <c r="A279" s="13" t="s">
        <v>29</v>
      </c>
      <c r="B279" s="13" t="s">
        <v>29</v>
      </c>
      <c r="C279" s="14" t="s">
        <v>266</v>
      </c>
      <c r="D279" s="14" t="s">
        <v>278</v>
      </c>
      <c r="E279" s="15">
        <v>26930.907415597831</v>
      </c>
      <c r="F279" s="15">
        <v>107723.62966239131</v>
      </c>
      <c r="G279" s="15">
        <v>134654.53707798914</v>
      </c>
      <c r="H279" s="16">
        <f t="shared" si="66"/>
        <v>2244.2422846331524</v>
      </c>
      <c r="I279" s="16">
        <f t="shared" si="66"/>
        <v>8976.9691385326096</v>
      </c>
      <c r="J279" s="16">
        <f t="shared" si="67"/>
        <v>11221.211423165762</v>
      </c>
      <c r="K279" s="16">
        <f t="shared" si="68"/>
        <v>26930.907415597831</v>
      </c>
      <c r="L279" s="16">
        <f t="shared" si="69"/>
        <v>107723.62966239132</v>
      </c>
      <c r="M279" s="16">
        <f t="shared" si="70"/>
        <v>134654.53707798914</v>
      </c>
    </row>
    <row r="280" spans="1:13" x14ac:dyDescent="0.25">
      <c r="A280" s="13" t="s">
        <v>29</v>
      </c>
      <c r="B280" s="13" t="s">
        <v>31</v>
      </c>
      <c r="C280" s="14" t="s">
        <v>266</v>
      </c>
      <c r="D280" s="14" t="s">
        <v>279</v>
      </c>
      <c r="E280" s="15">
        <v>61445.910424528614</v>
      </c>
      <c r="F280" s="15">
        <v>245783.64169811446</v>
      </c>
      <c r="G280" s="15">
        <v>307229.55212264304</v>
      </c>
      <c r="H280" s="16">
        <f t="shared" si="66"/>
        <v>5120.4925353773842</v>
      </c>
      <c r="I280" s="16">
        <f t="shared" si="66"/>
        <v>20481.970141509537</v>
      </c>
      <c r="J280" s="16">
        <f t="shared" si="67"/>
        <v>25602.46267688692</v>
      </c>
      <c r="K280" s="16">
        <f t="shared" si="68"/>
        <v>61445.910424528614</v>
      </c>
      <c r="L280" s="16">
        <f t="shared" si="69"/>
        <v>245783.64169811446</v>
      </c>
      <c r="M280" s="16">
        <f t="shared" si="70"/>
        <v>307229.5521226431</v>
      </c>
    </row>
    <row r="281" spans="1:13" x14ac:dyDescent="0.25">
      <c r="A281" s="13" t="s">
        <v>29</v>
      </c>
      <c r="B281" s="13" t="s">
        <v>33</v>
      </c>
      <c r="C281" s="14" t="s">
        <v>266</v>
      </c>
      <c r="D281" s="14" t="s">
        <v>280</v>
      </c>
      <c r="E281" s="15">
        <v>41745.134255320358</v>
      </c>
      <c r="F281" s="15">
        <v>166980.5370212814</v>
      </c>
      <c r="G281" s="15">
        <v>208725.67127660179</v>
      </c>
      <c r="H281" s="16">
        <f t="shared" si="66"/>
        <v>3478.761187943363</v>
      </c>
      <c r="I281" s="16">
        <f t="shared" si="66"/>
        <v>13915.04475177345</v>
      </c>
      <c r="J281" s="16">
        <f t="shared" si="67"/>
        <v>17393.805939716814</v>
      </c>
      <c r="K281" s="16">
        <f t="shared" si="68"/>
        <v>41745.134255320358</v>
      </c>
      <c r="L281" s="16">
        <f t="shared" si="69"/>
        <v>166980.5370212814</v>
      </c>
      <c r="M281" s="16">
        <f t="shared" si="70"/>
        <v>208725.67127660176</v>
      </c>
    </row>
    <row r="282" spans="1:13" x14ac:dyDescent="0.25">
      <c r="A282" s="13" t="s">
        <v>29</v>
      </c>
      <c r="B282" s="13" t="s">
        <v>35</v>
      </c>
      <c r="C282" s="14" t="s">
        <v>266</v>
      </c>
      <c r="D282" s="14" t="s">
        <v>281</v>
      </c>
      <c r="E282" s="15">
        <v>39329.539886675899</v>
      </c>
      <c r="F282" s="15">
        <v>157318.15954670357</v>
      </c>
      <c r="G282" s="15">
        <v>196647.69943337949</v>
      </c>
      <c r="H282" s="16">
        <f t="shared" si="66"/>
        <v>3277.4616572229916</v>
      </c>
      <c r="I282" s="16">
        <f t="shared" si="66"/>
        <v>13109.846628891964</v>
      </c>
      <c r="J282" s="16">
        <f t="shared" si="67"/>
        <v>16387.308286114956</v>
      </c>
      <c r="K282" s="16">
        <f t="shared" si="68"/>
        <v>39329.539886675899</v>
      </c>
      <c r="L282" s="16">
        <f t="shared" si="69"/>
        <v>157318.15954670357</v>
      </c>
      <c r="M282" s="16">
        <f t="shared" si="70"/>
        <v>196647.69943337946</v>
      </c>
    </row>
    <row r="283" spans="1:13" x14ac:dyDescent="0.25">
      <c r="A283" s="13" t="s">
        <v>29</v>
      </c>
      <c r="B283" s="13" t="s">
        <v>37</v>
      </c>
      <c r="C283" s="14" t="s">
        <v>266</v>
      </c>
      <c r="D283" s="14" t="s">
        <v>282</v>
      </c>
      <c r="E283" s="15">
        <v>33420.693599432139</v>
      </c>
      <c r="F283" s="15">
        <v>133682.77439772856</v>
      </c>
      <c r="G283" s="15">
        <v>167103.46799716071</v>
      </c>
      <c r="H283" s="16">
        <f t="shared" si="66"/>
        <v>2785.0577999526781</v>
      </c>
      <c r="I283" s="16">
        <f t="shared" si="66"/>
        <v>11140.231199810712</v>
      </c>
      <c r="J283" s="16">
        <f t="shared" si="67"/>
        <v>13925.28899976339</v>
      </c>
      <c r="K283" s="16">
        <f t="shared" si="68"/>
        <v>33420.693599432139</v>
      </c>
      <c r="L283" s="16">
        <f t="shared" si="69"/>
        <v>133682.77439772856</v>
      </c>
      <c r="M283" s="16">
        <f t="shared" si="70"/>
        <v>167103.46799716068</v>
      </c>
    </row>
    <row r="284" spans="1:13" x14ac:dyDescent="0.25">
      <c r="A284" s="13" t="s">
        <v>29</v>
      </c>
      <c r="B284" s="13" t="s">
        <v>39</v>
      </c>
      <c r="C284" s="14" t="s">
        <v>266</v>
      </c>
      <c r="D284" s="14" t="s">
        <v>283</v>
      </c>
      <c r="E284" s="15">
        <v>42598.569884895929</v>
      </c>
      <c r="F284" s="15">
        <v>170394.27953958369</v>
      </c>
      <c r="G284" s="15">
        <v>212992.84942447962</v>
      </c>
      <c r="H284" s="16">
        <f t="shared" si="66"/>
        <v>3549.8808237413273</v>
      </c>
      <c r="I284" s="16">
        <f t="shared" si="66"/>
        <v>14199.523294965307</v>
      </c>
      <c r="J284" s="16">
        <f t="shared" si="67"/>
        <v>17749.404118706636</v>
      </c>
      <c r="K284" s="16">
        <f t="shared" si="68"/>
        <v>42598.569884895929</v>
      </c>
      <c r="L284" s="16">
        <f t="shared" si="69"/>
        <v>170394.27953958369</v>
      </c>
      <c r="M284" s="16">
        <f t="shared" si="70"/>
        <v>212992.84942447962</v>
      </c>
    </row>
    <row r="285" spans="1:13" x14ac:dyDescent="0.25">
      <c r="A285" s="13" t="s">
        <v>29</v>
      </c>
      <c r="B285" s="13" t="s">
        <v>41</v>
      </c>
      <c r="C285" s="14" t="s">
        <v>266</v>
      </c>
      <c r="D285" s="14" t="s">
        <v>284</v>
      </c>
      <c r="E285" s="15">
        <v>40697.224990097173</v>
      </c>
      <c r="F285" s="15">
        <v>162788.89996038869</v>
      </c>
      <c r="G285" s="15">
        <v>203486.12495048586</v>
      </c>
      <c r="H285" s="16">
        <f t="shared" si="66"/>
        <v>3391.4354158414312</v>
      </c>
      <c r="I285" s="16">
        <f t="shared" si="66"/>
        <v>13565.741663365725</v>
      </c>
      <c r="J285" s="16">
        <f t="shared" si="67"/>
        <v>16957.177079207155</v>
      </c>
      <c r="K285" s="16">
        <f t="shared" si="68"/>
        <v>40697.224990097173</v>
      </c>
      <c r="L285" s="16">
        <f t="shared" si="69"/>
        <v>162788.89996038869</v>
      </c>
      <c r="M285" s="16">
        <f t="shared" si="70"/>
        <v>203486.12495048586</v>
      </c>
    </row>
    <row r="286" spans="1:13" x14ac:dyDescent="0.25">
      <c r="A286" s="13" t="s">
        <v>29</v>
      </c>
      <c r="B286" s="13" t="s">
        <v>43</v>
      </c>
      <c r="C286" s="14" t="s">
        <v>266</v>
      </c>
      <c r="D286" s="14" t="s">
        <v>285</v>
      </c>
      <c r="E286" s="15">
        <v>38076.039610908469</v>
      </c>
      <c r="F286" s="15">
        <v>152304.15844363385</v>
      </c>
      <c r="G286" s="15">
        <v>190380.1980545423</v>
      </c>
      <c r="H286" s="16">
        <f t="shared" si="66"/>
        <v>3173.0033009090389</v>
      </c>
      <c r="I286" s="16">
        <f t="shared" si="66"/>
        <v>12692.013203636154</v>
      </c>
      <c r="J286" s="16">
        <f t="shared" si="67"/>
        <v>15865.016504545192</v>
      </c>
      <c r="K286" s="16">
        <f t="shared" si="68"/>
        <v>38076.039610908469</v>
      </c>
      <c r="L286" s="16">
        <f t="shared" si="69"/>
        <v>152304.15844363385</v>
      </c>
      <c r="M286" s="16">
        <f t="shared" si="70"/>
        <v>190380.1980545423</v>
      </c>
    </row>
    <row r="287" spans="1:13" x14ac:dyDescent="0.25">
      <c r="A287" s="13" t="s">
        <v>29</v>
      </c>
      <c r="B287" s="13" t="s">
        <v>79</v>
      </c>
      <c r="C287" s="14" t="s">
        <v>266</v>
      </c>
      <c r="D287" s="14" t="s">
        <v>286</v>
      </c>
      <c r="E287" s="15">
        <v>35531.3872120737</v>
      </c>
      <c r="F287" s="15">
        <v>142125.5488482948</v>
      </c>
      <c r="G287" s="15">
        <v>177656.93606036852</v>
      </c>
      <c r="H287" s="16">
        <f t="shared" si="66"/>
        <v>2960.9489343394748</v>
      </c>
      <c r="I287" s="16">
        <f t="shared" si="66"/>
        <v>11843.795737357899</v>
      </c>
      <c r="J287" s="16">
        <f t="shared" si="67"/>
        <v>14804.744671697374</v>
      </c>
      <c r="K287" s="16">
        <f t="shared" si="68"/>
        <v>35531.3872120737</v>
      </c>
      <c r="L287" s="16">
        <f t="shared" si="69"/>
        <v>142125.5488482948</v>
      </c>
      <c r="M287" s="16">
        <f t="shared" si="70"/>
        <v>177656.93606036849</v>
      </c>
    </row>
    <row r="288" spans="1:13" x14ac:dyDescent="0.25">
      <c r="A288" s="13" t="s">
        <v>29</v>
      </c>
      <c r="B288" s="13" t="s">
        <v>103</v>
      </c>
      <c r="C288" s="14" t="s">
        <v>266</v>
      </c>
      <c r="D288" s="14" t="s">
        <v>178</v>
      </c>
      <c r="E288" s="15">
        <v>25024.362009396438</v>
      </c>
      <c r="F288" s="15">
        <v>100097.44803758575</v>
      </c>
      <c r="G288" s="15">
        <v>125121.81004698218</v>
      </c>
      <c r="H288" s="16">
        <f t="shared" si="66"/>
        <v>2085.3635007830367</v>
      </c>
      <c r="I288" s="16">
        <f t="shared" si="66"/>
        <v>8341.4540031321467</v>
      </c>
      <c r="J288" s="16">
        <f t="shared" si="67"/>
        <v>10426.817503915183</v>
      </c>
      <c r="K288" s="16">
        <f t="shared" si="68"/>
        <v>25024.362009396442</v>
      </c>
      <c r="L288" s="16">
        <f t="shared" si="69"/>
        <v>100097.44803758577</v>
      </c>
      <c r="M288" s="16">
        <f t="shared" si="70"/>
        <v>125121.81004698221</v>
      </c>
    </row>
    <row r="289" spans="1:13" x14ac:dyDescent="0.25">
      <c r="A289" s="13" t="s">
        <v>29</v>
      </c>
      <c r="B289" s="13" t="s">
        <v>105</v>
      </c>
      <c r="C289" s="14" t="s">
        <v>266</v>
      </c>
      <c r="D289" s="14" t="s">
        <v>287</v>
      </c>
      <c r="E289" s="15">
        <v>41141.293697676352</v>
      </c>
      <c r="F289" s="15">
        <v>164565.17479070538</v>
      </c>
      <c r="G289" s="15">
        <v>205706.46848838171</v>
      </c>
      <c r="H289" s="16">
        <f t="shared" si="66"/>
        <v>3428.4411414730293</v>
      </c>
      <c r="I289" s="16">
        <f t="shared" si="66"/>
        <v>13713.764565892116</v>
      </c>
      <c r="J289" s="16">
        <f t="shared" si="67"/>
        <v>17142.205707365145</v>
      </c>
      <c r="K289" s="16">
        <f t="shared" si="68"/>
        <v>41141.293697676352</v>
      </c>
      <c r="L289" s="16">
        <f t="shared" si="69"/>
        <v>164565.17479070538</v>
      </c>
      <c r="M289" s="16">
        <f t="shared" si="70"/>
        <v>205706.46848838174</v>
      </c>
    </row>
    <row r="290" spans="1:13" x14ac:dyDescent="0.25">
      <c r="A290" s="13" t="s">
        <v>29</v>
      </c>
      <c r="B290" s="13" t="s">
        <v>130</v>
      </c>
      <c r="C290" s="14" t="s">
        <v>266</v>
      </c>
      <c r="D290" s="14" t="s">
        <v>288</v>
      </c>
      <c r="E290" s="15">
        <v>35803.963012443055</v>
      </c>
      <c r="F290" s="15">
        <v>143215.85204977222</v>
      </c>
      <c r="G290" s="15">
        <v>179019.81506221529</v>
      </c>
      <c r="H290" s="16">
        <f t="shared" si="66"/>
        <v>2983.6635843702547</v>
      </c>
      <c r="I290" s="16">
        <f t="shared" si="66"/>
        <v>11934.654337481019</v>
      </c>
      <c r="J290" s="16">
        <f t="shared" si="67"/>
        <v>14918.317921851274</v>
      </c>
      <c r="K290" s="16">
        <f t="shared" si="68"/>
        <v>35803.963012443055</v>
      </c>
      <c r="L290" s="16">
        <f t="shared" si="69"/>
        <v>143215.85204977222</v>
      </c>
      <c r="M290" s="16">
        <f t="shared" si="70"/>
        <v>179019.81506221526</v>
      </c>
    </row>
    <row r="291" spans="1:13" x14ac:dyDescent="0.25">
      <c r="A291" s="13" t="s">
        <v>29</v>
      </c>
      <c r="B291" s="13" t="s">
        <v>216</v>
      </c>
      <c r="C291" s="14" t="s">
        <v>266</v>
      </c>
      <c r="D291" s="14" t="s">
        <v>289</v>
      </c>
      <c r="E291" s="15">
        <v>34199.46705987391</v>
      </c>
      <c r="F291" s="15">
        <v>136797.86823949564</v>
      </c>
      <c r="G291" s="15">
        <v>170997.33529936953</v>
      </c>
      <c r="H291" s="16">
        <f t="shared" si="66"/>
        <v>2849.9555883228259</v>
      </c>
      <c r="I291" s="16">
        <f t="shared" si="66"/>
        <v>11399.822353291303</v>
      </c>
      <c r="J291" s="16">
        <f t="shared" si="67"/>
        <v>14249.777941614129</v>
      </c>
      <c r="K291" s="16">
        <f t="shared" si="68"/>
        <v>34199.46705987391</v>
      </c>
      <c r="L291" s="16">
        <f t="shared" si="69"/>
        <v>136797.86823949564</v>
      </c>
      <c r="M291" s="16">
        <f t="shared" si="70"/>
        <v>170997.33529936956</v>
      </c>
    </row>
    <row r="292" spans="1:13" x14ac:dyDescent="0.25">
      <c r="A292" s="13" t="s">
        <v>29</v>
      </c>
      <c r="B292" s="13" t="s">
        <v>218</v>
      </c>
      <c r="C292" s="14" t="s">
        <v>266</v>
      </c>
      <c r="D292" s="14" t="s">
        <v>231</v>
      </c>
      <c r="E292" s="15">
        <v>24537.935849826274</v>
      </c>
      <c r="F292" s="15">
        <v>98151.74339930508</v>
      </c>
      <c r="G292" s="15">
        <v>122689.67924913135</v>
      </c>
      <c r="H292" s="16">
        <f t="shared" si="66"/>
        <v>2044.8279874855227</v>
      </c>
      <c r="I292" s="16">
        <f t="shared" si="66"/>
        <v>8179.31194994209</v>
      </c>
      <c r="J292" s="16">
        <f t="shared" si="67"/>
        <v>10224.139937427613</v>
      </c>
      <c r="K292" s="16">
        <f t="shared" si="68"/>
        <v>24537.935849826274</v>
      </c>
      <c r="L292" s="16">
        <f t="shared" si="69"/>
        <v>98151.74339930508</v>
      </c>
      <c r="M292" s="16">
        <f t="shared" si="70"/>
        <v>122689.67924913135</v>
      </c>
    </row>
    <row r="293" spans="1:13" x14ac:dyDescent="0.25">
      <c r="A293" s="13" t="s">
        <v>29</v>
      </c>
      <c r="B293" s="13" t="s">
        <v>220</v>
      </c>
      <c r="C293" s="14" t="s">
        <v>266</v>
      </c>
      <c r="D293" s="14" t="s">
        <v>290</v>
      </c>
      <c r="E293" s="15">
        <v>33602.366652589131</v>
      </c>
      <c r="F293" s="15">
        <v>134409.46661035653</v>
      </c>
      <c r="G293" s="15">
        <v>168011.83326294567</v>
      </c>
      <c r="H293" s="16">
        <f t="shared" si="66"/>
        <v>2800.1972210490944</v>
      </c>
      <c r="I293" s="16">
        <f t="shared" si="66"/>
        <v>11200.788884196378</v>
      </c>
      <c r="J293" s="16">
        <f t="shared" si="67"/>
        <v>14000.986105245473</v>
      </c>
      <c r="K293" s="16">
        <f t="shared" si="68"/>
        <v>33602.366652589131</v>
      </c>
      <c r="L293" s="16">
        <f t="shared" si="69"/>
        <v>134409.46661035653</v>
      </c>
      <c r="M293" s="16">
        <f t="shared" si="70"/>
        <v>168011.83326294564</v>
      </c>
    </row>
    <row r="294" spans="1:13" x14ac:dyDescent="0.25">
      <c r="A294" s="22"/>
      <c r="B294" s="18"/>
      <c r="D294" s="5" t="s">
        <v>291</v>
      </c>
      <c r="E294" s="19">
        <f>SUM(E268:E293)</f>
        <v>1313656.5968914344</v>
      </c>
      <c r="F294" s="19">
        <f>SUM(F268:F293)</f>
        <v>5254626.3875657367</v>
      </c>
      <c r="G294" s="19">
        <f>SUM(G268:G293)</f>
        <v>6568282.9844571697</v>
      </c>
      <c r="H294" s="24">
        <f>SUM(H268:H293)</f>
        <v>109471.38307428619</v>
      </c>
      <c r="I294" s="24">
        <f t="shared" ref="I294:M294" si="71">SUM(I268:I293)</f>
        <v>437885.5322971447</v>
      </c>
      <c r="J294" s="24">
        <f t="shared" si="71"/>
        <v>547356.9153714308</v>
      </c>
      <c r="K294" s="24">
        <f t="shared" si="71"/>
        <v>1313656.5968914344</v>
      </c>
      <c r="L294" s="24">
        <f t="shared" si="71"/>
        <v>5254626.3875657367</v>
      </c>
      <c r="M294" s="24">
        <f t="shared" si="71"/>
        <v>6568282.9844571706</v>
      </c>
    </row>
    <row r="295" spans="1:13" x14ac:dyDescent="0.25">
      <c r="A295" s="22"/>
      <c r="B295" s="18"/>
      <c r="E295" s="19"/>
      <c r="F295" s="19"/>
      <c r="G295" s="19"/>
      <c r="H295" s="21"/>
      <c r="I295" s="21"/>
      <c r="J295" s="21"/>
    </row>
    <row r="296" spans="1:13" x14ac:dyDescent="0.25">
      <c r="A296" s="22"/>
      <c r="B296" s="18"/>
      <c r="D296" s="11" t="s">
        <v>292</v>
      </c>
      <c r="E296" s="19"/>
      <c r="F296" s="19"/>
      <c r="G296" s="19"/>
      <c r="H296" s="21"/>
      <c r="I296" s="21"/>
      <c r="J296" s="21"/>
    </row>
    <row r="297" spans="1:13" x14ac:dyDescent="0.25">
      <c r="A297" s="22"/>
      <c r="B297" s="18"/>
      <c r="E297" s="19"/>
      <c r="F297" s="19"/>
      <c r="G297" s="19"/>
      <c r="H297" s="21"/>
      <c r="I297" s="21"/>
      <c r="J297" s="21"/>
    </row>
    <row r="298" spans="1:13" x14ac:dyDescent="0.25">
      <c r="A298" s="13" t="s">
        <v>31</v>
      </c>
      <c r="B298" s="13" t="s">
        <v>8</v>
      </c>
      <c r="C298" s="14" t="s">
        <v>292</v>
      </c>
      <c r="D298" s="14" t="s">
        <v>292</v>
      </c>
      <c r="E298" s="15">
        <v>162402.93098848494</v>
      </c>
      <c r="F298" s="15">
        <v>649611.72395393974</v>
      </c>
      <c r="G298" s="15">
        <v>812014.65494242474</v>
      </c>
      <c r="H298" s="16">
        <f t="shared" ref="H298:I310" si="72">+E298/12</f>
        <v>13533.577582373744</v>
      </c>
      <c r="I298" s="16">
        <f t="shared" si="72"/>
        <v>54134.310329494976</v>
      </c>
      <c r="J298" s="16">
        <f t="shared" ref="J298:J310" si="73">SUM(H298:I298)</f>
        <v>67667.887911868718</v>
      </c>
      <c r="K298" s="16">
        <f t="shared" ref="K298:K310" si="74">+H298*12</f>
        <v>162402.93098848494</v>
      </c>
      <c r="L298" s="16">
        <f t="shared" ref="L298:L310" si="75">+I298*12</f>
        <v>649611.72395393974</v>
      </c>
      <c r="M298" s="16">
        <f t="shared" ref="M298:M310" si="76">+K298+L298</f>
        <v>812014.65494242474</v>
      </c>
    </row>
    <row r="299" spans="1:13" x14ac:dyDescent="0.25">
      <c r="A299" s="13" t="s">
        <v>31</v>
      </c>
      <c r="B299" s="13" t="s">
        <v>9</v>
      </c>
      <c r="C299" s="14" t="s">
        <v>292</v>
      </c>
      <c r="D299" s="14" t="s">
        <v>293</v>
      </c>
      <c r="E299" s="15">
        <v>105837.51013104897</v>
      </c>
      <c r="F299" s="15">
        <v>423350.04052419588</v>
      </c>
      <c r="G299" s="15">
        <v>529187.55065524485</v>
      </c>
      <c r="H299" s="16">
        <f t="shared" si="72"/>
        <v>8819.7925109207481</v>
      </c>
      <c r="I299" s="16">
        <f t="shared" si="72"/>
        <v>35279.170043682992</v>
      </c>
      <c r="J299" s="16">
        <f t="shared" si="73"/>
        <v>44098.962554603742</v>
      </c>
      <c r="K299" s="16">
        <f t="shared" si="74"/>
        <v>105837.51013104897</v>
      </c>
      <c r="L299" s="16">
        <f t="shared" si="75"/>
        <v>423350.04052419588</v>
      </c>
      <c r="M299" s="16">
        <f t="shared" si="76"/>
        <v>529187.55065524485</v>
      </c>
    </row>
    <row r="300" spans="1:13" x14ac:dyDescent="0.25">
      <c r="A300" s="13" t="s">
        <v>31</v>
      </c>
      <c r="B300" s="13" t="s">
        <v>11</v>
      </c>
      <c r="C300" s="14" t="s">
        <v>292</v>
      </c>
      <c r="D300" s="14" t="s">
        <v>294</v>
      </c>
      <c r="E300" s="15">
        <v>74933.191580016384</v>
      </c>
      <c r="F300" s="15">
        <v>299732.76632006554</v>
      </c>
      <c r="G300" s="15">
        <v>374665.95790008188</v>
      </c>
      <c r="H300" s="16">
        <f t="shared" si="72"/>
        <v>6244.4326316680317</v>
      </c>
      <c r="I300" s="16">
        <f t="shared" si="72"/>
        <v>24977.730526672127</v>
      </c>
      <c r="J300" s="16">
        <f t="shared" si="73"/>
        <v>31222.163158340158</v>
      </c>
      <c r="K300" s="16">
        <f t="shared" si="74"/>
        <v>74933.191580016384</v>
      </c>
      <c r="L300" s="16">
        <f t="shared" si="75"/>
        <v>299732.76632006554</v>
      </c>
      <c r="M300" s="16">
        <f t="shared" si="76"/>
        <v>374665.95790008194</v>
      </c>
    </row>
    <row r="301" spans="1:13" x14ac:dyDescent="0.25">
      <c r="A301" s="13" t="s">
        <v>31</v>
      </c>
      <c r="B301" s="13" t="s">
        <v>13</v>
      </c>
      <c r="C301" s="14" t="s">
        <v>292</v>
      </c>
      <c r="D301" s="14" t="s">
        <v>295</v>
      </c>
      <c r="E301" s="15">
        <v>104634.98921931916</v>
      </c>
      <c r="F301" s="15">
        <v>418539.95687727659</v>
      </c>
      <c r="G301" s="15">
        <v>523174.94609659578</v>
      </c>
      <c r="H301" s="16">
        <f t="shared" si="72"/>
        <v>8719.5824349432642</v>
      </c>
      <c r="I301" s="16">
        <f t="shared" si="72"/>
        <v>34878.329739773049</v>
      </c>
      <c r="J301" s="16">
        <f t="shared" si="73"/>
        <v>43597.912174716315</v>
      </c>
      <c r="K301" s="16">
        <f t="shared" si="74"/>
        <v>104634.98921931916</v>
      </c>
      <c r="L301" s="16">
        <f t="shared" si="75"/>
        <v>418539.95687727659</v>
      </c>
      <c r="M301" s="16">
        <f t="shared" si="76"/>
        <v>523174.94609659573</v>
      </c>
    </row>
    <row r="302" spans="1:13" x14ac:dyDescent="0.25">
      <c r="A302" s="13" t="s">
        <v>31</v>
      </c>
      <c r="B302" s="13" t="s">
        <v>15</v>
      </c>
      <c r="C302" s="14" t="s">
        <v>292</v>
      </c>
      <c r="D302" s="14" t="s">
        <v>296</v>
      </c>
      <c r="E302" s="15">
        <v>37244.779613272731</v>
      </c>
      <c r="F302" s="15">
        <v>148979.11845309089</v>
      </c>
      <c r="G302" s="15">
        <v>186223.89806636365</v>
      </c>
      <c r="H302" s="16">
        <f t="shared" si="72"/>
        <v>3103.7316344393944</v>
      </c>
      <c r="I302" s="16">
        <f t="shared" si="72"/>
        <v>12414.926537757574</v>
      </c>
      <c r="J302" s="16">
        <f t="shared" si="73"/>
        <v>15518.658172196969</v>
      </c>
      <c r="K302" s="16">
        <f t="shared" si="74"/>
        <v>37244.779613272731</v>
      </c>
      <c r="L302" s="16">
        <f t="shared" si="75"/>
        <v>148979.11845309089</v>
      </c>
      <c r="M302" s="16">
        <f t="shared" si="76"/>
        <v>186223.89806636362</v>
      </c>
    </row>
    <row r="303" spans="1:13" x14ac:dyDescent="0.25">
      <c r="A303" s="13" t="s">
        <v>31</v>
      </c>
      <c r="B303" s="13" t="s">
        <v>17</v>
      </c>
      <c r="C303" s="14" t="s">
        <v>292</v>
      </c>
      <c r="D303" s="14" t="s">
        <v>297</v>
      </c>
      <c r="E303" s="15">
        <v>67978.845159509729</v>
      </c>
      <c r="F303" s="15">
        <v>271915.38063803891</v>
      </c>
      <c r="G303" s="15">
        <v>339894.2257975486</v>
      </c>
      <c r="H303" s="16">
        <f t="shared" si="72"/>
        <v>5664.9037632924774</v>
      </c>
      <c r="I303" s="16">
        <f t="shared" si="72"/>
        <v>22659.61505316991</v>
      </c>
      <c r="J303" s="16">
        <f t="shared" si="73"/>
        <v>28324.518816462387</v>
      </c>
      <c r="K303" s="16">
        <f t="shared" si="74"/>
        <v>67978.845159509729</v>
      </c>
      <c r="L303" s="16">
        <f t="shared" si="75"/>
        <v>271915.38063803891</v>
      </c>
      <c r="M303" s="16">
        <f t="shared" si="76"/>
        <v>339894.22579754866</v>
      </c>
    </row>
    <row r="304" spans="1:13" x14ac:dyDescent="0.25">
      <c r="A304" s="13" t="s">
        <v>31</v>
      </c>
      <c r="B304" s="13" t="s">
        <v>19</v>
      </c>
      <c r="C304" s="14" t="s">
        <v>292</v>
      </c>
      <c r="D304" s="14" t="s">
        <v>298</v>
      </c>
      <c r="E304" s="15">
        <v>44873.619546604103</v>
      </c>
      <c r="F304" s="15">
        <v>179494.47818641641</v>
      </c>
      <c r="G304" s="15">
        <v>224368.09773302052</v>
      </c>
      <c r="H304" s="16">
        <f t="shared" si="72"/>
        <v>3739.4682955503417</v>
      </c>
      <c r="I304" s="16">
        <f t="shared" si="72"/>
        <v>14957.873182201367</v>
      </c>
      <c r="J304" s="16">
        <f t="shared" si="73"/>
        <v>18697.34147775171</v>
      </c>
      <c r="K304" s="16">
        <f t="shared" si="74"/>
        <v>44873.619546604103</v>
      </c>
      <c r="L304" s="16">
        <f t="shared" si="75"/>
        <v>179494.47818641641</v>
      </c>
      <c r="M304" s="16">
        <f t="shared" si="76"/>
        <v>224368.09773302052</v>
      </c>
    </row>
    <row r="305" spans="1:13" x14ac:dyDescent="0.25">
      <c r="A305" s="13" t="s">
        <v>31</v>
      </c>
      <c r="B305" s="13" t="s">
        <v>21</v>
      </c>
      <c r="C305" s="14" t="s">
        <v>292</v>
      </c>
      <c r="D305" s="14" t="s">
        <v>262</v>
      </c>
      <c r="E305" s="15">
        <v>48221.341936086261</v>
      </c>
      <c r="F305" s="15">
        <v>192885.36774434504</v>
      </c>
      <c r="G305" s="15">
        <v>241106.70968043129</v>
      </c>
      <c r="H305" s="16">
        <f t="shared" si="72"/>
        <v>4018.4451613405217</v>
      </c>
      <c r="I305" s="16">
        <f t="shared" si="72"/>
        <v>16073.780645362087</v>
      </c>
      <c r="J305" s="16">
        <f t="shared" si="73"/>
        <v>20092.225806702609</v>
      </c>
      <c r="K305" s="16">
        <f t="shared" si="74"/>
        <v>48221.341936086261</v>
      </c>
      <c r="L305" s="16">
        <f t="shared" si="75"/>
        <v>192885.36774434504</v>
      </c>
      <c r="M305" s="16">
        <f t="shared" si="76"/>
        <v>241106.70968043129</v>
      </c>
    </row>
    <row r="306" spans="1:13" x14ac:dyDescent="0.25">
      <c r="A306" s="13" t="s">
        <v>31</v>
      </c>
      <c r="B306" s="13" t="s">
        <v>23</v>
      </c>
      <c r="C306" s="14" t="s">
        <v>292</v>
      </c>
      <c r="D306" s="14" t="s">
        <v>299</v>
      </c>
      <c r="E306" s="15">
        <v>48026.045707533485</v>
      </c>
      <c r="F306" s="15">
        <v>192104.18283013391</v>
      </c>
      <c r="G306" s="15">
        <v>240130.2285376674</v>
      </c>
      <c r="H306" s="16">
        <f t="shared" si="72"/>
        <v>4002.1704756277904</v>
      </c>
      <c r="I306" s="16">
        <f t="shared" si="72"/>
        <v>16008.68190251116</v>
      </c>
      <c r="J306" s="16">
        <f t="shared" si="73"/>
        <v>20010.852378138952</v>
      </c>
      <c r="K306" s="16">
        <f t="shared" si="74"/>
        <v>48026.045707533485</v>
      </c>
      <c r="L306" s="16">
        <f t="shared" si="75"/>
        <v>192104.18283013391</v>
      </c>
      <c r="M306" s="16">
        <f t="shared" si="76"/>
        <v>240130.2285376674</v>
      </c>
    </row>
    <row r="307" spans="1:13" x14ac:dyDescent="0.25">
      <c r="A307" s="13" t="s">
        <v>31</v>
      </c>
      <c r="B307" s="13" t="s">
        <v>25</v>
      </c>
      <c r="C307" s="14" t="s">
        <v>292</v>
      </c>
      <c r="D307" s="14" t="s">
        <v>300</v>
      </c>
      <c r="E307" s="15">
        <v>44800.005445167873</v>
      </c>
      <c r="F307" s="15">
        <v>179200.02178067146</v>
      </c>
      <c r="G307" s="15">
        <v>224000.02722583935</v>
      </c>
      <c r="H307" s="16">
        <f t="shared" si="72"/>
        <v>3733.3337870973228</v>
      </c>
      <c r="I307" s="16">
        <f t="shared" si="72"/>
        <v>14933.335148389289</v>
      </c>
      <c r="J307" s="16">
        <f t="shared" si="73"/>
        <v>18666.66893548661</v>
      </c>
      <c r="K307" s="16">
        <f t="shared" si="74"/>
        <v>44800.005445167873</v>
      </c>
      <c r="L307" s="16">
        <f t="shared" si="75"/>
        <v>179200.02178067146</v>
      </c>
      <c r="M307" s="16">
        <f t="shared" si="76"/>
        <v>224000.02722583932</v>
      </c>
    </row>
    <row r="308" spans="1:13" x14ac:dyDescent="0.25">
      <c r="A308" s="13" t="s">
        <v>31</v>
      </c>
      <c r="B308" s="13" t="s">
        <v>27</v>
      </c>
      <c r="C308" s="14" t="s">
        <v>292</v>
      </c>
      <c r="D308" s="14" t="s">
        <v>301</v>
      </c>
      <c r="E308" s="15">
        <v>46706.33193333519</v>
      </c>
      <c r="F308" s="15">
        <v>186825.32773334073</v>
      </c>
      <c r="G308" s="15">
        <v>233531.65966667593</v>
      </c>
      <c r="H308" s="16">
        <f t="shared" si="72"/>
        <v>3892.1943277779324</v>
      </c>
      <c r="I308" s="16">
        <f t="shared" si="72"/>
        <v>15568.777311111728</v>
      </c>
      <c r="J308" s="16">
        <f t="shared" si="73"/>
        <v>19460.97163888966</v>
      </c>
      <c r="K308" s="16">
        <f t="shared" si="74"/>
        <v>46706.33193333519</v>
      </c>
      <c r="L308" s="16">
        <f t="shared" si="75"/>
        <v>186825.32773334073</v>
      </c>
      <c r="M308" s="16">
        <f t="shared" si="76"/>
        <v>233531.65966667593</v>
      </c>
    </row>
    <row r="309" spans="1:13" x14ac:dyDescent="0.25">
      <c r="A309" s="13" t="s">
        <v>31</v>
      </c>
      <c r="B309" s="13" t="s">
        <v>29</v>
      </c>
      <c r="C309" s="14" t="s">
        <v>292</v>
      </c>
      <c r="D309" s="14" t="s">
        <v>302</v>
      </c>
      <c r="E309" s="15">
        <v>43178.431237803932</v>
      </c>
      <c r="F309" s="15">
        <v>172713.7249512157</v>
      </c>
      <c r="G309" s="15">
        <v>215892.15618901965</v>
      </c>
      <c r="H309" s="16">
        <f t="shared" si="72"/>
        <v>3598.2026031503278</v>
      </c>
      <c r="I309" s="16">
        <f t="shared" si="72"/>
        <v>14392.810412601308</v>
      </c>
      <c r="J309" s="16">
        <f t="shared" si="73"/>
        <v>17991.013015751636</v>
      </c>
      <c r="K309" s="16">
        <f t="shared" si="74"/>
        <v>43178.431237803932</v>
      </c>
      <c r="L309" s="16">
        <f t="shared" si="75"/>
        <v>172713.7249512157</v>
      </c>
      <c r="M309" s="16">
        <f t="shared" si="76"/>
        <v>215892.15618901962</v>
      </c>
    </row>
    <row r="310" spans="1:13" x14ac:dyDescent="0.25">
      <c r="A310" s="13" t="s">
        <v>31</v>
      </c>
      <c r="B310" s="13" t="s">
        <v>31</v>
      </c>
      <c r="C310" s="14" t="s">
        <v>292</v>
      </c>
      <c r="D310" s="14" t="s">
        <v>303</v>
      </c>
      <c r="E310" s="15">
        <v>36533.906416550199</v>
      </c>
      <c r="F310" s="15">
        <v>146135.62566620077</v>
      </c>
      <c r="G310" s="15">
        <v>182669.53208275096</v>
      </c>
      <c r="H310" s="16">
        <f t="shared" si="72"/>
        <v>3044.4922013791834</v>
      </c>
      <c r="I310" s="16">
        <f t="shared" si="72"/>
        <v>12177.96880551673</v>
      </c>
      <c r="J310" s="16">
        <f t="shared" si="73"/>
        <v>15222.461006895914</v>
      </c>
      <c r="K310" s="16">
        <f t="shared" si="74"/>
        <v>36533.906416550199</v>
      </c>
      <c r="L310" s="16">
        <f t="shared" si="75"/>
        <v>146135.62566620077</v>
      </c>
      <c r="M310" s="16">
        <f t="shared" si="76"/>
        <v>182669.53208275096</v>
      </c>
    </row>
    <row r="311" spans="1:13" x14ac:dyDescent="0.25">
      <c r="A311" s="22"/>
      <c r="B311" s="18"/>
      <c r="D311" s="11" t="s">
        <v>304</v>
      </c>
      <c r="E311" s="19">
        <f>SUM(E298:E310)</f>
        <v>865371.92891473288</v>
      </c>
      <c r="F311" s="19">
        <f>SUM(F298:F310)</f>
        <v>3461487.7156589315</v>
      </c>
      <c r="G311" s="19">
        <f>SUM(G298:G310)</f>
        <v>4326859.6445736652</v>
      </c>
      <c r="H311" s="20">
        <f>SUM(H298:H310)</f>
        <v>72114.327409561083</v>
      </c>
      <c r="I311" s="20">
        <f t="shared" ref="I311:M311" si="77">SUM(I298:I310)</f>
        <v>288457.30963824427</v>
      </c>
      <c r="J311" s="20">
        <f t="shared" si="77"/>
        <v>360571.6370478053</v>
      </c>
      <c r="K311" s="20">
        <f t="shared" si="77"/>
        <v>865371.92891473288</v>
      </c>
      <c r="L311" s="20">
        <f t="shared" si="77"/>
        <v>3461487.7156589315</v>
      </c>
      <c r="M311" s="20">
        <f t="shared" si="77"/>
        <v>4326859.6445736652</v>
      </c>
    </row>
    <row r="312" spans="1:13" x14ac:dyDescent="0.25">
      <c r="A312" s="22"/>
      <c r="B312" s="18"/>
      <c r="E312" s="19"/>
      <c r="F312" s="19"/>
      <c r="G312" s="19"/>
      <c r="H312" s="21"/>
      <c r="I312" s="21"/>
      <c r="J312" s="21"/>
    </row>
    <row r="313" spans="1:13" x14ac:dyDescent="0.25">
      <c r="A313" s="22"/>
      <c r="B313" s="18"/>
      <c r="D313" s="11" t="s">
        <v>305</v>
      </c>
      <c r="E313" s="19"/>
      <c r="F313" s="19"/>
      <c r="G313" s="19"/>
      <c r="H313" s="21"/>
      <c r="I313" s="21"/>
      <c r="J313" s="21"/>
    </row>
    <row r="314" spans="1:13" x14ac:dyDescent="0.25">
      <c r="A314" s="22"/>
      <c r="B314" s="18"/>
      <c r="E314" s="19"/>
      <c r="F314" s="19"/>
      <c r="G314" s="19"/>
      <c r="H314" s="21"/>
      <c r="I314" s="21"/>
      <c r="J314" s="21"/>
    </row>
    <row r="315" spans="1:13" x14ac:dyDescent="0.25">
      <c r="A315" s="13" t="s">
        <v>33</v>
      </c>
      <c r="B315" s="13" t="s">
        <v>8</v>
      </c>
      <c r="C315" s="14" t="s">
        <v>305</v>
      </c>
      <c r="D315" s="14" t="s">
        <v>306</v>
      </c>
      <c r="E315" s="15">
        <v>171336.16133607723</v>
      </c>
      <c r="F315" s="15">
        <v>685344.64534430893</v>
      </c>
      <c r="G315" s="15">
        <v>856680.80668038607</v>
      </c>
      <c r="H315" s="16">
        <f t="shared" ref="H315:I323" si="78">+E315/12</f>
        <v>14278.013444673103</v>
      </c>
      <c r="I315" s="16">
        <f t="shared" si="78"/>
        <v>57112.053778692411</v>
      </c>
      <c r="J315" s="16">
        <f t="shared" ref="J315:J323" si="79">SUM(H315:I315)</f>
        <v>71390.067223365506</v>
      </c>
      <c r="K315" s="16">
        <f t="shared" ref="K315:K323" si="80">+H315*12</f>
        <v>171336.16133607723</v>
      </c>
      <c r="L315" s="16">
        <f t="shared" ref="L315:L323" si="81">+I315*12</f>
        <v>685344.64534430893</v>
      </c>
      <c r="M315" s="16">
        <f t="shared" ref="M315:M323" si="82">+K315+L315</f>
        <v>856680.80668038619</v>
      </c>
    </row>
    <row r="316" spans="1:13" x14ac:dyDescent="0.25">
      <c r="A316" s="13" t="s">
        <v>33</v>
      </c>
      <c r="B316" s="13" t="s">
        <v>9</v>
      </c>
      <c r="C316" s="14" t="s">
        <v>305</v>
      </c>
      <c r="D316" s="14" t="s">
        <v>307</v>
      </c>
      <c r="E316" s="15">
        <v>181521.20580508065</v>
      </c>
      <c r="F316" s="15">
        <v>726084.82322032261</v>
      </c>
      <c r="G316" s="15">
        <v>907606.02902540332</v>
      </c>
      <c r="H316" s="16">
        <f t="shared" si="78"/>
        <v>15126.767150423388</v>
      </c>
      <c r="I316" s="16">
        <f t="shared" si="78"/>
        <v>60507.068601693551</v>
      </c>
      <c r="J316" s="16">
        <f t="shared" si="79"/>
        <v>75633.835752116938</v>
      </c>
      <c r="K316" s="16">
        <f t="shared" si="80"/>
        <v>181521.20580508065</v>
      </c>
      <c r="L316" s="16">
        <f t="shared" si="81"/>
        <v>726084.82322032261</v>
      </c>
      <c r="M316" s="16">
        <f t="shared" si="82"/>
        <v>907606.02902540332</v>
      </c>
    </row>
    <row r="317" spans="1:13" x14ac:dyDescent="0.25">
      <c r="A317" s="13" t="s">
        <v>33</v>
      </c>
      <c r="B317" s="13" t="s">
        <v>11</v>
      </c>
      <c r="C317" s="14" t="s">
        <v>305</v>
      </c>
      <c r="D317" s="14" t="s">
        <v>308</v>
      </c>
      <c r="E317" s="15">
        <v>88943.529619150271</v>
      </c>
      <c r="F317" s="15">
        <v>355774.11847660103</v>
      </c>
      <c r="G317" s="15">
        <v>444717.64809575136</v>
      </c>
      <c r="H317" s="16">
        <f t="shared" si="78"/>
        <v>7411.9608015958556</v>
      </c>
      <c r="I317" s="16">
        <f t="shared" si="78"/>
        <v>29647.843206383419</v>
      </c>
      <c r="J317" s="16">
        <f t="shared" si="79"/>
        <v>37059.804007979277</v>
      </c>
      <c r="K317" s="16">
        <f t="shared" si="80"/>
        <v>88943.529619150271</v>
      </c>
      <c r="L317" s="16">
        <f t="shared" si="81"/>
        <v>355774.11847660103</v>
      </c>
      <c r="M317" s="16">
        <f t="shared" si="82"/>
        <v>444717.6480957513</v>
      </c>
    </row>
    <row r="318" spans="1:13" x14ac:dyDescent="0.25">
      <c r="A318" s="13" t="s">
        <v>33</v>
      </c>
      <c r="B318" s="13" t="s">
        <v>13</v>
      </c>
      <c r="C318" s="14" t="s">
        <v>305</v>
      </c>
      <c r="D318" s="14" t="s">
        <v>290</v>
      </c>
      <c r="E318" s="15">
        <v>67539.82145822137</v>
      </c>
      <c r="F318" s="15">
        <v>270159.28583288542</v>
      </c>
      <c r="G318" s="15">
        <v>337699.10729110683</v>
      </c>
      <c r="H318" s="16">
        <f t="shared" si="78"/>
        <v>5628.3184548517811</v>
      </c>
      <c r="I318" s="16">
        <f t="shared" si="78"/>
        <v>22513.273819407117</v>
      </c>
      <c r="J318" s="16">
        <f t="shared" si="79"/>
        <v>28141.592274258899</v>
      </c>
      <c r="K318" s="16">
        <f t="shared" si="80"/>
        <v>67539.82145822137</v>
      </c>
      <c r="L318" s="16">
        <f t="shared" si="81"/>
        <v>270159.28583288542</v>
      </c>
      <c r="M318" s="16">
        <f t="shared" si="82"/>
        <v>337699.10729110677</v>
      </c>
    </row>
    <row r="319" spans="1:13" x14ac:dyDescent="0.25">
      <c r="A319" s="13" t="s">
        <v>33</v>
      </c>
      <c r="B319" s="13" t="s">
        <v>15</v>
      </c>
      <c r="C319" s="14" t="s">
        <v>305</v>
      </c>
      <c r="D319" s="14" t="s">
        <v>309</v>
      </c>
      <c r="E319" s="15">
        <v>56172.650026508258</v>
      </c>
      <c r="F319" s="15">
        <v>224690.60010603303</v>
      </c>
      <c r="G319" s="15">
        <v>280863.25013254129</v>
      </c>
      <c r="H319" s="16">
        <f t="shared" si="78"/>
        <v>4681.0541688756884</v>
      </c>
      <c r="I319" s="16">
        <f t="shared" si="78"/>
        <v>18724.216675502754</v>
      </c>
      <c r="J319" s="16">
        <f t="shared" si="79"/>
        <v>23405.270844378443</v>
      </c>
      <c r="K319" s="16">
        <f t="shared" si="80"/>
        <v>56172.650026508258</v>
      </c>
      <c r="L319" s="16">
        <f t="shared" si="81"/>
        <v>224690.60010603303</v>
      </c>
      <c r="M319" s="16">
        <f t="shared" si="82"/>
        <v>280863.25013254129</v>
      </c>
    </row>
    <row r="320" spans="1:13" x14ac:dyDescent="0.25">
      <c r="A320" s="13" t="s">
        <v>33</v>
      </c>
      <c r="B320" s="13" t="s">
        <v>17</v>
      </c>
      <c r="C320" s="14" t="s">
        <v>305</v>
      </c>
      <c r="D320" s="14" t="s">
        <v>310</v>
      </c>
      <c r="E320" s="15">
        <v>45491.7409477478</v>
      </c>
      <c r="F320" s="15">
        <v>181966.9637909912</v>
      </c>
      <c r="G320" s="15">
        <v>227458.70473873903</v>
      </c>
      <c r="H320" s="16">
        <f t="shared" si="78"/>
        <v>3790.9784123123168</v>
      </c>
      <c r="I320" s="16">
        <f t="shared" si="78"/>
        <v>15163.913649249267</v>
      </c>
      <c r="J320" s="16">
        <f t="shared" si="79"/>
        <v>18954.892061561583</v>
      </c>
      <c r="K320" s="16">
        <f t="shared" si="80"/>
        <v>45491.7409477478</v>
      </c>
      <c r="L320" s="16">
        <f t="shared" si="81"/>
        <v>181966.9637909912</v>
      </c>
      <c r="M320" s="16">
        <f t="shared" si="82"/>
        <v>227458.704738739</v>
      </c>
    </row>
    <row r="321" spans="1:13" x14ac:dyDescent="0.25">
      <c r="A321" s="13" t="s">
        <v>33</v>
      </c>
      <c r="B321" s="13" t="s">
        <v>19</v>
      </c>
      <c r="C321" s="14" t="s">
        <v>305</v>
      </c>
      <c r="D321" s="14" t="s">
        <v>311</v>
      </c>
      <c r="E321" s="15">
        <v>54602.95926949523</v>
      </c>
      <c r="F321" s="15">
        <v>218411.83707798089</v>
      </c>
      <c r="G321" s="15">
        <v>273014.79634747613</v>
      </c>
      <c r="H321" s="16">
        <f t="shared" si="78"/>
        <v>4550.2466057912688</v>
      </c>
      <c r="I321" s="16">
        <f t="shared" si="78"/>
        <v>18200.986423165075</v>
      </c>
      <c r="J321" s="16">
        <f t="shared" si="79"/>
        <v>22751.233028956343</v>
      </c>
      <c r="K321" s="16">
        <f t="shared" si="80"/>
        <v>54602.95926949523</v>
      </c>
      <c r="L321" s="16">
        <f t="shared" si="81"/>
        <v>218411.83707798092</v>
      </c>
      <c r="M321" s="16">
        <f t="shared" si="82"/>
        <v>273014.79634747613</v>
      </c>
    </row>
    <row r="322" spans="1:13" x14ac:dyDescent="0.25">
      <c r="A322" s="13" t="s">
        <v>33</v>
      </c>
      <c r="B322" s="13" t="s">
        <v>21</v>
      </c>
      <c r="C322" s="14" t="s">
        <v>305</v>
      </c>
      <c r="D322" s="14" t="s">
        <v>312</v>
      </c>
      <c r="E322" s="15">
        <v>23464.154466419881</v>
      </c>
      <c r="F322" s="15">
        <v>93856.617865679524</v>
      </c>
      <c r="G322" s="15">
        <v>117320.7723320994</v>
      </c>
      <c r="H322" s="16">
        <f t="shared" si="78"/>
        <v>1955.3462055349901</v>
      </c>
      <c r="I322" s="16">
        <f t="shared" si="78"/>
        <v>7821.3848221399603</v>
      </c>
      <c r="J322" s="16">
        <f t="shared" si="79"/>
        <v>9776.7310276749504</v>
      </c>
      <c r="K322" s="16">
        <f t="shared" si="80"/>
        <v>23464.154466419881</v>
      </c>
      <c r="L322" s="16">
        <f t="shared" si="81"/>
        <v>93856.617865679524</v>
      </c>
      <c r="M322" s="16">
        <f t="shared" si="82"/>
        <v>117320.77233209941</v>
      </c>
    </row>
    <row r="323" spans="1:13" x14ac:dyDescent="0.25">
      <c r="A323" s="13" t="s">
        <v>33</v>
      </c>
      <c r="B323" s="13" t="s">
        <v>23</v>
      </c>
      <c r="C323" s="14" t="s">
        <v>305</v>
      </c>
      <c r="D323" s="14" t="s">
        <v>313</v>
      </c>
      <c r="E323" s="15">
        <v>38543.018101147733</v>
      </c>
      <c r="F323" s="15">
        <v>154172.07240459093</v>
      </c>
      <c r="G323" s="15">
        <v>192715.09050573866</v>
      </c>
      <c r="H323" s="16">
        <f t="shared" si="78"/>
        <v>3211.9181750956445</v>
      </c>
      <c r="I323" s="16">
        <f t="shared" si="78"/>
        <v>12847.672700382578</v>
      </c>
      <c r="J323" s="16">
        <f t="shared" si="79"/>
        <v>16059.590875478223</v>
      </c>
      <c r="K323" s="16">
        <f t="shared" si="80"/>
        <v>38543.018101147733</v>
      </c>
      <c r="L323" s="16">
        <f t="shared" si="81"/>
        <v>154172.07240459093</v>
      </c>
      <c r="M323" s="16">
        <f t="shared" si="82"/>
        <v>192715.09050573866</v>
      </c>
    </row>
    <row r="324" spans="1:13" x14ac:dyDescent="0.25">
      <c r="A324" s="22"/>
      <c r="B324" s="18"/>
      <c r="D324" s="11" t="s">
        <v>314</v>
      </c>
      <c r="E324" s="19">
        <f t="shared" ref="E324:J324" si="83">SUM(E315:E323)</f>
        <v>727615.24102984834</v>
      </c>
      <c r="F324" s="19">
        <f t="shared" si="83"/>
        <v>2910460.9641193934</v>
      </c>
      <c r="G324" s="19">
        <f t="shared" si="83"/>
        <v>3638076.2051492413</v>
      </c>
      <c r="H324" s="20">
        <f t="shared" si="83"/>
        <v>60634.603419154031</v>
      </c>
      <c r="I324" s="20">
        <f t="shared" si="83"/>
        <v>242538.41367661612</v>
      </c>
      <c r="J324" s="20">
        <f t="shared" si="83"/>
        <v>303173.01709577022</v>
      </c>
      <c r="K324" s="20">
        <f t="shared" ref="K324:M324" si="84">SUM(K315:K323)</f>
        <v>727615.24102984834</v>
      </c>
      <c r="L324" s="20">
        <f t="shared" si="84"/>
        <v>2910460.9641193934</v>
      </c>
      <c r="M324" s="20">
        <f t="shared" si="84"/>
        <v>3638076.2051492417</v>
      </c>
    </row>
    <row r="325" spans="1:13" x14ac:dyDescent="0.25">
      <c r="A325" s="22"/>
      <c r="B325" s="18"/>
      <c r="D325" s="25"/>
      <c r="E325" s="19"/>
      <c r="F325" s="19"/>
      <c r="G325" s="19"/>
      <c r="H325" s="26"/>
      <c r="I325" s="26"/>
      <c r="J325" s="26"/>
    </row>
    <row r="326" spans="1:13" x14ac:dyDescent="0.25">
      <c r="A326" s="22"/>
      <c r="B326" s="27"/>
      <c r="C326" s="28" t="s">
        <v>315</v>
      </c>
      <c r="D326" s="30"/>
      <c r="E326" s="19">
        <f t="shared" ref="E326:M326" si="85">+E324+E311+E294+E264+E248+E228+E191+E165+E143+E123+E96+E70+E46+E29</f>
        <v>19940214</v>
      </c>
      <c r="F326" s="19">
        <f t="shared" si="85"/>
        <v>79760856</v>
      </c>
      <c r="G326" s="19">
        <f t="shared" si="85"/>
        <v>99701070</v>
      </c>
      <c r="H326" s="20">
        <f t="shared" si="85"/>
        <v>1661684.5</v>
      </c>
      <c r="I326" s="20">
        <f t="shared" si="85"/>
        <v>6646738</v>
      </c>
      <c r="J326" s="20">
        <f t="shared" si="85"/>
        <v>8308422.5</v>
      </c>
      <c r="K326" s="20">
        <f t="shared" si="85"/>
        <v>19940214</v>
      </c>
      <c r="L326" s="20">
        <f t="shared" si="85"/>
        <v>79760856</v>
      </c>
      <c r="M326" s="20">
        <f t="shared" si="85"/>
        <v>99701070</v>
      </c>
    </row>
  </sheetData>
  <mergeCells count="3">
    <mergeCell ref="H4:J4"/>
    <mergeCell ref="C326:D326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Calderon</dc:creator>
  <cp:lastModifiedBy>Jefatura</cp:lastModifiedBy>
  <dcterms:created xsi:type="dcterms:W3CDTF">2012-05-04T15:31:04Z</dcterms:created>
  <dcterms:modified xsi:type="dcterms:W3CDTF">2017-05-16T19:38:27Z</dcterms:modified>
</cp:coreProperties>
</file>