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3040" windowHeight="9384" firstSheet="4" activeTab="4"/>
  </bookViews>
  <sheets>
    <sheet name="FP" sheetId="2" r:id="rId1"/>
    <sheet name="GFC" sheetId="4" r:id="rId2"/>
    <sheet name="GFI" sheetId="5" r:id="rId3"/>
    <sheet name="CFPSB" sheetId="6" r:id="rId4"/>
    <sheet name="UFAD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B10" i="7"/>
  <c r="E10" i="7"/>
  <c r="D10" i="7"/>
  <c r="E8" i="7"/>
  <c r="D8" i="7"/>
  <c r="C8" i="7"/>
  <c r="B8" i="7"/>
  <c r="E5" i="6" l="1"/>
  <c r="D5" i="6"/>
  <c r="C5" i="6"/>
  <c r="B5" i="6"/>
  <c r="E6" i="5"/>
  <c r="C6" i="5"/>
  <c r="D6" i="5"/>
  <c r="B6" i="5"/>
</calcChain>
</file>

<file path=xl/sharedStrings.xml><?xml version="1.0" encoding="utf-8"?>
<sst xmlns="http://schemas.openxmlformats.org/spreadsheetml/2006/main" count="83" uniqueCount="33">
  <si>
    <t xml:space="preserve">Tipo de Población </t>
  </si>
  <si>
    <t>JULIO 2020</t>
  </si>
  <si>
    <t xml:space="preserve">Modalidad </t>
  </si>
  <si>
    <t>Participaciones</t>
  </si>
  <si>
    <t xml:space="preserve">Inversión </t>
  </si>
  <si>
    <t>Trabajadores de las Empresas</t>
  </si>
  <si>
    <t xml:space="preserve">Jóvenes y Población Vulnerable </t>
  </si>
  <si>
    <t xml:space="preserve">TOTAL </t>
  </si>
  <si>
    <t xml:space="preserve">Meta </t>
  </si>
  <si>
    <t>Ejecución</t>
  </si>
  <si>
    <t xml:space="preserve">Inversion </t>
  </si>
  <si>
    <t xml:space="preserve">Presencial </t>
  </si>
  <si>
    <t>Jóvenes y población vulnerable</t>
  </si>
  <si>
    <t>Herramientas Tecnológicas</t>
  </si>
  <si>
    <t>--</t>
  </si>
  <si>
    <t xml:space="preserve"> --   </t>
  </si>
  <si>
    <t>TOTAL*</t>
  </si>
  <si>
    <t xml:space="preserve">Virtual </t>
  </si>
  <si>
    <t xml:space="preserve">Programas de Formación Profesional Gerencia de Formación Continua </t>
  </si>
  <si>
    <t xml:space="preserve">Programas y cursos para trabajadores de acuerdo a necesidades de las empresas </t>
  </si>
  <si>
    <t>Programas y cursos para trabajadores técnicos y operativos.</t>
  </si>
  <si>
    <t>Programa de Inglés para el Trabajo.</t>
  </si>
  <si>
    <t xml:space="preserve">Programas de Formación Profesional Gerencia de Formación Inicial </t>
  </si>
  <si>
    <t>Proyecto especial piloto: “Programa de atención a desempleados”</t>
  </si>
  <si>
    <t>Proyecto especial: Formación Comunitaria Virtual.</t>
  </si>
  <si>
    <t xml:space="preserve">Programas de Formación Profesional Centro de Formación INSAFORP San Bartolo </t>
  </si>
  <si>
    <t>Carreras Empresa Centro del área del plástico*</t>
  </si>
  <si>
    <t>*Operador Técnico de máquinas de moldeo por soplado e inyección. 
Operador Técnico de máquinas de impresión flexográfica. 
Operador Técnico de máquinas de extrusión de película y corte y sello</t>
  </si>
  <si>
    <t>Programa Online para Formación Continua</t>
  </si>
  <si>
    <t xml:space="preserve">Programa Online para Formación Inicial </t>
  </si>
  <si>
    <t>Programa Online GT “Formación de Formadores”</t>
  </si>
  <si>
    <t>Programa piloto Fortalecimiento de los actores del sistema en competencias digitales y tutoría virtual</t>
  </si>
  <si>
    <t>Plataforma "Capacítate para el Empleo"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</si>
</sst>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1C232"/>
      <name val="Handlee"/>
    </font>
    <font>
      <sz val="16"/>
      <name val="Handlee"/>
    </font>
    <font>
      <b/>
      <i/>
      <sz val="14"/>
      <color rgb="FFF1C232"/>
      <name val="Handlee"/>
    </font>
    <font>
      <i/>
      <sz val="14"/>
      <color theme="1"/>
      <name val="Calibri"/>
      <family val="2"/>
      <scheme val="minor"/>
    </font>
    <font>
      <b/>
      <i/>
      <sz val="16"/>
      <name val="Handlee"/>
    </font>
    <font>
      <b/>
      <sz val="12"/>
      <color rgb="FFF1C232"/>
      <name val="Handlee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3" fontId="3" fillId="0" borderId="1" xfId="0" applyNumberFormat="1" applyFont="1" applyBorder="1" applyAlignment="1">
      <alignment horizontal="center" vertical="center" wrapText="1" readingOrder="1"/>
    </xf>
    <xf numFmtId="6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3" fontId="2" fillId="0" borderId="1" xfId="0" applyNumberFormat="1" applyFont="1" applyBorder="1" applyAlignment="1">
      <alignment horizontal="center" vertical="center" wrapText="1" readingOrder="1"/>
    </xf>
    <xf numFmtId="6" fontId="2" fillId="0" borderId="1" xfId="0" applyNumberFormat="1" applyFont="1" applyBorder="1" applyAlignment="1">
      <alignment horizontal="center" vertical="center" wrapText="1" readingOrder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 readingOrder="1"/>
    </xf>
    <xf numFmtId="3" fontId="2" fillId="0" borderId="0" xfId="0" applyNumberFormat="1" applyFont="1" applyBorder="1" applyAlignment="1">
      <alignment horizontal="center" vertical="center" wrapText="1" readingOrder="1"/>
    </xf>
    <xf numFmtId="6" fontId="2" fillId="0" borderId="0" xfId="0" applyNumberFormat="1" applyFont="1" applyBorder="1" applyAlignment="1">
      <alignment horizontal="center" vertical="center" wrapText="1" readingOrder="1"/>
    </xf>
    <xf numFmtId="1" fontId="2" fillId="0" borderId="1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2" xfId="0" quotePrefix="1" applyFont="1" applyBorder="1" applyAlignment="1">
      <alignment horizontal="center" vertical="center" wrapText="1" readingOrder="1"/>
    </xf>
    <xf numFmtId="0" fontId="4" fillId="0" borderId="4" xfId="0" quotePrefix="1" applyFont="1" applyBorder="1" applyAlignment="1">
      <alignment horizontal="center" vertical="center" wrapText="1" readingOrder="1"/>
    </xf>
    <xf numFmtId="0" fontId="4" fillId="0" borderId="3" xfId="0" quotePrefix="1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lef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Participaciones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FP!$B$3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FP!$A$4:$A$5</c:f>
              <c:strCache>
                <c:ptCount val="2"/>
                <c:pt idx="0">
                  <c:v>Trabajadores de las Empresas</c:v>
                </c:pt>
                <c:pt idx="1">
                  <c:v>Jóvenes y población vulnerable</c:v>
                </c:pt>
              </c:strCache>
            </c:strRef>
          </c:cat>
          <c:val>
            <c:numRef>
              <c:f>FP!$B$4:$B$5</c:f>
              <c:numCache>
                <c:formatCode>General</c:formatCode>
                <c:ptCount val="2"/>
                <c:pt idx="0" formatCode="#,##0">
                  <c:v>9459</c:v>
                </c:pt>
                <c:pt idx="1">
                  <c:v>708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21-407E-8016-4F7EF6974E58}"/>
            </c:ext>
          </c:extLst>
        </c:ser>
        <c:ser>
          <c:idx val="1"/>
          <c:order val="1"/>
          <c:tx>
            <c:strRef>
              <c:f>FP!$C$3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FP!$A$4:$A$5</c:f>
              <c:strCache>
                <c:ptCount val="2"/>
                <c:pt idx="0">
                  <c:v>Trabajadores de las Empresas</c:v>
                </c:pt>
                <c:pt idx="1">
                  <c:v>Jóvenes y población vulnerable</c:v>
                </c:pt>
              </c:strCache>
            </c:strRef>
          </c:cat>
          <c:val>
            <c:numRef>
              <c:f>FP!$C$4:$C$5</c:f>
              <c:numCache>
                <c:formatCode>#,##0</c:formatCode>
                <c:ptCount val="2"/>
                <c:pt idx="0">
                  <c:v>3538</c:v>
                </c:pt>
                <c:pt idx="1">
                  <c:v>2001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21-407E-8016-4F7EF6974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638642448"/>
        <c:axId val="-638647344"/>
      </c:barChart>
      <c:catAx>
        <c:axId val="-6386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638647344"/>
        <c:crosses val="autoZero"/>
        <c:auto val="1"/>
        <c:lblAlgn val="ctr"/>
        <c:lblOffset val="100"/>
        <c:noMultiLvlLbl val="0"/>
      </c:catAx>
      <c:valAx>
        <c:axId val="-6386473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63864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Inversión Julio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UFAD!$B$3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UFAD!$A$4:$A$7</c15:sqref>
                  </c15:fullRef>
                </c:ext>
              </c:extLst>
              <c:f>UFAD!$A$4:$A$5</c:f>
              <c:strCache>
                <c:ptCount val="2"/>
                <c:pt idx="0">
                  <c:v>Programa Online para Formación Continua</c:v>
                </c:pt>
                <c:pt idx="1">
                  <c:v>Programa Online para Formación Inicial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UFAD!$D$4:$D$7</c15:sqref>
                  </c15:fullRef>
                </c:ext>
              </c:extLst>
              <c:f>UFAD!$D$4:$D$5</c:f>
              <c:numCache>
                <c:formatCode>#,##0</c:formatCode>
                <c:ptCount val="2"/>
                <c:pt idx="0">
                  <c:v>150700</c:v>
                </c:pt>
                <c:pt idx="1">
                  <c:v>43500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B8-4527-838E-E7CBC9BA0A74}"/>
            </c:ext>
          </c:extLst>
        </c:ser>
        <c:ser>
          <c:idx val="1"/>
          <c:order val="1"/>
          <c:tx>
            <c:strRef>
              <c:f>UFAD!$C$3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UFAD!$A$4:$A$7</c15:sqref>
                  </c15:fullRef>
                </c:ext>
              </c:extLst>
              <c:f>UFAD!$A$4:$A$5</c:f>
              <c:strCache>
                <c:ptCount val="2"/>
                <c:pt idx="0">
                  <c:v>Programa Online para Formación Continua</c:v>
                </c:pt>
                <c:pt idx="1">
                  <c:v>Programa Online para Formación Inicial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UFAD!$E$4:$E$7</c15:sqref>
                  </c15:fullRef>
                </c:ext>
              </c:extLst>
              <c:f>UFAD!$E$4:$E$5</c:f>
              <c:numCache>
                <c:formatCode>#,##0</c:formatCode>
                <c:ptCount val="2"/>
                <c:pt idx="0">
                  <c:v>127273</c:v>
                </c:pt>
                <c:pt idx="1">
                  <c:v>32488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B8-4527-838E-E7CBC9BA0A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06178400"/>
        <c:axId val="-506177856"/>
      </c:barChart>
      <c:catAx>
        <c:axId val="-50617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506177856"/>
        <c:crosses val="autoZero"/>
        <c:auto val="1"/>
        <c:lblAlgn val="ctr"/>
        <c:lblOffset val="100"/>
        <c:noMultiLvlLbl val="0"/>
      </c:catAx>
      <c:valAx>
        <c:axId val="-506177856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5061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Inversión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FP!$B$3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FP!$A$4:$A$5</c:f>
              <c:strCache>
                <c:ptCount val="2"/>
                <c:pt idx="0">
                  <c:v>Trabajadores de las Empresas</c:v>
                </c:pt>
                <c:pt idx="1">
                  <c:v>Jóvenes y población vulnerable</c:v>
                </c:pt>
              </c:strCache>
            </c:strRef>
          </c:cat>
          <c:val>
            <c:numRef>
              <c:f>FP!$D$4:$D$5</c:f>
              <c:numCache>
                <c:formatCode>"$"#,##0_);[Red]\("$"#,##0\)</c:formatCode>
                <c:ptCount val="2"/>
                <c:pt idx="0">
                  <c:v>732901</c:v>
                </c:pt>
                <c:pt idx="1">
                  <c:v>98500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86-45F8-A6BE-486E6FA4AF64}"/>
            </c:ext>
          </c:extLst>
        </c:ser>
        <c:ser>
          <c:idx val="1"/>
          <c:order val="1"/>
          <c:tx>
            <c:strRef>
              <c:f>FP!$C$3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FP!$A$4:$A$5</c:f>
              <c:strCache>
                <c:ptCount val="2"/>
                <c:pt idx="0">
                  <c:v>Trabajadores de las Empresas</c:v>
                </c:pt>
                <c:pt idx="1">
                  <c:v>Jóvenes y población vulnerable</c:v>
                </c:pt>
              </c:strCache>
            </c:strRef>
          </c:cat>
          <c:val>
            <c:numRef>
              <c:f>FP!$E$4:$E$5</c:f>
              <c:numCache>
                <c:formatCode>"$"#,##0_);[Red]\("$"#,##0\)</c:formatCode>
                <c:ptCount val="2"/>
                <c:pt idx="0">
                  <c:v>330301</c:v>
                </c:pt>
                <c:pt idx="1">
                  <c:v>77348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86-45F8-A6BE-486E6FA4A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638640272"/>
        <c:axId val="-505241760"/>
      </c:barChart>
      <c:catAx>
        <c:axId val="-638640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505241760"/>
        <c:crosses val="autoZero"/>
        <c:auto val="1"/>
        <c:lblAlgn val="ctr"/>
        <c:lblOffset val="100"/>
        <c:noMultiLvlLbl val="0"/>
      </c:catAx>
      <c:valAx>
        <c:axId val="-505241760"/>
        <c:scaling>
          <c:orientation val="minMax"/>
        </c:scaling>
        <c:delete val="1"/>
        <c:axPos val="b"/>
        <c:numFmt formatCode="&quot;$&quot;#,##0_);[Red]\(&quot;$&quot;#,##0\)" sourceLinked="1"/>
        <c:majorTickMark val="none"/>
        <c:minorTickMark val="none"/>
        <c:tickLblPos val="nextTo"/>
        <c:crossAx val="-63864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Participaciones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GFC!$B$3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GFC!$A$4:$A$6</c:f>
              <c:strCache>
                <c:ptCount val="3"/>
                <c:pt idx="0">
                  <c:v>Programas y cursos para trabajadores de acuerdo a necesidades de las empresas </c:v>
                </c:pt>
                <c:pt idx="1">
                  <c:v>Programas y cursos para trabajadores técnicos y operativos.</c:v>
                </c:pt>
                <c:pt idx="2">
                  <c:v>Programa de Inglés para el Trabajo.</c:v>
                </c:pt>
              </c:strCache>
            </c:strRef>
          </c:cat>
          <c:val>
            <c:numRef>
              <c:f>GFC!$B$4:$B$6</c:f>
              <c:numCache>
                <c:formatCode>#,##0</c:formatCode>
                <c:ptCount val="3"/>
                <c:pt idx="0">
                  <c:v>1494</c:v>
                </c:pt>
                <c:pt idx="1">
                  <c:v>1329</c:v>
                </c:pt>
                <c:pt idx="2">
                  <c:v>5536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24-43CB-A0B2-CDA280A4F3C5}"/>
            </c:ext>
          </c:extLst>
        </c:ser>
        <c:ser>
          <c:idx val="1"/>
          <c:order val="1"/>
          <c:tx>
            <c:strRef>
              <c:f>GFC!$C$3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GFC!$A$4:$A$6</c:f>
              <c:strCache>
                <c:ptCount val="3"/>
                <c:pt idx="0">
                  <c:v>Programas y cursos para trabajadores de acuerdo a necesidades de las empresas </c:v>
                </c:pt>
                <c:pt idx="1">
                  <c:v>Programas y cursos para trabajadores técnicos y operativos.</c:v>
                </c:pt>
                <c:pt idx="2">
                  <c:v>Programa de Inglés para el Trabajo.</c:v>
                </c:pt>
              </c:strCache>
            </c:strRef>
          </c:cat>
          <c:val>
            <c:numRef>
              <c:f>GFC!$C$4:$C$6</c:f>
              <c:numCache>
                <c:formatCode>#,##0</c:formatCode>
                <c:ptCount val="3"/>
                <c:pt idx="0">
                  <c:v>1570</c:v>
                </c:pt>
                <c:pt idx="1">
                  <c:v>307</c:v>
                </c:pt>
                <c:pt idx="2">
                  <c:v>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D24-43CB-A0B2-CDA280A4F3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505250464"/>
        <c:axId val="-505243936"/>
      </c:barChart>
      <c:catAx>
        <c:axId val="-50525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505243936"/>
        <c:crosses val="autoZero"/>
        <c:auto val="1"/>
        <c:lblAlgn val="ctr"/>
        <c:lblOffset val="100"/>
        <c:noMultiLvlLbl val="0"/>
      </c:catAx>
      <c:valAx>
        <c:axId val="-5052439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50525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Inversión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GFC!$B$3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GFC!$A$4:$A$6</c:f>
              <c:strCache>
                <c:ptCount val="3"/>
                <c:pt idx="0">
                  <c:v>Programas y cursos para trabajadores de acuerdo a necesidades de las empresas </c:v>
                </c:pt>
                <c:pt idx="1">
                  <c:v>Programas y cursos para trabajadores técnicos y operativos.</c:v>
                </c:pt>
                <c:pt idx="2">
                  <c:v>Programa de Inglés para el Trabajo.</c:v>
                </c:pt>
              </c:strCache>
            </c:strRef>
          </c:cat>
          <c:val>
            <c:numRef>
              <c:f>GFC!$D$4:$D$6</c:f>
              <c:numCache>
                <c:formatCode>#,##0</c:formatCode>
                <c:ptCount val="3"/>
                <c:pt idx="0">
                  <c:v>58311.44</c:v>
                </c:pt>
                <c:pt idx="1">
                  <c:v>125298.48</c:v>
                </c:pt>
                <c:pt idx="2">
                  <c:v>404592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55-4BC3-A14B-9061F3B022A5}"/>
            </c:ext>
          </c:extLst>
        </c:ser>
        <c:ser>
          <c:idx val="1"/>
          <c:order val="1"/>
          <c:tx>
            <c:strRef>
              <c:f>GFC!$C$3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GFC!$A$4:$A$6</c:f>
              <c:strCache>
                <c:ptCount val="3"/>
                <c:pt idx="0">
                  <c:v>Programas y cursos para trabajadores de acuerdo a necesidades de las empresas </c:v>
                </c:pt>
                <c:pt idx="1">
                  <c:v>Programas y cursos para trabajadores técnicos y operativos.</c:v>
                </c:pt>
                <c:pt idx="2">
                  <c:v>Programa de Inglés para el Trabajo.</c:v>
                </c:pt>
              </c:strCache>
            </c:strRef>
          </c:cat>
          <c:val>
            <c:numRef>
              <c:f>GFC!$E$4:$E$6</c:f>
              <c:numCache>
                <c:formatCode>#,##0</c:formatCode>
                <c:ptCount val="3"/>
                <c:pt idx="0">
                  <c:v>127700.84</c:v>
                </c:pt>
                <c:pt idx="1">
                  <c:v>22705.040000000001</c:v>
                </c:pt>
                <c:pt idx="2">
                  <c:v>52622.16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55-4BC3-A14B-9061F3B022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05249920"/>
        <c:axId val="-505236320"/>
      </c:barChart>
      <c:catAx>
        <c:axId val="-50524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505236320"/>
        <c:crosses val="autoZero"/>
        <c:auto val="1"/>
        <c:lblAlgn val="ctr"/>
        <c:lblOffset val="100"/>
        <c:noMultiLvlLbl val="0"/>
      </c:catAx>
      <c:valAx>
        <c:axId val="-50523632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5052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Participaciones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GFI!$B$3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GFI!$A$4:$A$5</c:f>
              <c:strCache>
                <c:ptCount val="2"/>
                <c:pt idx="0">
                  <c:v>Proyecto especial piloto: “Programa de atención a desempleados”</c:v>
                </c:pt>
                <c:pt idx="1">
                  <c:v>Proyecto especial: Formación Comunitaria Virtual.</c:v>
                </c:pt>
              </c:strCache>
            </c:strRef>
          </c:cat>
          <c:val>
            <c:numRef>
              <c:f>GFI!$B$4:$B$5</c:f>
              <c:numCache>
                <c:formatCode>#,##0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ED-4322-B410-5556A912891B}"/>
            </c:ext>
          </c:extLst>
        </c:ser>
        <c:ser>
          <c:idx val="1"/>
          <c:order val="1"/>
          <c:tx>
            <c:strRef>
              <c:f>GFI!$C$3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GFI!$A$4:$A$5</c:f>
              <c:strCache>
                <c:ptCount val="2"/>
                <c:pt idx="0">
                  <c:v>Proyecto especial piloto: “Programa de atención a desempleados”</c:v>
                </c:pt>
                <c:pt idx="1">
                  <c:v>Proyecto especial: Formación Comunitaria Virtual.</c:v>
                </c:pt>
              </c:strCache>
            </c:strRef>
          </c:cat>
          <c:val>
            <c:numRef>
              <c:f>GFI!$C$4:$C$5</c:f>
              <c:numCache>
                <c:formatCode>#,##0</c:formatCode>
                <c:ptCount val="2"/>
                <c:pt idx="0">
                  <c:v>1062</c:v>
                </c:pt>
                <c:pt idx="1">
                  <c:v>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ED-4322-B410-5556A91289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505248832"/>
        <c:axId val="-505245024"/>
      </c:barChart>
      <c:catAx>
        <c:axId val="-5052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505245024"/>
        <c:crosses val="autoZero"/>
        <c:auto val="1"/>
        <c:lblAlgn val="ctr"/>
        <c:lblOffset val="100"/>
        <c:noMultiLvlLbl val="0"/>
      </c:catAx>
      <c:valAx>
        <c:axId val="-5052450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50524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Inversión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42872856014798894"/>
          <c:y val="0.22550784076617583"/>
          <c:w val="0.57127143985201112"/>
          <c:h val="0.73692661111698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GFI!$B$3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GFI!$A$4:$A$5</c:f>
              <c:strCache>
                <c:ptCount val="2"/>
                <c:pt idx="0">
                  <c:v>Proyecto especial piloto: “Programa de atención a desempleados”</c:v>
                </c:pt>
                <c:pt idx="1">
                  <c:v>Proyecto especial: Formación Comunitaria Virtual.</c:v>
                </c:pt>
              </c:strCache>
            </c:strRef>
          </c:cat>
          <c:val>
            <c:numRef>
              <c:f>GFI!$D$4:$D$5</c:f>
              <c:numCache>
                <c:formatCode>#,##0</c:formatCode>
                <c:ptCount val="2"/>
                <c:pt idx="0">
                  <c:v>20000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26-4C22-B206-CEA92485893C}"/>
            </c:ext>
          </c:extLst>
        </c:ser>
        <c:ser>
          <c:idx val="1"/>
          <c:order val="1"/>
          <c:tx>
            <c:strRef>
              <c:f>GFI!$C$3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GFI!$A$4:$A$5</c:f>
              <c:strCache>
                <c:ptCount val="2"/>
                <c:pt idx="0">
                  <c:v>Proyecto especial piloto: “Programa de atención a desempleados”</c:v>
                </c:pt>
                <c:pt idx="1">
                  <c:v>Proyecto especial: Formación Comunitaria Virtual.</c:v>
                </c:pt>
              </c:strCache>
            </c:strRef>
          </c:cat>
          <c:val>
            <c:numRef>
              <c:f>GFI!$E$4:$E$5</c:f>
              <c:numCache>
                <c:formatCode>#,##0</c:formatCode>
                <c:ptCount val="2"/>
                <c:pt idx="0">
                  <c:v>21240</c:v>
                </c:pt>
                <c:pt idx="1">
                  <c:v>13960.8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26-4C22-B206-CEA9248589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05246112"/>
        <c:axId val="-505240672"/>
      </c:barChart>
      <c:catAx>
        <c:axId val="-505246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505240672"/>
        <c:crosses val="autoZero"/>
        <c:auto val="1"/>
        <c:lblAlgn val="ctr"/>
        <c:lblOffset val="100"/>
        <c:noMultiLvlLbl val="0"/>
      </c:catAx>
      <c:valAx>
        <c:axId val="-50524067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5052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Participaciones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CFPSB!$B$3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CFPSB!$A$4:$A$4</c:f>
              <c:strCache>
                <c:ptCount val="1"/>
                <c:pt idx="0">
                  <c:v>Carreras Empresa Centro del área del plástico*</c:v>
                </c:pt>
              </c:strCache>
            </c:strRef>
          </c:cat>
          <c:val>
            <c:numRef>
              <c:f>CFPSB!$B$4:$B$4</c:f>
              <c:numCache>
                <c:formatCode>#,##0</c:formatCode>
                <c:ptCount val="1"/>
                <c:pt idx="0">
                  <c:v>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14-4F1F-B969-95377B5FEDDB}"/>
            </c:ext>
          </c:extLst>
        </c:ser>
        <c:ser>
          <c:idx val="1"/>
          <c:order val="1"/>
          <c:tx>
            <c:strRef>
              <c:f>CFPSB!$C$3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CFPSB!$A$4:$A$4</c:f>
              <c:strCache>
                <c:ptCount val="1"/>
                <c:pt idx="0">
                  <c:v>Carreras Empresa Centro del área del plástico*</c:v>
                </c:pt>
              </c:strCache>
            </c:strRef>
          </c:cat>
          <c:val>
            <c:numRef>
              <c:f>CFPSB!$C$4:$C$4</c:f>
              <c:numCache>
                <c:formatCode>#,##0</c:formatCode>
                <c:ptCount val="1"/>
                <c:pt idx="0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14-4F1F-B969-95377B5FED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505237408"/>
        <c:axId val="-505235776"/>
      </c:barChart>
      <c:catAx>
        <c:axId val="-5052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505235776"/>
        <c:crosses val="autoZero"/>
        <c:auto val="1"/>
        <c:lblAlgn val="ctr"/>
        <c:lblOffset val="100"/>
        <c:noMultiLvlLbl val="0"/>
      </c:catAx>
      <c:valAx>
        <c:axId val="-5052357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50523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Inversión Julio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42872856014798894"/>
          <c:y val="0.22550784076617583"/>
          <c:w val="0.57127143985201112"/>
          <c:h val="0.73692661111698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CFPSB!$B$3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CFPSB!$A$4:$A$4</c:f>
              <c:strCache>
                <c:ptCount val="1"/>
                <c:pt idx="0">
                  <c:v>Carreras Empresa Centro del área del plástico*</c:v>
                </c:pt>
              </c:strCache>
            </c:strRef>
          </c:cat>
          <c:val>
            <c:numRef>
              <c:f>CFPSB!$D$4:$D$4</c:f>
              <c:numCache>
                <c:formatCode>#,##0</c:formatCode>
                <c:ptCount val="1"/>
                <c:pt idx="0">
                  <c:v>35000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7-4066-9F87-5A83DB3F36D1}"/>
            </c:ext>
          </c:extLst>
        </c:ser>
        <c:ser>
          <c:idx val="1"/>
          <c:order val="1"/>
          <c:tx>
            <c:strRef>
              <c:f>CFPSB!$C$3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CFPSB!$A$4:$A$4</c:f>
              <c:strCache>
                <c:ptCount val="1"/>
                <c:pt idx="0">
                  <c:v>Carreras Empresa Centro del área del plástico*</c:v>
                </c:pt>
              </c:strCache>
            </c:strRef>
          </c:cat>
          <c:val>
            <c:numRef>
              <c:f>CFPSB!$E$4:$E$4</c:f>
              <c:numCache>
                <c:formatCode>#,##0</c:formatCode>
                <c:ptCount val="1"/>
                <c:pt idx="0">
                  <c:v>30900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F7-4066-9F87-5A83DB3F36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05242848"/>
        <c:axId val="-505242304"/>
      </c:barChart>
      <c:catAx>
        <c:axId val="-50524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505242304"/>
        <c:crosses val="autoZero"/>
        <c:auto val="1"/>
        <c:lblAlgn val="ctr"/>
        <c:lblOffset val="100"/>
        <c:noMultiLvlLbl val="0"/>
      </c:catAx>
      <c:valAx>
        <c:axId val="-50524230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50524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Participaciones Julio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UFAD!$B$3</c:f>
              <c:strCache>
                <c:ptCount val="1"/>
                <c:pt idx="0">
                  <c:v>Meta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UFAD!$A$4:$A$7</c:f>
              <c:strCache>
                <c:ptCount val="4"/>
                <c:pt idx="0">
                  <c:v>Programa Online para Formación Continua</c:v>
                </c:pt>
                <c:pt idx="1">
                  <c:v>Programa Online para Formación Inicial </c:v>
                </c:pt>
                <c:pt idx="2">
                  <c:v>Programa Online GT “Formación de Formadores”</c:v>
                </c:pt>
                <c:pt idx="3">
                  <c:v>Programa piloto Fortalecimiento de los actores del sistema en competencias digitales y tutoría virtual</c:v>
                </c:pt>
              </c:strCache>
            </c:strRef>
          </c:cat>
          <c:val>
            <c:numRef>
              <c:f>UFAD!$B$4:$B$7</c:f>
              <c:numCache>
                <c:formatCode>#,##0</c:formatCode>
                <c:ptCount val="4"/>
                <c:pt idx="0">
                  <c:v>1100</c:v>
                </c:pt>
                <c:pt idx="1">
                  <c:v>500</c:v>
                </c:pt>
                <c:pt idx="2">
                  <c:v>320</c:v>
                </c:pt>
                <c:pt idx="3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68-4F1D-9C78-46E47F02C07D}"/>
            </c:ext>
          </c:extLst>
        </c:ser>
        <c:ser>
          <c:idx val="1"/>
          <c:order val="1"/>
          <c:tx>
            <c:strRef>
              <c:f>UFAD!$C$3</c:f>
              <c:strCache>
                <c:ptCount val="1"/>
                <c:pt idx="0">
                  <c:v>Ejecución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UFAD!$A$4:$A$7</c:f>
              <c:strCache>
                <c:ptCount val="4"/>
                <c:pt idx="0">
                  <c:v>Programa Online para Formación Continua</c:v>
                </c:pt>
                <c:pt idx="1">
                  <c:v>Programa Online para Formación Inicial </c:v>
                </c:pt>
                <c:pt idx="2">
                  <c:v>Programa Online GT “Formación de Formadores”</c:v>
                </c:pt>
                <c:pt idx="3">
                  <c:v>Programa piloto Fortalecimiento de los actores del sistema en competencias digitales y tutoría virtual</c:v>
                </c:pt>
              </c:strCache>
            </c:strRef>
          </c:cat>
          <c:val>
            <c:numRef>
              <c:f>UFAD!$C$4:$C$7</c:f>
              <c:numCache>
                <c:formatCode>#,##0</c:formatCode>
                <c:ptCount val="4"/>
                <c:pt idx="0">
                  <c:v>929</c:v>
                </c:pt>
                <c:pt idx="1">
                  <c:v>512</c:v>
                </c:pt>
                <c:pt idx="2">
                  <c:v>146</c:v>
                </c:pt>
                <c:pt idx="3">
                  <c:v>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68-4F1D-9C78-46E47F02C0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505239584"/>
        <c:axId val="-505239040"/>
      </c:barChart>
      <c:catAx>
        <c:axId val="-5052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505239040"/>
        <c:crosses val="autoZero"/>
        <c:auto val="1"/>
        <c:lblAlgn val="ctr"/>
        <c:lblOffset val="100"/>
        <c:noMultiLvlLbl val="0"/>
      </c:catAx>
      <c:valAx>
        <c:axId val="-50523904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50523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0</xdr:rowOff>
    </xdr:from>
    <xdr:to>
      <xdr:col>7</xdr:col>
      <xdr:colOff>323850</xdr:colOff>
      <xdr:row>37</xdr:row>
      <xdr:rowOff>142875</xdr:rowOff>
    </xdr:to>
    <xdr:sp macro="" textlink="$C$2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9167813" y="7786688"/>
          <a:ext cx="1085850" cy="523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01410E2-EC74-497A-AD44-5269BDE9482D}" type="TxLink">
            <a:rPr lang="en-US" sz="3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SV" sz="3600" b="1" i="0"/>
        </a:p>
      </xdr:txBody>
    </xdr:sp>
    <xdr:clientData/>
  </xdr:twoCellAnchor>
  <xdr:twoCellAnchor editAs="oneCell">
    <xdr:from>
      <xdr:col>7</xdr:col>
      <xdr:colOff>1427050</xdr:colOff>
      <xdr:row>8</xdr:row>
      <xdr:rowOff>47626</xdr:rowOff>
    </xdr:from>
    <xdr:to>
      <xdr:col>13</xdr:col>
      <xdr:colOff>658246</xdr:colOff>
      <xdr:row>27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5229" y="3653519"/>
          <a:ext cx="8130267" cy="3667124"/>
        </a:xfrm>
        <a:prstGeom prst="rect">
          <a:avLst/>
        </a:prstGeom>
      </xdr:spPr>
    </xdr:pic>
    <xdr:clientData/>
  </xdr:twoCellAnchor>
  <xdr:twoCellAnchor>
    <xdr:from>
      <xdr:col>0</xdr:col>
      <xdr:colOff>27213</xdr:colOff>
      <xdr:row>8</xdr:row>
      <xdr:rowOff>77560</xdr:rowOff>
    </xdr:from>
    <xdr:to>
      <xdr:col>3</xdr:col>
      <xdr:colOff>27213</xdr:colOff>
      <xdr:row>27</xdr:row>
      <xdr:rowOff>95250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163286</xdr:colOff>
      <xdr:row>8</xdr:row>
      <xdr:rowOff>68036</xdr:rowOff>
    </xdr:from>
    <xdr:to>
      <xdr:col>7</xdr:col>
      <xdr:colOff>1265465</xdr:colOff>
      <xdr:row>27</xdr:row>
      <xdr:rowOff>85726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472166</xdr:rowOff>
    </xdr:from>
    <xdr:to>
      <xdr:col>3</xdr:col>
      <xdr:colOff>312964</xdr:colOff>
      <xdr:row>28</xdr:row>
      <xdr:rowOff>81642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8</xdr:row>
      <xdr:rowOff>476249</xdr:rowOff>
    </xdr:from>
    <xdr:to>
      <xdr:col>12</xdr:col>
      <xdr:colOff>557893</xdr:colOff>
      <xdr:row>28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472166</xdr:rowOff>
    </xdr:from>
    <xdr:to>
      <xdr:col>3</xdr:col>
      <xdr:colOff>312964</xdr:colOff>
      <xdr:row>27</xdr:row>
      <xdr:rowOff>81642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7</xdr:row>
      <xdr:rowOff>476249</xdr:rowOff>
    </xdr:from>
    <xdr:to>
      <xdr:col>12</xdr:col>
      <xdr:colOff>557893</xdr:colOff>
      <xdr:row>27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472166</xdr:rowOff>
    </xdr:from>
    <xdr:to>
      <xdr:col>3</xdr:col>
      <xdr:colOff>312964</xdr:colOff>
      <xdr:row>26</xdr:row>
      <xdr:rowOff>81642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6</xdr:row>
      <xdr:rowOff>476249</xdr:rowOff>
    </xdr:from>
    <xdr:to>
      <xdr:col>12</xdr:col>
      <xdr:colOff>557893</xdr:colOff>
      <xdr:row>26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472166</xdr:rowOff>
    </xdr:from>
    <xdr:to>
      <xdr:col>3</xdr:col>
      <xdr:colOff>312964</xdr:colOff>
      <xdr:row>30</xdr:row>
      <xdr:rowOff>81642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10</xdr:row>
      <xdr:rowOff>476249</xdr:rowOff>
    </xdr:from>
    <xdr:to>
      <xdr:col>12</xdr:col>
      <xdr:colOff>557893</xdr:colOff>
      <xdr:row>30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showGridLines="0" zoomScale="70" zoomScaleNormal="70" workbookViewId="0">
      <selection activeCell="J32" sqref="J32"/>
    </sheetView>
  </sheetViews>
  <sheetFormatPr baseColWidth="10" defaultColWidth="11.44140625" defaultRowHeight="14.4"/>
  <cols>
    <col min="1" max="1" width="52.44140625" customWidth="1"/>
    <col min="2" max="3" width="19.109375" customWidth="1"/>
    <col min="4" max="5" width="17.6640625" customWidth="1"/>
    <col min="7" max="7" width="27.33203125" customWidth="1"/>
    <col min="8" max="13" width="22.109375" customWidth="1"/>
  </cols>
  <sheetData>
    <row r="1" spans="1:13" ht="17.399999999999999">
      <c r="A1" s="22" t="s">
        <v>0</v>
      </c>
      <c r="B1" s="19" t="s">
        <v>1</v>
      </c>
      <c r="C1" s="20"/>
      <c r="D1" s="20"/>
      <c r="E1" s="21"/>
      <c r="G1" s="24" t="s">
        <v>2</v>
      </c>
      <c r="H1" s="19" t="s">
        <v>1</v>
      </c>
      <c r="I1" s="20"/>
      <c r="J1" s="20"/>
      <c r="K1" s="21"/>
    </row>
    <row r="2" spans="1:13" ht="45.75" customHeight="1">
      <c r="A2" s="22"/>
      <c r="B2" s="17" t="s">
        <v>3</v>
      </c>
      <c r="C2" s="18"/>
      <c r="D2" s="17" t="s">
        <v>4</v>
      </c>
      <c r="E2" s="18"/>
      <c r="F2" s="6"/>
      <c r="G2" s="24"/>
      <c r="H2" s="17" t="s">
        <v>5</v>
      </c>
      <c r="I2" s="18"/>
      <c r="J2" s="17" t="s">
        <v>6</v>
      </c>
      <c r="K2" s="18"/>
      <c r="L2" s="17" t="s">
        <v>7</v>
      </c>
      <c r="M2" s="18"/>
    </row>
    <row r="3" spans="1:13" s="9" customFormat="1" ht="25.5" customHeight="1">
      <c r="A3" s="23"/>
      <c r="B3" s="15" t="s">
        <v>8</v>
      </c>
      <c r="C3" s="15" t="s">
        <v>9</v>
      </c>
      <c r="D3" s="15" t="s">
        <v>8</v>
      </c>
      <c r="E3" s="15" t="s">
        <v>9</v>
      </c>
      <c r="F3" s="10"/>
      <c r="G3" s="24"/>
      <c r="H3" s="15" t="s">
        <v>3</v>
      </c>
      <c r="I3" s="15" t="s">
        <v>10</v>
      </c>
      <c r="J3" s="15" t="s">
        <v>3</v>
      </c>
      <c r="K3" s="15" t="s">
        <v>10</v>
      </c>
      <c r="L3" s="15" t="s">
        <v>3</v>
      </c>
      <c r="M3" s="15" t="s">
        <v>10</v>
      </c>
    </row>
    <row r="4" spans="1:13" ht="39" customHeight="1">
      <c r="A4" s="7" t="s">
        <v>5</v>
      </c>
      <c r="B4" s="1">
        <v>9459</v>
      </c>
      <c r="C4" s="1">
        <v>3538</v>
      </c>
      <c r="D4" s="2">
        <v>732901</v>
      </c>
      <c r="E4" s="2">
        <v>330301</v>
      </c>
      <c r="G4" s="7" t="s">
        <v>11</v>
      </c>
      <c r="H4" s="1">
        <v>417</v>
      </c>
      <c r="I4" s="1">
        <v>26416.799999999999</v>
      </c>
      <c r="J4" s="1">
        <v>91</v>
      </c>
      <c r="K4" s="1">
        <v>30900</v>
      </c>
      <c r="L4" s="1">
        <v>508</v>
      </c>
      <c r="M4" s="1">
        <v>57316.800000000003</v>
      </c>
    </row>
    <row r="5" spans="1:13" ht="39" customHeight="1">
      <c r="A5" s="7" t="s">
        <v>12</v>
      </c>
      <c r="B5" s="3">
        <v>708</v>
      </c>
      <c r="C5" s="1">
        <v>2001</v>
      </c>
      <c r="D5" s="2">
        <v>98500</v>
      </c>
      <c r="E5" s="2">
        <v>77348</v>
      </c>
      <c r="G5" s="7" t="s">
        <v>13</v>
      </c>
      <c r="H5" s="1">
        <v>2192</v>
      </c>
      <c r="I5" s="1">
        <v>176611.24</v>
      </c>
      <c r="J5" s="1" t="s">
        <v>14</v>
      </c>
      <c r="K5" s="1" t="s">
        <v>15</v>
      </c>
      <c r="L5" s="1">
        <v>2192</v>
      </c>
      <c r="M5" s="1">
        <v>176611.24</v>
      </c>
    </row>
    <row r="6" spans="1:13" ht="39" customHeight="1">
      <c r="A6" s="8" t="s">
        <v>16</v>
      </c>
      <c r="B6" s="4">
        <v>10167</v>
      </c>
      <c r="C6" s="4">
        <v>5539</v>
      </c>
      <c r="D6" s="5">
        <v>831401</v>
      </c>
      <c r="E6" s="5">
        <v>407649</v>
      </c>
      <c r="G6" s="7" t="s">
        <v>17</v>
      </c>
      <c r="H6" s="1">
        <v>929</v>
      </c>
      <c r="I6" s="1">
        <v>127273</v>
      </c>
      <c r="J6" s="1">
        <v>1.91</v>
      </c>
      <c r="K6" s="1">
        <v>46448.800000000003</v>
      </c>
      <c r="L6" s="1">
        <v>1777</v>
      </c>
      <c r="M6" s="1">
        <v>173721.8</v>
      </c>
    </row>
    <row r="7" spans="1:13" ht="39" customHeight="1">
      <c r="A7" s="11"/>
      <c r="B7" s="12"/>
      <c r="C7" s="12"/>
      <c r="D7" s="13"/>
      <c r="E7" s="13"/>
      <c r="G7" s="8" t="s">
        <v>16</v>
      </c>
      <c r="H7" s="5">
        <v>3538</v>
      </c>
      <c r="I7" s="5">
        <v>330301.03999999998</v>
      </c>
      <c r="J7" s="5">
        <v>2001</v>
      </c>
      <c r="K7" s="5">
        <v>77348.800000000003</v>
      </c>
      <c r="L7" s="5">
        <v>5539</v>
      </c>
      <c r="M7" s="5">
        <v>407649.84</v>
      </c>
    </row>
    <row r="8" spans="1:13" ht="39" customHeight="1">
      <c r="A8" s="11"/>
      <c r="B8" s="12"/>
      <c r="C8" s="12"/>
      <c r="D8" s="13"/>
      <c r="E8" s="13"/>
      <c r="G8" s="11"/>
      <c r="H8" s="12"/>
      <c r="I8" s="12"/>
      <c r="J8" s="13"/>
      <c r="K8" s="13"/>
      <c r="L8" s="13"/>
      <c r="M8" s="13"/>
    </row>
  </sheetData>
  <mergeCells count="9">
    <mergeCell ref="L2:M2"/>
    <mergeCell ref="B2:C2"/>
    <mergeCell ref="D2:E2"/>
    <mergeCell ref="B1:E1"/>
    <mergeCell ref="A1:A3"/>
    <mergeCell ref="G1:G3"/>
    <mergeCell ref="H1:K1"/>
    <mergeCell ref="H2:I2"/>
    <mergeCell ref="J2:K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zoomScale="70" zoomScaleNormal="70" workbookViewId="0">
      <selection activeCell="A4" sqref="A4"/>
    </sheetView>
  </sheetViews>
  <sheetFormatPr baseColWidth="10" defaultColWidth="11.44140625" defaultRowHeight="14.4"/>
  <cols>
    <col min="1" max="1" width="61.44140625" customWidth="1"/>
    <col min="2" max="3" width="19.109375" customWidth="1"/>
    <col min="4" max="5" width="17.6640625" customWidth="1"/>
  </cols>
  <sheetData>
    <row r="1" spans="1:6" ht="17.399999999999999">
      <c r="A1" s="22" t="s">
        <v>18</v>
      </c>
      <c r="B1" s="19" t="s">
        <v>1</v>
      </c>
      <c r="C1" s="20"/>
      <c r="D1" s="20"/>
      <c r="E1" s="21"/>
    </row>
    <row r="2" spans="1:6" ht="45.75" customHeight="1">
      <c r="A2" s="22"/>
      <c r="B2" s="17" t="s">
        <v>3</v>
      </c>
      <c r="C2" s="18"/>
      <c r="D2" s="17" t="s">
        <v>4</v>
      </c>
      <c r="E2" s="18"/>
      <c r="F2" s="6"/>
    </row>
    <row r="3" spans="1:6" s="9" customFormat="1" ht="25.5" customHeight="1">
      <c r="A3" s="23"/>
      <c r="B3" s="15" t="s">
        <v>8</v>
      </c>
      <c r="C3" s="15" t="s">
        <v>9</v>
      </c>
      <c r="D3" s="15" t="s">
        <v>8</v>
      </c>
      <c r="E3" s="15" t="s">
        <v>9</v>
      </c>
      <c r="F3" s="10"/>
    </row>
    <row r="4" spans="1:6" ht="61.2">
      <c r="A4" s="7" t="s">
        <v>19</v>
      </c>
      <c r="B4" s="1">
        <v>1494</v>
      </c>
      <c r="C4" s="1">
        <v>1570</v>
      </c>
      <c r="D4" s="1">
        <v>58311.44</v>
      </c>
      <c r="E4" s="1">
        <v>127700.84</v>
      </c>
    </row>
    <row r="5" spans="1:6" ht="39" customHeight="1">
      <c r="A5" s="7" t="s">
        <v>20</v>
      </c>
      <c r="B5" s="1">
        <v>1329</v>
      </c>
      <c r="C5" s="1">
        <v>307</v>
      </c>
      <c r="D5" s="1">
        <v>125298.48</v>
      </c>
      <c r="E5" s="1">
        <v>22705.040000000001</v>
      </c>
    </row>
    <row r="6" spans="1:6" ht="39" customHeight="1">
      <c r="A6" s="7" t="s">
        <v>21</v>
      </c>
      <c r="B6" s="1">
        <v>5536</v>
      </c>
      <c r="C6" s="1">
        <v>732</v>
      </c>
      <c r="D6" s="1">
        <v>404592</v>
      </c>
      <c r="E6" s="1">
        <v>52622.16</v>
      </c>
    </row>
    <row r="7" spans="1:6" ht="39" customHeight="1">
      <c r="A7" s="8" t="s">
        <v>16</v>
      </c>
      <c r="B7" s="5">
        <v>8359</v>
      </c>
      <c r="C7" s="5">
        <v>2609</v>
      </c>
      <c r="D7" s="5">
        <v>582201.92000000004</v>
      </c>
      <c r="E7" s="5">
        <v>203028.04</v>
      </c>
    </row>
    <row r="8" spans="1:6" ht="39" customHeight="1">
      <c r="A8" s="11"/>
      <c r="B8" s="12"/>
      <c r="C8" s="12"/>
      <c r="D8" s="13"/>
      <c r="E8" s="13"/>
    </row>
    <row r="9" spans="1:6" ht="39" customHeight="1">
      <c r="A9" s="11"/>
      <c r="B9" s="12"/>
      <c r="C9" s="12"/>
      <c r="D9" s="13"/>
      <c r="E9" s="13"/>
    </row>
  </sheetData>
  <mergeCells count="4">
    <mergeCell ref="A1:A3"/>
    <mergeCell ref="B1:E1"/>
    <mergeCell ref="B2:C2"/>
    <mergeCell ref="D2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zoomScale="70" zoomScaleNormal="70" workbookViewId="0">
      <selection activeCell="E4" sqref="B4:E4"/>
    </sheetView>
  </sheetViews>
  <sheetFormatPr baseColWidth="10" defaultColWidth="11.44140625" defaultRowHeight="14.4"/>
  <cols>
    <col min="1" max="1" width="61.44140625" customWidth="1"/>
    <col min="2" max="3" width="19.109375" customWidth="1"/>
    <col min="4" max="5" width="17.6640625" customWidth="1"/>
  </cols>
  <sheetData>
    <row r="1" spans="1:6" ht="17.399999999999999">
      <c r="A1" s="22" t="s">
        <v>22</v>
      </c>
      <c r="B1" s="19" t="s">
        <v>1</v>
      </c>
      <c r="C1" s="20"/>
      <c r="D1" s="20"/>
      <c r="E1" s="21"/>
    </row>
    <row r="2" spans="1:6" ht="45.75" customHeight="1">
      <c r="A2" s="22"/>
      <c r="B2" s="17" t="s">
        <v>3</v>
      </c>
      <c r="C2" s="18"/>
      <c r="D2" s="17" t="s">
        <v>4</v>
      </c>
      <c r="E2" s="18"/>
      <c r="F2" s="6"/>
    </row>
    <row r="3" spans="1:6" s="9" customFormat="1" ht="25.5" customHeight="1">
      <c r="A3" s="23"/>
      <c r="B3" s="15" t="s">
        <v>8</v>
      </c>
      <c r="C3" s="15" t="s">
        <v>9</v>
      </c>
      <c r="D3" s="15" t="s">
        <v>8</v>
      </c>
      <c r="E3" s="15" t="s">
        <v>9</v>
      </c>
      <c r="F3" s="10"/>
    </row>
    <row r="4" spans="1:6" ht="40.799999999999997">
      <c r="A4" s="7" t="s">
        <v>23</v>
      </c>
      <c r="B4" s="1">
        <v>100</v>
      </c>
      <c r="C4" s="1">
        <v>1062</v>
      </c>
      <c r="D4" s="1">
        <v>20000</v>
      </c>
      <c r="E4" s="1">
        <v>21240</v>
      </c>
    </row>
    <row r="5" spans="1:6" ht="39" customHeight="1">
      <c r="A5" s="7" t="s">
        <v>24</v>
      </c>
      <c r="B5" s="1">
        <v>0</v>
      </c>
      <c r="C5" s="1">
        <v>336</v>
      </c>
      <c r="D5" s="1"/>
      <c r="E5" s="1">
        <v>13960.8</v>
      </c>
    </row>
    <row r="6" spans="1:6" ht="39" customHeight="1">
      <c r="A6" s="8" t="s">
        <v>16</v>
      </c>
      <c r="B6" s="14">
        <f>+SUM(B4:B5)</f>
        <v>100</v>
      </c>
      <c r="C6" s="14">
        <f t="shared" ref="C6:D6" si="0">+SUM(C4:C5)</f>
        <v>1398</v>
      </c>
      <c r="D6" s="5">
        <f t="shared" si="0"/>
        <v>20000</v>
      </c>
      <c r="E6" s="5">
        <f>+SUM(E4:E5)</f>
        <v>35200.800000000003</v>
      </c>
    </row>
    <row r="7" spans="1:6" ht="39" customHeight="1">
      <c r="A7" s="11"/>
      <c r="B7" s="12"/>
      <c r="C7" s="12"/>
      <c r="D7" s="13"/>
      <c r="E7" s="13"/>
    </row>
    <row r="8" spans="1:6" ht="39" customHeight="1">
      <c r="A8" s="11"/>
      <c r="B8" s="12"/>
      <c r="C8" s="12"/>
      <c r="D8" s="13"/>
      <c r="E8" s="13"/>
    </row>
  </sheetData>
  <mergeCells count="4">
    <mergeCell ref="A1:A3"/>
    <mergeCell ref="B1:E1"/>
    <mergeCell ref="B2:C2"/>
    <mergeCell ref="D2:E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zoomScale="70" zoomScaleNormal="70" workbookViewId="0">
      <selection activeCell="E31" sqref="E31"/>
    </sheetView>
  </sheetViews>
  <sheetFormatPr baseColWidth="10" defaultColWidth="11.44140625" defaultRowHeight="14.4"/>
  <cols>
    <col min="1" max="1" width="61.44140625" customWidth="1"/>
    <col min="2" max="3" width="19.109375" customWidth="1"/>
    <col min="4" max="5" width="17.6640625" customWidth="1"/>
  </cols>
  <sheetData>
    <row r="1" spans="1:6" ht="17.399999999999999">
      <c r="A1" s="22" t="s">
        <v>25</v>
      </c>
      <c r="B1" s="19" t="s">
        <v>1</v>
      </c>
      <c r="C1" s="20"/>
      <c r="D1" s="20"/>
      <c r="E1" s="21"/>
    </row>
    <row r="2" spans="1:6" ht="45.75" customHeight="1">
      <c r="A2" s="22"/>
      <c r="B2" s="17" t="s">
        <v>3</v>
      </c>
      <c r="C2" s="18"/>
      <c r="D2" s="17" t="s">
        <v>4</v>
      </c>
      <c r="E2" s="18"/>
      <c r="F2" s="6"/>
    </row>
    <row r="3" spans="1:6" s="9" customFormat="1" ht="25.5" customHeight="1">
      <c r="A3" s="23"/>
      <c r="B3" s="15" t="s">
        <v>8</v>
      </c>
      <c r="C3" s="15" t="s">
        <v>9</v>
      </c>
      <c r="D3" s="15" t="s">
        <v>8</v>
      </c>
      <c r="E3" s="15" t="s">
        <v>9</v>
      </c>
      <c r="F3" s="10"/>
    </row>
    <row r="4" spans="1:6" ht="40.799999999999997">
      <c r="A4" s="7" t="s">
        <v>26</v>
      </c>
      <c r="B4" s="1">
        <v>108</v>
      </c>
      <c r="C4" s="1">
        <v>91</v>
      </c>
      <c r="D4" s="1">
        <v>35000</v>
      </c>
      <c r="E4" s="1">
        <v>30900</v>
      </c>
    </row>
    <row r="5" spans="1:6" ht="39" customHeight="1">
      <c r="A5" s="8" t="s">
        <v>16</v>
      </c>
      <c r="B5" s="14">
        <f>+SUM(B4:B4)</f>
        <v>108</v>
      </c>
      <c r="C5" s="14">
        <f>+SUM(C4:C4)</f>
        <v>91</v>
      </c>
      <c r="D5" s="5">
        <f>+SUM(D4:D4)</f>
        <v>35000</v>
      </c>
      <c r="E5" s="5">
        <f>+SUM(E4:E4)</f>
        <v>30900</v>
      </c>
    </row>
    <row r="6" spans="1:6" ht="56.25" customHeight="1">
      <c r="A6" s="25" t="s">
        <v>27</v>
      </c>
      <c r="B6" s="25"/>
      <c r="C6" s="25"/>
      <c r="D6" s="25"/>
      <c r="E6" s="25"/>
    </row>
    <row r="7" spans="1:6" ht="39" customHeight="1">
      <c r="A7" s="11"/>
      <c r="B7" s="12"/>
      <c r="C7" s="12"/>
      <c r="D7" s="13"/>
      <c r="E7" s="13"/>
    </row>
  </sheetData>
  <mergeCells count="5">
    <mergeCell ref="A1:A3"/>
    <mergeCell ref="B1:E1"/>
    <mergeCell ref="B2:C2"/>
    <mergeCell ref="D2:E2"/>
    <mergeCell ref="A6:E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tabSelected="1" zoomScale="70" zoomScaleNormal="70" workbookViewId="0">
      <selection activeCell="P11" sqref="P11"/>
    </sheetView>
  </sheetViews>
  <sheetFormatPr baseColWidth="10" defaultColWidth="11.44140625" defaultRowHeight="14.4"/>
  <cols>
    <col min="1" max="1" width="61.44140625" customWidth="1"/>
    <col min="2" max="3" width="19.109375" customWidth="1"/>
    <col min="4" max="5" width="17.6640625" customWidth="1"/>
  </cols>
  <sheetData>
    <row r="1" spans="1:6" ht="17.399999999999999">
      <c r="A1" s="22" t="s">
        <v>18</v>
      </c>
      <c r="B1" s="19" t="s">
        <v>1</v>
      </c>
      <c r="C1" s="20"/>
      <c r="D1" s="20"/>
      <c r="E1" s="21"/>
    </row>
    <row r="2" spans="1:6" ht="45.75" customHeight="1">
      <c r="A2" s="22"/>
      <c r="B2" s="17" t="s">
        <v>3</v>
      </c>
      <c r="C2" s="18"/>
      <c r="D2" s="17" t="s">
        <v>4</v>
      </c>
      <c r="E2" s="18"/>
      <c r="F2" s="6"/>
    </row>
    <row r="3" spans="1:6" s="9" customFormat="1" ht="25.5" customHeight="1">
      <c r="A3" s="23"/>
      <c r="B3" s="15" t="s">
        <v>8</v>
      </c>
      <c r="C3" s="15" t="s">
        <v>9</v>
      </c>
      <c r="D3" s="15" t="s">
        <v>8</v>
      </c>
      <c r="E3" s="15" t="s">
        <v>9</v>
      </c>
      <c r="F3" s="10"/>
    </row>
    <row r="4" spans="1:6" ht="40.799999999999997">
      <c r="A4" s="7" t="s">
        <v>28</v>
      </c>
      <c r="B4" s="1">
        <v>1100</v>
      </c>
      <c r="C4" s="1">
        <v>929</v>
      </c>
      <c r="D4" s="1">
        <v>150700</v>
      </c>
      <c r="E4" s="1">
        <v>127273</v>
      </c>
    </row>
    <row r="5" spans="1:6" ht="20.399999999999999">
      <c r="A5" s="7" t="s">
        <v>29</v>
      </c>
      <c r="B5" s="1">
        <v>500</v>
      </c>
      <c r="C5" s="1">
        <v>512</v>
      </c>
      <c r="D5" s="1">
        <v>43500</v>
      </c>
      <c r="E5" s="1">
        <v>32488</v>
      </c>
    </row>
    <row r="6" spans="1:6" ht="39" customHeight="1">
      <c r="A6" s="7" t="s">
        <v>30</v>
      </c>
      <c r="B6" s="1">
        <v>320</v>
      </c>
      <c r="C6" s="1">
        <v>146</v>
      </c>
      <c r="D6" s="1" t="s">
        <v>14</v>
      </c>
      <c r="E6" s="1" t="s">
        <v>14</v>
      </c>
    </row>
    <row r="7" spans="1:6" ht="39" customHeight="1">
      <c r="A7" s="7" t="s">
        <v>31</v>
      </c>
      <c r="B7" s="1">
        <v>50</v>
      </c>
      <c r="C7" s="1">
        <v>103</v>
      </c>
      <c r="D7" s="1" t="s">
        <v>14</v>
      </c>
      <c r="E7" s="1" t="s">
        <v>14</v>
      </c>
    </row>
    <row r="8" spans="1:6" ht="39" customHeight="1">
      <c r="A8" s="8" t="s">
        <v>16</v>
      </c>
      <c r="B8" s="16">
        <f>+SUM(B4:B7)</f>
        <v>1970</v>
      </c>
      <c r="C8" s="16">
        <f>+SUM(C4:C7)</f>
        <v>1690</v>
      </c>
      <c r="D8" s="16">
        <f>+SUM(D4:D7)</f>
        <v>194200</v>
      </c>
      <c r="E8" s="16">
        <f>+SUM(E4:E7)</f>
        <v>159761</v>
      </c>
    </row>
    <row r="9" spans="1:6" ht="39" customHeight="1">
      <c r="A9" s="7" t="s">
        <v>32</v>
      </c>
      <c r="B9" s="1">
        <v>7000</v>
      </c>
      <c r="C9" s="1">
        <v>3866</v>
      </c>
      <c r="D9" s="1" t="s">
        <v>14</v>
      </c>
      <c r="E9" s="1" t="s">
        <v>14</v>
      </c>
    </row>
    <row r="10" spans="1:6" ht="39" customHeight="1">
      <c r="A10" s="8" t="s">
        <v>16</v>
      </c>
      <c r="B10" s="16">
        <f>+SUM(B8,B9)</f>
        <v>8970</v>
      </c>
      <c r="C10" s="16">
        <f>+SUM(C8,C9)</f>
        <v>5556</v>
      </c>
      <c r="D10" s="16">
        <f>+SUM(D6:D9)</f>
        <v>194200</v>
      </c>
      <c r="E10" s="16">
        <f>+SUM(E6:E9)</f>
        <v>159761</v>
      </c>
    </row>
    <row r="11" spans="1:6" ht="39" customHeight="1">
      <c r="A11" s="11"/>
      <c r="B11" s="12"/>
      <c r="C11" s="12"/>
      <c r="D11" s="13"/>
      <c r="E11" s="13"/>
    </row>
  </sheetData>
  <mergeCells count="4">
    <mergeCell ref="A1:A3"/>
    <mergeCell ref="B1:E1"/>
    <mergeCell ref="B2:C2"/>
    <mergeCell ref="D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FP</vt:lpstr>
      <vt:lpstr>GFC</vt:lpstr>
      <vt:lpstr>GFI</vt:lpstr>
      <vt:lpstr>CFPSB</vt:lpstr>
      <vt:lpstr>UFAD</vt:lpstr>
    </vt:vector>
  </TitlesOfParts>
  <Manager/>
  <Company>HP 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upe_manuel</dc:creator>
  <cp:keywords/>
  <dc:description/>
  <cp:lastModifiedBy>caai_rosy</cp:lastModifiedBy>
  <cp:revision/>
  <dcterms:created xsi:type="dcterms:W3CDTF">2020-10-05T21:22:36Z</dcterms:created>
  <dcterms:modified xsi:type="dcterms:W3CDTF">2020-10-12T17:57:27Z</dcterms:modified>
  <cp:category/>
  <cp:contentStatus/>
</cp:coreProperties>
</file>