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455" firstSheet="3" activeTab="10"/>
  </bookViews>
  <sheets>
    <sheet name="Diciembre  " sheetId="20" r:id="rId1"/>
    <sheet name="Noviembre  " sheetId="19" r:id="rId2"/>
    <sheet name="Octubre " sheetId="18" r:id="rId3"/>
    <sheet name=" Septiembre " sheetId="17" r:id="rId4"/>
    <sheet name="Agosto" sheetId="16" r:id="rId5"/>
    <sheet name="Julio" sheetId="15" r:id="rId6"/>
    <sheet name="Junio" sheetId="14" r:id="rId7"/>
    <sheet name="Mayo" sheetId="13" r:id="rId8"/>
    <sheet name="Abril" sheetId="12" r:id="rId9"/>
    <sheet name="Marzo" sheetId="11" r:id="rId10"/>
    <sheet name="Febrero" sheetId="10" r:id="rId11"/>
    <sheet name="Enero " sheetId="9" r:id="rId12"/>
  </sheets>
  <definedNames>
    <definedName name="_xlnm._FilterDatabase" localSheetId="4" hidden="1">Agosto!$A$4:$E$17</definedName>
    <definedName name="_xlnm._FilterDatabase" localSheetId="5" hidden="1">Julio!$A$4:$E$19</definedName>
    <definedName name="_xlnm._FilterDatabase" localSheetId="6" hidden="1">Junio!$A$4:$E$11</definedName>
    <definedName name="_xlnm._FilterDatabase" localSheetId="7" hidden="1">Mayo!$A$4:$E$23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0" l="1"/>
  <c r="D28" i="20" s="1"/>
  <c r="D13" i="19"/>
  <c r="D17" i="19" s="1"/>
  <c r="D28" i="19" s="1"/>
  <c r="D27" i="19"/>
  <c r="D19" i="18"/>
  <c r="D32" i="18" s="1"/>
  <c r="D24" i="18"/>
  <c r="D27" i="18"/>
  <c r="D31" i="18"/>
  <c r="D19" i="17"/>
  <c r="E18" i="16" l="1"/>
  <c r="E20" i="15" l="1"/>
  <c r="E12" i="14" l="1"/>
  <c r="E24" i="13" l="1"/>
  <c r="E21" i="12" l="1"/>
  <c r="E20" i="11" l="1"/>
  <c r="E12" i="10" l="1"/>
  <c r="E13" i="9" l="1"/>
</calcChain>
</file>

<file path=xl/sharedStrings.xml><?xml version="1.0" encoding="utf-8"?>
<sst xmlns="http://schemas.openxmlformats.org/spreadsheetml/2006/main" count="277" uniqueCount="119">
  <si>
    <t>Nº</t>
  </si>
  <si>
    <t>MONTO</t>
  </si>
  <si>
    <t>PROVEEDOR</t>
  </si>
  <si>
    <t>INSTITUTO DE ACCESO A LA INFORMACIÓN PÚBLICA</t>
  </si>
  <si>
    <t>TOTAL PROVEEDORES</t>
  </si>
  <si>
    <t>DOC.</t>
  </si>
  <si>
    <t>DUTRIZ HERMANOS, SA DE CV</t>
  </si>
  <si>
    <t>OCA CHANG, SA DE CV</t>
  </si>
  <si>
    <t>E SOURCE DE EL SALVADOR, SA DE CV</t>
  </si>
  <si>
    <t>ROSALES GALINDO Y COMPAÑÍA</t>
  </si>
  <si>
    <t>TELECOMODA, SA DE CV</t>
  </si>
  <si>
    <t>SERVI ELECTROFRIOS INDUSTRIALES, SA DE CV</t>
  </si>
  <si>
    <t>PBS EL SALVADOR, SA DE CV</t>
  </si>
  <si>
    <t>DISTRIBUIDORA AXBEN, SA DE CV</t>
  </si>
  <si>
    <t>PASIVOS FINANCIEROS</t>
  </si>
  <si>
    <t>Nº PDA</t>
  </si>
  <si>
    <t>E SOCURCE DE EL SALVADOR, SA DE CV</t>
  </si>
  <si>
    <t>REAL EXPRESS, SA DE CV</t>
  </si>
  <si>
    <t>FECHA DOCTO</t>
  </si>
  <si>
    <t>AL 31 DE ENERO DE 2017</t>
  </si>
  <si>
    <t>AL 28 DE FEBRERO DE 2017</t>
  </si>
  <si>
    <t>AGENCIA INT. DE VIAJES PANAMEX, SA DE CV</t>
  </si>
  <si>
    <t>AL 31 DE MARZO DE 2017</t>
  </si>
  <si>
    <t xml:space="preserve">IMAGEN GRÁFICA EL SALVADOR, SA </t>
  </si>
  <si>
    <t>BRITANIA, SA DE CV</t>
  </si>
  <si>
    <t>ELECTRO FERRETERA, SA DE CV</t>
  </si>
  <si>
    <t>SEGUROS E INVERSIONES, SA DE CV</t>
  </si>
  <si>
    <t>ASOC.P/LA ORGANIZACIÓN Y EDUC.EMPRESARIAL FEMENINA EL SALVADOR</t>
  </si>
  <si>
    <t>HOTELES Y DESARROLLOS, SA DE CV</t>
  </si>
  <si>
    <t>FUSAL/ FUNDAC.SALV. P/LA SALUD Y EL DESARROLLO HUMANO</t>
  </si>
  <si>
    <t xml:space="preserve">SISA VIDA, SA </t>
  </si>
  <si>
    <t>AL 30 DE ABRIL DE 2017</t>
  </si>
  <si>
    <t>DPG, SA DE CV</t>
  </si>
  <si>
    <t>DADA DADA Y CIA., SA DE CV</t>
  </si>
  <si>
    <t>JAIME MAURICIO CAMPOS PEREZ</t>
  </si>
  <si>
    <t>00227390-0</t>
  </si>
  <si>
    <t>PAPELERA SANREY, SA DE CV</t>
  </si>
  <si>
    <t>NOE ALBERO GUILLEN</t>
  </si>
  <si>
    <t>MARIA HERMINIA FUNES DE SEGOVIA</t>
  </si>
  <si>
    <t>02303301-4</t>
  </si>
  <si>
    <t>AL 31 DE MAYO DE 2017</t>
  </si>
  <si>
    <t>IRMA ELIZABETH HUEZO AMAYA</t>
  </si>
  <si>
    <t>2660809-6</t>
  </si>
  <si>
    <t>2-2017</t>
  </si>
  <si>
    <t>ALICIA ELENA MIRANDA DUKE</t>
  </si>
  <si>
    <t>PROSET INTREGRADORES EN SEGURIDAD, SA DE CV</t>
  </si>
  <si>
    <t>ASOCIACION AGAPE DE EL SALVADOR</t>
  </si>
  <si>
    <t>ENMANUEL, SA DE CV</t>
  </si>
  <si>
    <t>COMUNICACIONES IBW EL SALVADOR, SA DE CV</t>
  </si>
  <si>
    <t xml:space="preserve">EDITORA EL MUNDO, SA </t>
  </si>
  <si>
    <t>CARLOS HUMBERTO CALDERON MONCHEZ</t>
  </si>
  <si>
    <t>MIRIAM GUADALUPE JURADO CALDERÓN</t>
  </si>
  <si>
    <t>H INVESTMENTS AND BUSINESS GROUP, SA DE CV</t>
  </si>
  <si>
    <t>REINA DE LA PAZ RODRIGUEZ ZELAYA</t>
  </si>
  <si>
    <t>Nº DOCTO.</t>
  </si>
  <si>
    <t>AL 30 DE JUNIO DE 2017</t>
  </si>
  <si>
    <t>1-1-735200</t>
  </si>
  <si>
    <t>1-1-735201</t>
  </si>
  <si>
    <t>1-1-735202</t>
  </si>
  <si>
    <t>MAIRA ROCIO BONILLA DE BURGOS</t>
  </si>
  <si>
    <t>SALARIO LIQUIDO</t>
  </si>
  <si>
    <t>LA CASA DEL REPUESTO, SA DE CV</t>
  </si>
  <si>
    <t>AL 31 DE JULIO DE 2017</t>
  </si>
  <si>
    <t>SISA VIDA, SA</t>
  </si>
  <si>
    <t>PROSET INTEGRADORES EN SEGURIDAD, SA DE CV</t>
  </si>
  <si>
    <t>INVERSIONES VIDA, SA DE CV</t>
  </si>
  <si>
    <t>MIGUEL ANGEL CARRANZA RAMIREZ</t>
  </si>
  <si>
    <t>PDA DEV</t>
  </si>
  <si>
    <t>WALTER ALEXANDER PORTILLO MELENDEZ</t>
  </si>
  <si>
    <t>COSASE, SA DE CV</t>
  </si>
  <si>
    <t>HOTELES Y DESARROLLOS TURISTICOS, SA DE CV</t>
  </si>
  <si>
    <t>ARSEGUI DE EL SALVADOR, SA DE CV</t>
  </si>
  <si>
    <t>NOE ALBERTO GUILLEN</t>
  </si>
  <si>
    <t>AL 31 DE AGOSTO DE 2017</t>
  </si>
  <si>
    <t>NOTA: NO HAY OBLIGACIONES POR PAGAR DEL PERIODO</t>
  </si>
  <si>
    <t>MONTO TOTAL</t>
  </si>
  <si>
    <t>WILLIAN HERIBERTO CARBALLO SANCHEZ</t>
  </si>
  <si>
    <t>498-0499-0500-0501-0502-0504</t>
  </si>
  <si>
    <t>ASOCIACION INSTITUCION SALESIANA</t>
  </si>
  <si>
    <t>INDUSTRIAS FACELA, S.A DE C.V</t>
  </si>
  <si>
    <t>BRITANIA, S.A DE C.V</t>
  </si>
  <si>
    <t>PRODUCTIVE BUSINESS SOLUTIONS EL SALVADOR, S.A DE C.V</t>
  </si>
  <si>
    <t>IRIS ONEYDA MENJIVAR DE MURRILLO</t>
  </si>
  <si>
    <t>MAGNO ALDEMAR GONZALEZ VASQUES</t>
  </si>
  <si>
    <t>14745-11169-11119</t>
  </si>
  <si>
    <t>TELECOMODA, S.A DE C.V</t>
  </si>
  <si>
    <t>Nº DOCUMENTO</t>
  </si>
  <si>
    <t>FECHA DOCUMENTO</t>
  </si>
  <si>
    <t>NOMBRE DEL PROVEEDOR</t>
  </si>
  <si>
    <t>MONTO TOTAL DE PASIVOS FINANCIEROS DEL MES</t>
  </si>
  <si>
    <t xml:space="preserve">TOTAL CARGA PATRONAL, LABORAL </t>
  </si>
  <si>
    <t>201710001 ORDI</t>
  </si>
  <si>
    <t>SUELDO LÍQUIDO NO UTILIZADO POR PERMISO DE SERVIDORA GABRIELA GAMEZ</t>
  </si>
  <si>
    <t>ISR-FONDOS NO UTILIZADOS NO UTILIZADOS EN OCT/17</t>
  </si>
  <si>
    <t>AFP CONFIA, SA - FONDOS NO UTILIZADOS EN OCT/17</t>
  </si>
  <si>
    <t>AFP CONFIA, SA</t>
  </si>
  <si>
    <t>AFP CRECER, SA</t>
  </si>
  <si>
    <t>ISSS - FONDOS NO UTILIZADOS EN OCT/17</t>
  </si>
  <si>
    <t>ISSS</t>
  </si>
  <si>
    <t xml:space="preserve">NOMBRE </t>
  </si>
  <si>
    <t>PASIVOS FINANCIEROS DE REMUNERACIONES</t>
  </si>
  <si>
    <t>43A-2017</t>
  </si>
  <si>
    <t>OSCAR OSWALDO CAMPOS MOLINA</t>
  </si>
  <si>
    <t>FUNDACIÓN SALVADOREÑA PARA LA SALUD Y EL DESARROLLO HUMANO</t>
  </si>
  <si>
    <t>TOM ALBERTO HERNANDEZ</t>
  </si>
  <si>
    <t>MOISES RIVAS ZAMORA</t>
  </si>
  <si>
    <t>1-1-749967</t>
  </si>
  <si>
    <t>1-1-749962</t>
  </si>
  <si>
    <t>1-1-749960</t>
  </si>
  <si>
    <t>IMPREMARK, SA DE CV</t>
  </si>
  <si>
    <t>MULTISERVICIOS CREATIVOS, SA DE CV</t>
  </si>
  <si>
    <t>PASIVOS FINANCIEROS DE BIENES Y SERVICIOS</t>
  </si>
  <si>
    <t>PROSET INTEGRADORES, SA DE CV</t>
  </si>
  <si>
    <t>ASOCIACION CULTURAL NUEVA ACROPOLIS</t>
  </si>
  <si>
    <t>SERGIO RODRIGUEZ MARTINEZ</t>
  </si>
  <si>
    <t>INDUSTRIAS FACELA, SA DE CV</t>
  </si>
  <si>
    <t>IMPRESOS MULTIPLES, SA DE CV</t>
  </si>
  <si>
    <t>CAJAMARCA INVERSIONES, SA DE CV</t>
  </si>
  <si>
    <t>No hay pasivos financieros porque se cancelarón en el mismo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</si>
</sst>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dd/mm/yy;@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164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5" xfId="0" applyFill="1" applyBorder="1" applyAlignment="1">
      <alignment horizontal="center"/>
    </xf>
    <xf numFmtId="44" fontId="0" fillId="2" borderId="5" xfId="1" applyFont="1" applyFill="1" applyBorder="1" applyAlignment="1">
      <alignment horizontal="right"/>
    </xf>
    <xf numFmtId="44" fontId="2" fillId="2" borderId="5" xfId="1" applyFont="1" applyFill="1" applyBorder="1" applyAlignment="1">
      <alignment horizontal="right"/>
    </xf>
    <xf numFmtId="44" fontId="0" fillId="2" borderId="0" xfId="1" applyFont="1" applyFill="1" applyBorder="1" applyAlignment="1">
      <alignment horizontal="right"/>
    </xf>
    <xf numFmtId="44" fontId="0" fillId="2" borderId="0" xfId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5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 wrapText="1"/>
    </xf>
    <xf numFmtId="44" fontId="0" fillId="2" borderId="4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 wrapText="1"/>
    </xf>
    <xf numFmtId="44" fontId="0" fillId="2" borderId="4" xfId="1" applyFont="1" applyFill="1" applyBorder="1" applyAlignment="1">
      <alignment horizontal="center"/>
    </xf>
    <xf numFmtId="14" fontId="0" fillId="2" borderId="4" xfId="0" applyNumberFormat="1" applyFill="1" applyBorder="1" applyAlignment="1">
      <alignment horizontal="center" wrapText="1"/>
    </xf>
    <xf numFmtId="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left"/>
    </xf>
    <xf numFmtId="44" fontId="0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left"/>
    </xf>
    <xf numFmtId="44" fontId="0" fillId="2" borderId="4" xfId="1" applyFon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 wrapText="1"/>
    </xf>
    <xf numFmtId="17" fontId="0" fillId="2" borderId="2" xfId="0" quotePrefix="1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 wrapText="1"/>
    </xf>
    <xf numFmtId="44" fontId="0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4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44" fontId="0" fillId="3" borderId="0" xfId="1" applyFont="1" applyFill="1" applyAlignment="1">
      <alignment horizontal="right"/>
    </xf>
    <xf numFmtId="44" fontId="2" fillId="0" borderId="5" xfId="1" applyFont="1" applyFill="1" applyBorder="1" applyAlignment="1">
      <alignment horizontal="right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4" fontId="0" fillId="0" borderId="0" xfId="0" applyNumberFormat="1"/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2" borderId="4" xfId="0" applyFill="1" applyBorder="1" applyAlignment="1">
      <alignment horizontal="center" vertical="justify" wrapText="1" readingOrder="1"/>
    </xf>
    <xf numFmtId="44" fontId="2" fillId="2" borderId="5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44" fontId="0" fillId="0" borderId="5" xfId="1" applyFont="1" applyFill="1" applyBorder="1" applyAlignment="1">
      <alignment horizontal="right"/>
    </xf>
    <xf numFmtId="164" fontId="0" fillId="2" borderId="5" xfId="0" applyNumberFormat="1" applyFill="1" applyBorder="1" applyAlignment="1">
      <alignment horizontal="left"/>
    </xf>
    <xf numFmtId="44" fontId="0" fillId="0" borderId="4" xfId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44" fontId="2" fillId="2" borderId="3" xfId="1" applyFont="1" applyFill="1" applyBorder="1" applyAlignment="1">
      <alignment horizontal="center"/>
    </xf>
    <xf numFmtId="44" fontId="2" fillId="2" borderId="4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2" borderId="3" xfId="1" applyFont="1" applyFill="1" applyBorder="1" applyAlignment="1">
      <alignment horizontal="justify" vertical="center" wrapText="1" readingOrder="1"/>
    </xf>
    <xf numFmtId="0" fontId="0" fillId="0" borderId="4" xfId="0" applyBorder="1" applyAlignment="1">
      <alignment horizontal="justify" vertical="center" wrapText="1" readingOrder="1"/>
    </xf>
    <xf numFmtId="0" fontId="0" fillId="2" borderId="0" xfId="0" applyFill="1" applyAlignment="1">
      <alignment horizontal="center"/>
    </xf>
    <xf numFmtId="17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0" workbookViewId="0">
      <selection activeCell="F18" sqref="F18"/>
    </sheetView>
  </sheetViews>
  <sheetFormatPr baseColWidth="10" defaultRowHeight="15" x14ac:dyDescent="0.25"/>
  <cols>
    <col min="1" max="1" width="70.42578125" customWidth="1"/>
    <col min="2" max="2" width="13.7109375" customWidth="1"/>
    <col min="3" max="3" width="15" customWidth="1"/>
  </cols>
  <sheetData>
    <row r="1" spans="1:5" x14ac:dyDescent="0.25">
      <c r="A1" s="106"/>
      <c r="B1" s="106"/>
      <c r="C1" s="106"/>
      <c r="D1" s="106"/>
    </row>
    <row r="2" spans="1:5" x14ac:dyDescent="0.25">
      <c r="A2" s="106"/>
      <c r="B2" s="106"/>
      <c r="C2" s="106"/>
      <c r="D2" s="106"/>
    </row>
    <row r="3" spans="1:5" x14ac:dyDescent="0.25">
      <c r="A3" s="99" t="s">
        <v>111</v>
      </c>
      <c r="B3" s="99"/>
      <c r="C3" s="99"/>
      <c r="D3" s="99"/>
    </row>
    <row r="4" spans="1:5" ht="15" customHeight="1" x14ac:dyDescent="0.25">
      <c r="A4" s="100" t="s">
        <v>88</v>
      </c>
      <c r="B4" s="102" t="s">
        <v>87</v>
      </c>
      <c r="C4" s="102" t="s">
        <v>86</v>
      </c>
      <c r="D4" s="104" t="s">
        <v>1</v>
      </c>
    </row>
    <row r="5" spans="1:5" x14ac:dyDescent="0.25">
      <c r="A5" s="101"/>
      <c r="B5" s="103"/>
      <c r="C5" s="103"/>
      <c r="D5" s="105"/>
    </row>
    <row r="6" spans="1:5" ht="15" customHeight="1" x14ac:dyDescent="0.25">
      <c r="A6" s="90" t="s">
        <v>118</v>
      </c>
      <c r="B6" s="91"/>
      <c r="C6" s="91"/>
      <c r="D6" s="92"/>
    </row>
    <row r="7" spans="1:5" ht="15" customHeight="1" x14ac:dyDescent="0.25">
      <c r="A7" s="93"/>
      <c r="B7" s="94"/>
      <c r="C7" s="94"/>
      <c r="D7" s="95"/>
    </row>
    <row r="8" spans="1:5" ht="15" customHeight="1" x14ac:dyDescent="0.25">
      <c r="A8" s="93"/>
      <c r="B8" s="94"/>
      <c r="C8" s="94"/>
      <c r="D8" s="95"/>
    </row>
    <row r="9" spans="1:5" ht="15" customHeight="1" x14ac:dyDescent="0.25">
      <c r="A9" s="93"/>
      <c r="B9" s="94"/>
      <c r="C9" s="94"/>
      <c r="D9" s="95"/>
    </row>
    <row r="10" spans="1:5" ht="15" customHeight="1" x14ac:dyDescent="0.25">
      <c r="A10" s="93"/>
      <c r="B10" s="94"/>
      <c r="C10" s="94"/>
      <c r="D10" s="95"/>
    </row>
    <row r="11" spans="1:5" ht="15" customHeight="1" x14ac:dyDescent="0.25">
      <c r="A11" s="93"/>
      <c r="B11" s="94"/>
      <c r="C11" s="94"/>
      <c r="D11" s="95"/>
    </row>
    <row r="12" spans="1:5" ht="15" customHeight="1" x14ac:dyDescent="0.25">
      <c r="A12" s="93"/>
      <c r="B12" s="94"/>
      <c r="C12" s="94"/>
      <c r="D12" s="95"/>
      <c r="E12" s="89"/>
    </row>
    <row r="13" spans="1:5" ht="15" customHeight="1" x14ac:dyDescent="0.25">
      <c r="A13" s="93"/>
      <c r="B13" s="94"/>
      <c r="C13" s="94"/>
      <c r="D13" s="95"/>
    </row>
    <row r="14" spans="1:5" ht="15" customHeight="1" x14ac:dyDescent="0.25">
      <c r="A14" s="93"/>
      <c r="B14" s="94"/>
      <c r="C14" s="94"/>
      <c r="D14" s="95"/>
    </row>
    <row r="15" spans="1:5" ht="15" customHeight="1" x14ac:dyDescent="0.25">
      <c r="A15" s="93"/>
      <c r="B15" s="94"/>
      <c r="C15" s="94"/>
      <c r="D15" s="95"/>
    </row>
    <row r="16" spans="1:5" ht="15" customHeight="1" x14ac:dyDescent="0.25">
      <c r="A16" s="96"/>
      <c r="B16" s="97"/>
      <c r="C16" s="97"/>
      <c r="D16" s="98"/>
    </row>
    <row r="17" spans="1:4" x14ac:dyDescent="0.25">
      <c r="A17" s="81" t="s">
        <v>75</v>
      </c>
      <c r="B17" s="80"/>
      <c r="C17" s="79"/>
      <c r="D17" s="78">
        <f>SUM(D6:D16)</f>
        <v>0</v>
      </c>
    </row>
    <row r="18" spans="1:4" x14ac:dyDescent="0.25">
      <c r="D18" s="73"/>
    </row>
    <row r="19" spans="1:4" x14ac:dyDescent="0.25">
      <c r="A19" s="99" t="s">
        <v>100</v>
      </c>
      <c r="B19" s="99"/>
      <c r="C19" s="99"/>
      <c r="D19" s="99"/>
    </row>
    <row r="20" spans="1:4" x14ac:dyDescent="0.25">
      <c r="A20" s="100" t="s">
        <v>99</v>
      </c>
      <c r="B20" s="102" t="s">
        <v>87</v>
      </c>
      <c r="C20" s="102" t="s">
        <v>86</v>
      </c>
      <c r="D20" s="104" t="s">
        <v>1</v>
      </c>
    </row>
    <row r="21" spans="1:4" x14ac:dyDescent="0.25">
      <c r="A21" s="101"/>
      <c r="B21" s="103"/>
      <c r="C21" s="103"/>
      <c r="D21" s="105"/>
    </row>
    <row r="22" spans="1:4" x14ac:dyDescent="0.25">
      <c r="A22" s="90" t="s">
        <v>118</v>
      </c>
      <c r="B22" s="91"/>
      <c r="C22" s="91"/>
      <c r="D22" s="92"/>
    </row>
    <row r="23" spans="1:4" x14ac:dyDescent="0.25">
      <c r="A23" s="93"/>
      <c r="B23" s="94"/>
      <c r="C23" s="94"/>
      <c r="D23" s="95"/>
    </row>
    <row r="24" spans="1:4" x14ac:dyDescent="0.25">
      <c r="A24" s="93"/>
      <c r="B24" s="94"/>
      <c r="C24" s="94"/>
      <c r="D24" s="95"/>
    </row>
    <row r="25" spans="1:4" x14ac:dyDescent="0.25">
      <c r="A25" s="93"/>
      <c r="B25" s="94"/>
      <c r="C25" s="94"/>
      <c r="D25" s="95"/>
    </row>
    <row r="26" spans="1:4" x14ac:dyDescent="0.25">
      <c r="A26" s="93"/>
      <c r="B26" s="94"/>
      <c r="C26" s="94"/>
      <c r="D26" s="95"/>
    </row>
    <row r="27" spans="1:4" x14ac:dyDescent="0.25">
      <c r="A27" s="96"/>
      <c r="B27" s="97"/>
      <c r="C27" s="97"/>
      <c r="D27" s="98"/>
    </row>
    <row r="28" spans="1:4" x14ac:dyDescent="0.25">
      <c r="A28" s="81" t="s">
        <v>89</v>
      </c>
      <c r="B28" s="80"/>
      <c r="C28" s="79"/>
      <c r="D28" s="78">
        <f>+D17+D27</f>
        <v>0</v>
      </c>
    </row>
  </sheetData>
  <mergeCells count="14">
    <mergeCell ref="A6:D16"/>
    <mergeCell ref="A1:D1"/>
    <mergeCell ref="A2:D2"/>
    <mergeCell ref="A3:D3"/>
    <mergeCell ref="A4:A5"/>
    <mergeCell ref="B4:B5"/>
    <mergeCell ref="C4:C5"/>
    <mergeCell ref="D4:D5"/>
    <mergeCell ref="A22:D27"/>
    <mergeCell ref="A19:D19"/>
    <mergeCell ref="A20:A21"/>
    <mergeCell ref="B20:B21"/>
    <mergeCell ref="C20:C21"/>
    <mergeCell ref="D20:D21"/>
  </mergeCells>
  <pageMargins left="1" right="1" top="1" bottom="1" header="0.5" footer="0.5"/>
  <pageSetup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21"/>
  <sheetViews>
    <sheetView topLeftCell="A13" zoomScaleNormal="100" workbookViewId="0">
      <selection activeCell="E22" sqref="E22"/>
    </sheetView>
  </sheetViews>
  <sheetFormatPr baseColWidth="10" defaultRowHeight="15" customHeight="1" x14ac:dyDescent="0.25"/>
  <cols>
    <col min="1" max="1" width="6.42578125" style="25" customWidth="1"/>
    <col min="2" max="2" width="30.7109375" style="16" customWidth="1"/>
    <col min="3" max="3" width="11.5703125" style="25" customWidth="1"/>
    <col min="4" max="4" width="10.85546875" style="26" customWidth="1"/>
    <col min="5" max="5" width="11.5703125" style="21" customWidth="1"/>
    <col min="6" max="16384" width="11.42578125" style="1"/>
  </cols>
  <sheetData>
    <row r="1" spans="1:5" ht="15" customHeight="1" x14ac:dyDescent="0.25">
      <c r="A1" s="109" t="s">
        <v>3</v>
      </c>
      <c r="B1" s="109"/>
      <c r="C1" s="109"/>
      <c r="D1" s="109"/>
      <c r="E1" s="109"/>
    </row>
    <row r="2" spans="1:5" ht="15" customHeight="1" x14ac:dyDescent="0.25">
      <c r="A2" s="109" t="s">
        <v>14</v>
      </c>
      <c r="B2" s="109"/>
      <c r="C2" s="109"/>
      <c r="D2" s="109"/>
      <c r="E2" s="109"/>
    </row>
    <row r="3" spans="1:5" ht="15" customHeight="1" x14ac:dyDescent="0.25">
      <c r="A3" s="110" t="s">
        <v>22</v>
      </c>
      <c r="B3" s="110"/>
      <c r="C3" s="110"/>
      <c r="D3" s="110"/>
      <c r="E3" s="110"/>
    </row>
    <row r="4" spans="1:5" ht="15" customHeight="1" x14ac:dyDescent="0.25">
      <c r="A4" s="111" t="s">
        <v>15</v>
      </c>
      <c r="B4" s="117" t="s">
        <v>2</v>
      </c>
      <c r="C4" s="111" t="s">
        <v>18</v>
      </c>
      <c r="D4" s="2" t="s">
        <v>0</v>
      </c>
      <c r="E4" s="115" t="s">
        <v>1</v>
      </c>
    </row>
    <row r="5" spans="1:5" ht="15" customHeight="1" x14ac:dyDescent="0.25">
      <c r="A5" s="112"/>
      <c r="B5" s="118"/>
      <c r="C5" s="112"/>
      <c r="D5" s="3" t="s">
        <v>5</v>
      </c>
      <c r="E5" s="116"/>
    </row>
    <row r="6" spans="1:5" ht="18" customHeight="1" x14ac:dyDescent="0.25">
      <c r="A6" s="27">
        <v>10326</v>
      </c>
      <c r="B6" s="34" t="s">
        <v>23</v>
      </c>
      <c r="C6" s="32">
        <v>42802</v>
      </c>
      <c r="D6" s="33">
        <v>42802</v>
      </c>
      <c r="E6" s="28">
        <v>2660</v>
      </c>
    </row>
    <row r="7" spans="1:5" ht="18" customHeight="1" x14ac:dyDescent="0.25">
      <c r="A7" s="27">
        <v>10373</v>
      </c>
      <c r="B7" s="34" t="s">
        <v>24</v>
      </c>
      <c r="C7" s="32">
        <v>42824</v>
      </c>
      <c r="D7" s="33">
        <v>148</v>
      </c>
      <c r="E7" s="28">
        <v>241.5</v>
      </c>
    </row>
    <row r="8" spans="1:5" ht="18" customHeight="1" x14ac:dyDescent="0.25">
      <c r="A8" s="27">
        <v>10343</v>
      </c>
      <c r="B8" s="34" t="s">
        <v>7</v>
      </c>
      <c r="C8" s="32">
        <v>42810</v>
      </c>
      <c r="D8" s="33">
        <v>986</v>
      </c>
      <c r="E8" s="28">
        <v>7458</v>
      </c>
    </row>
    <row r="9" spans="1:5" ht="18" customHeight="1" x14ac:dyDescent="0.25">
      <c r="A9" s="27">
        <v>10371</v>
      </c>
      <c r="B9" s="34" t="s">
        <v>25</v>
      </c>
      <c r="C9" s="32">
        <v>42823</v>
      </c>
      <c r="D9" s="33">
        <v>1191</v>
      </c>
      <c r="E9" s="28">
        <v>373.2</v>
      </c>
    </row>
    <row r="10" spans="1:5" ht="18" customHeight="1" x14ac:dyDescent="0.25">
      <c r="A10" s="27">
        <v>10351</v>
      </c>
      <c r="B10" s="34" t="s">
        <v>26</v>
      </c>
      <c r="C10" s="32">
        <v>42803</v>
      </c>
      <c r="D10" s="33">
        <v>259421</v>
      </c>
      <c r="E10" s="28">
        <v>2849.51</v>
      </c>
    </row>
    <row r="11" spans="1:5" ht="18" customHeight="1" x14ac:dyDescent="0.25">
      <c r="A11" s="27">
        <v>10352</v>
      </c>
      <c r="B11" s="34" t="s">
        <v>26</v>
      </c>
      <c r="C11" s="32">
        <v>42803</v>
      </c>
      <c r="D11" s="33">
        <v>259422</v>
      </c>
      <c r="E11" s="28">
        <v>514.16999999999996</v>
      </c>
    </row>
    <row r="12" spans="1:5" ht="18" customHeight="1" x14ac:dyDescent="0.25">
      <c r="A12" s="27">
        <v>10353</v>
      </c>
      <c r="B12" s="34" t="s">
        <v>26</v>
      </c>
      <c r="C12" s="32">
        <v>42807</v>
      </c>
      <c r="D12" s="33">
        <v>261000</v>
      </c>
      <c r="E12" s="28">
        <v>975.28</v>
      </c>
    </row>
    <row r="13" spans="1:5" ht="18" customHeight="1" x14ac:dyDescent="0.25">
      <c r="A13" s="27">
        <v>10354</v>
      </c>
      <c r="B13" s="34" t="s">
        <v>8</v>
      </c>
      <c r="C13" s="32">
        <v>42817</v>
      </c>
      <c r="D13" s="33">
        <v>32</v>
      </c>
      <c r="E13" s="28">
        <v>583.33000000000004</v>
      </c>
    </row>
    <row r="14" spans="1:5" ht="18" customHeight="1" x14ac:dyDescent="0.25">
      <c r="A14" s="27">
        <v>10365</v>
      </c>
      <c r="B14" s="34" t="s">
        <v>27</v>
      </c>
      <c r="C14" s="32">
        <v>42821</v>
      </c>
      <c r="D14" s="33">
        <v>1112</v>
      </c>
      <c r="E14" s="28">
        <v>272</v>
      </c>
    </row>
    <row r="15" spans="1:5" ht="18" customHeight="1" x14ac:dyDescent="0.25">
      <c r="A15" s="27">
        <v>10344</v>
      </c>
      <c r="B15" s="34" t="s">
        <v>11</v>
      </c>
      <c r="C15" s="32">
        <v>42814</v>
      </c>
      <c r="D15" s="33">
        <v>123</v>
      </c>
      <c r="E15" s="28">
        <v>293</v>
      </c>
    </row>
    <row r="16" spans="1:5" ht="18" customHeight="1" x14ac:dyDescent="0.25">
      <c r="A16" s="27">
        <v>10332</v>
      </c>
      <c r="B16" s="34" t="s">
        <v>13</v>
      </c>
      <c r="C16" s="32">
        <v>42810</v>
      </c>
      <c r="D16" s="33">
        <v>2925</v>
      </c>
      <c r="E16" s="28">
        <v>647.04999999999995</v>
      </c>
    </row>
    <row r="17" spans="1:5" ht="18" customHeight="1" x14ac:dyDescent="0.25">
      <c r="A17" s="27">
        <v>10349</v>
      </c>
      <c r="B17" s="34" t="s">
        <v>28</v>
      </c>
      <c r="C17" s="32">
        <v>42811</v>
      </c>
      <c r="D17" s="33">
        <v>89781</v>
      </c>
      <c r="E17" s="28">
        <v>1115</v>
      </c>
    </row>
    <row r="18" spans="1:5" ht="18" customHeight="1" x14ac:dyDescent="0.25">
      <c r="A18" s="27">
        <v>10364</v>
      </c>
      <c r="B18" s="34" t="s">
        <v>9</v>
      </c>
      <c r="C18" s="32">
        <v>42821</v>
      </c>
      <c r="D18" s="33">
        <v>68</v>
      </c>
      <c r="E18" s="28">
        <v>551</v>
      </c>
    </row>
    <row r="19" spans="1:5" ht="18" customHeight="1" x14ac:dyDescent="0.25">
      <c r="A19" s="27">
        <v>10342</v>
      </c>
      <c r="B19" s="34" t="s">
        <v>29</v>
      </c>
      <c r="C19" s="32">
        <v>42816</v>
      </c>
      <c r="D19" s="33">
        <v>7</v>
      </c>
      <c r="E19" s="28">
        <v>897</v>
      </c>
    </row>
    <row r="20" spans="1:5" s="9" customFormat="1" ht="18.95" customHeight="1" x14ac:dyDescent="0.25">
      <c r="A20" s="6"/>
      <c r="B20" s="14" t="s">
        <v>4</v>
      </c>
      <c r="C20" s="8"/>
      <c r="D20" s="8"/>
      <c r="E20" s="19">
        <f>SUM(E6:E19)</f>
        <v>19430.04</v>
      </c>
    </row>
    <row r="21" spans="1:5" s="9" customFormat="1" ht="15" customHeight="1" x14ac:dyDescent="0.25">
      <c r="A21" s="6"/>
      <c r="B21" s="15"/>
      <c r="C21" s="6"/>
      <c r="D21" s="6"/>
      <c r="E21" s="20"/>
    </row>
  </sheetData>
  <mergeCells count="7">
    <mergeCell ref="A1:E1"/>
    <mergeCell ref="A2:E2"/>
    <mergeCell ref="A3:E3"/>
    <mergeCell ref="A4:A5"/>
    <mergeCell ref="B4:B5"/>
    <mergeCell ref="C4:C5"/>
    <mergeCell ref="E4:E5"/>
  </mergeCells>
  <pageMargins left="0.7" right="0.7" top="0.75" bottom="0.75" header="0.3" footer="0.3"/>
  <pageSetup scale="97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13"/>
  <sheetViews>
    <sheetView tabSelected="1" topLeftCell="A7" zoomScaleNormal="100" workbookViewId="0">
      <selection activeCell="F18" sqref="F18"/>
    </sheetView>
  </sheetViews>
  <sheetFormatPr baseColWidth="10" defaultRowHeight="15" customHeight="1" x14ac:dyDescent="0.25"/>
  <cols>
    <col min="1" max="1" width="6.42578125" style="23" customWidth="1"/>
    <col min="2" max="2" width="30.7109375" style="1" customWidth="1"/>
    <col min="3" max="3" width="9.42578125" style="23" customWidth="1"/>
    <col min="4" max="4" width="9.28515625" style="16" customWidth="1"/>
    <col min="5" max="5" width="11.5703125" style="21" customWidth="1"/>
    <col min="6" max="16384" width="11.42578125" style="1"/>
  </cols>
  <sheetData>
    <row r="1" spans="1:5" ht="15" customHeight="1" x14ac:dyDescent="0.25">
      <c r="A1" s="109" t="s">
        <v>3</v>
      </c>
      <c r="B1" s="109"/>
      <c r="C1" s="109"/>
      <c r="D1" s="109"/>
      <c r="E1" s="109"/>
    </row>
    <row r="2" spans="1:5" ht="15" customHeight="1" x14ac:dyDescent="0.25">
      <c r="A2" s="109" t="s">
        <v>14</v>
      </c>
      <c r="B2" s="109"/>
      <c r="C2" s="109"/>
      <c r="D2" s="109"/>
      <c r="E2" s="109"/>
    </row>
    <row r="3" spans="1:5" ht="15" customHeight="1" x14ac:dyDescent="0.25">
      <c r="A3" s="110" t="s">
        <v>20</v>
      </c>
      <c r="B3" s="110"/>
      <c r="C3" s="110"/>
      <c r="D3" s="110"/>
      <c r="E3" s="110"/>
    </row>
    <row r="4" spans="1:5" ht="15" customHeight="1" x14ac:dyDescent="0.25">
      <c r="A4" s="111" t="s">
        <v>15</v>
      </c>
      <c r="B4" s="113" t="s">
        <v>2</v>
      </c>
      <c r="C4" s="111" t="s">
        <v>18</v>
      </c>
      <c r="D4" s="12" t="s">
        <v>0</v>
      </c>
      <c r="E4" s="115" t="s">
        <v>1</v>
      </c>
    </row>
    <row r="5" spans="1:5" ht="15" customHeight="1" x14ac:dyDescent="0.25">
      <c r="A5" s="112"/>
      <c r="B5" s="114"/>
      <c r="C5" s="112"/>
      <c r="D5" s="13" t="s">
        <v>5</v>
      </c>
      <c r="E5" s="116"/>
    </row>
    <row r="6" spans="1:5" ht="20.25" customHeight="1" x14ac:dyDescent="0.25">
      <c r="A6" s="4">
        <v>10221</v>
      </c>
      <c r="B6" s="5" t="s">
        <v>10</v>
      </c>
      <c r="C6" s="10">
        <v>42770</v>
      </c>
      <c r="D6" s="11">
        <v>8848</v>
      </c>
      <c r="E6" s="18">
        <v>84.87</v>
      </c>
    </row>
    <row r="7" spans="1:5" ht="20.25" customHeight="1" x14ac:dyDescent="0.25">
      <c r="A7" s="4">
        <v>10222</v>
      </c>
      <c r="B7" s="5" t="s">
        <v>10</v>
      </c>
      <c r="C7" s="10">
        <v>42770</v>
      </c>
      <c r="D7" s="11">
        <v>8849</v>
      </c>
      <c r="E7" s="18">
        <v>442.5</v>
      </c>
    </row>
    <row r="8" spans="1:5" ht="20.25" customHeight="1" x14ac:dyDescent="0.25">
      <c r="A8" s="4">
        <v>10244</v>
      </c>
      <c r="B8" s="5" t="s">
        <v>6</v>
      </c>
      <c r="C8" s="10">
        <v>42789</v>
      </c>
      <c r="D8" s="24">
        <v>11184285</v>
      </c>
      <c r="E8" s="18">
        <v>1833.31</v>
      </c>
    </row>
    <row r="9" spans="1:5" ht="20.25" customHeight="1" x14ac:dyDescent="0.25">
      <c r="A9" s="4">
        <v>10246</v>
      </c>
      <c r="B9" s="5" t="s">
        <v>21</v>
      </c>
      <c r="C9" s="10">
        <v>42790</v>
      </c>
      <c r="D9" s="11">
        <v>42928</v>
      </c>
      <c r="E9" s="18">
        <v>579.09</v>
      </c>
    </row>
    <row r="10" spans="1:5" ht="20.25" customHeight="1" x14ac:dyDescent="0.25">
      <c r="A10" s="17">
        <v>10247</v>
      </c>
      <c r="B10" s="5" t="s">
        <v>16</v>
      </c>
      <c r="C10" s="10">
        <v>42787</v>
      </c>
      <c r="D10" s="11">
        <v>30</v>
      </c>
      <c r="E10" s="18">
        <v>583.33000000000004</v>
      </c>
    </row>
    <row r="11" spans="1:5" ht="20.25" customHeight="1" x14ac:dyDescent="0.25">
      <c r="A11" s="17">
        <v>10254</v>
      </c>
      <c r="B11" s="5" t="s">
        <v>7</v>
      </c>
      <c r="C11" s="10">
        <v>42793</v>
      </c>
      <c r="D11" s="11">
        <v>972</v>
      </c>
      <c r="E11" s="18">
        <v>7458</v>
      </c>
    </row>
    <row r="12" spans="1:5" s="9" customFormat="1" ht="18.95" customHeight="1" x14ac:dyDescent="0.25">
      <c r="A12" s="6"/>
      <c r="B12" s="7" t="s">
        <v>4</v>
      </c>
      <c r="C12" s="8"/>
      <c r="D12" s="14"/>
      <c r="E12" s="19">
        <f>SUM(E6:E11)</f>
        <v>10981.1</v>
      </c>
    </row>
    <row r="13" spans="1:5" s="9" customFormat="1" ht="15" customHeight="1" x14ac:dyDescent="0.25">
      <c r="A13" s="6"/>
      <c r="C13" s="6"/>
      <c r="D13" s="15"/>
      <c r="E13" s="20"/>
    </row>
  </sheetData>
  <sortState ref="A6:E15">
    <sortCondition ref="A6:A15"/>
  </sortState>
  <mergeCells count="7">
    <mergeCell ref="A1:E1"/>
    <mergeCell ref="A2:E2"/>
    <mergeCell ref="A3:E3"/>
    <mergeCell ref="A4:A5"/>
    <mergeCell ref="B4:B5"/>
    <mergeCell ref="C4:C5"/>
    <mergeCell ref="E4:E5"/>
  </mergeCells>
  <pageMargins left="0.7" right="0.7" top="0.75" bottom="0.75" header="0.3" footer="0.3"/>
  <pageSetup scale="97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16"/>
  <sheetViews>
    <sheetView zoomScaleNormal="100" workbookViewId="0">
      <selection activeCell="B19" sqref="B19"/>
    </sheetView>
  </sheetViews>
  <sheetFormatPr baseColWidth="10" defaultRowHeight="15" customHeight="1" x14ac:dyDescent="0.25"/>
  <cols>
    <col min="1" max="1" width="6.42578125" style="22" customWidth="1"/>
    <col min="2" max="2" width="33.140625" style="1" customWidth="1"/>
    <col min="3" max="3" width="9.42578125" style="22" customWidth="1"/>
    <col min="4" max="4" width="4.85546875" style="16" customWidth="1"/>
    <col min="5" max="5" width="11.5703125" style="21" customWidth="1"/>
    <col min="6" max="16384" width="11.42578125" style="1"/>
  </cols>
  <sheetData>
    <row r="1" spans="1:5" ht="15" customHeight="1" x14ac:dyDescent="0.25">
      <c r="A1" s="109" t="s">
        <v>3</v>
      </c>
      <c r="B1" s="109"/>
      <c r="C1" s="109"/>
      <c r="D1" s="109"/>
      <c r="E1" s="109"/>
    </row>
    <row r="2" spans="1:5" ht="15" customHeight="1" x14ac:dyDescent="0.25">
      <c r="A2" s="109" t="s">
        <v>14</v>
      </c>
      <c r="B2" s="109"/>
      <c r="C2" s="109"/>
      <c r="D2" s="109"/>
      <c r="E2" s="109"/>
    </row>
    <row r="3" spans="1:5" ht="15" customHeight="1" x14ac:dyDescent="0.25">
      <c r="A3" s="110" t="s">
        <v>19</v>
      </c>
      <c r="B3" s="110"/>
      <c r="C3" s="110"/>
      <c r="D3" s="110"/>
      <c r="E3" s="110"/>
    </row>
    <row r="4" spans="1:5" ht="15" customHeight="1" x14ac:dyDescent="0.25">
      <c r="A4" s="111" t="s">
        <v>15</v>
      </c>
      <c r="B4" s="113" t="s">
        <v>2</v>
      </c>
      <c r="C4" s="111" t="s">
        <v>18</v>
      </c>
      <c r="D4" s="12" t="s">
        <v>0</v>
      </c>
      <c r="E4" s="115" t="s">
        <v>1</v>
      </c>
    </row>
    <row r="5" spans="1:5" ht="15" customHeight="1" x14ac:dyDescent="0.25">
      <c r="A5" s="112"/>
      <c r="B5" s="114"/>
      <c r="C5" s="112"/>
      <c r="D5" s="13" t="s">
        <v>5</v>
      </c>
      <c r="E5" s="116"/>
    </row>
    <row r="6" spans="1:5" ht="15" customHeight="1" x14ac:dyDescent="0.25">
      <c r="A6" s="4"/>
      <c r="B6" s="5"/>
      <c r="C6" s="10"/>
      <c r="D6" s="11"/>
      <c r="E6" s="18"/>
    </row>
    <row r="7" spans="1:5" ht="15" customHeight="1" x14ac:dyDescent="0.25">
      <c r="A7" s="4"/>
      <c r="B7" s="5"/>
      <c r="C7" s="10"/>
      <c r="D7" s="11"/>
      <c r="E7" s="18"/>
    </row>
    <row r="8" spans="1:5" ht="18.95" customHeight="1" x14ac:dyDescent="0.25">
      <c r="A8" s="4"/>
      <c r="B8" s="5"/>
      <c r="C8" s="10"/>
      <c r="D8" s="11"/>
      <c r="E8" s="18"/>
    </row>
    <row r="9" spans="1:5" ht="18.95" customHeight="1" x14ac:dyDescent="0.25">
      <c r="A9" s="17"/>
      <c r="B9" s="5"/>
      <c r="C9" s="10"/>
      <c r="D9" s="11"/>
      <c r="E9" s="18"/>
    </row>
    <row r="10" spans="1:5" ht="18.95" customHeight="1" x14ac:dyDescent="0.25">
      <c r="A10" s="4"/>
      <c r="B10" s="5"/>
      <c r="C10" s="10"/>
      <c r="D10" s="11"/>
      <c r="E10" s="18"/>
    </row>
    <row r="11" spans="1:5" ht="18.95" customHeight="1" x14ac:dyDescent="0.25">
      <c r="A11" s="4"/>
      <c r="B11" s="5"/>
      <c r="C11" s="10"/>
      <c r="D11" s="11"/>
      <c r="E11" s="18"/>
    </row>
    <row r="12" spans="1:5" ht="18.95" customHeight="1" x14ac:dyDescent="0.25">
      <c r="A12" s="4"/>
      <c r="B12" s="5"/>
      <c r="C12" s="10"/>
      <c r="D12" s="11"/>
      <c r="E12" s="18"/>
    </row>
    <row r="13" spans="1:5" s="9" customFormat="1" ht="18.95" customHeight="1" x14ac:dyDescent="0.25">
      <c r="A13" s="6"/>
      <c r="B13" s="7" t="s">
        <v>4</v>
      </c>
      <c r="C13" s="8"/>
      <c r="D13" s="14"/>
      <c r="E13" s="19">
        <f>SUM(E6:E12)</f>
        <v>0</v>
      </c>
    </row>
    <row r="14" spans="1:5" s="9" customFormat="1" ht="15" customHeight="1" x14ac:dyDescent="0.25">
      <c r="A14" s="6"/>
      <c r="C14" s="6"/>
      <c r="D14" s="15"/>
      <c r="E14" s="20"/>
    </row>
    <row r="16" spans="1:5" ht="15" customHeight="1" x14ac:dyDescent="0.25">
      <c r="B16" s="64" t="s">
        <v>74</v>
      </c>
      <c r="C16" s="65"/>
      <c r="D16" s="66"/>
      <c r="E16" s="67"/>
    </row>
  </sheetData>
  <mergeCells count="7">
    <mergeCell ref="A1:E1"/>
    <mergeCell ref="A2:E2"/>
    <mergeCell ref="A3:E3"/>
    <mergeCell ref="A4:A5"/>
    <mergeCell ref="B4:B5"/>
    <mergeCell ref="C4:C5"/>
    <mergeCell ref="E4:E5"/>
  </mergeCells>
  <pageMargins left="0.7" right="0.7" top="0.75" bottom="0.75" header="0.3" footer="0.3"/>
  <pageSetup scale="9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A3" sqref="A3:D3"/>
    </sheetView>
  </sheetViews>
  <sheetFormatPr baseColWidth="10" defaultRowHeight="15" x14ac:dyDescent="0.25"/>
  <cols>
    <col min="1" max="1" width="70.42578125" customWidth="1"/>
    <col min="2" max="2" width="13.7109375" customWidth="1"/>
    <col min="3" max="3" width="15" customWidth="1"/>
  </cols>
  <sheetData>
    <row r="1" spans="1:4" x14ac:dyDescent="0.25">
      <c r="A1" s="106"/>
      <c r="B1" s="106"/>
      <c r="C1" s="106"/>
      <c r="D1" s="106"/>
    </row>
    <row r="2" spans="1:4" x14ac:dyDescent="0.25">
      <c r="A2" s="106"/>
      <c r="B2" s="106"/>
      <c r="C2" s="106"/>
      <c r="D2" s="106"/>
    </row>
    <row r="3" spans="1:4" x14ac:dyDescent="0.25">
      <c r="A3" s="99" t="s">
        <v>111</v>
      </c>
      <c r="B3" s="99"/>
      <c r="C3" s="99"/>
      <c r="D3" s="99"/>
    </row>
    <row r="4" spans="1:4" ht="15" customHeight="1" x14ac:dyDescent="0.25">
      <c r="A4" s="100" t="s">
        <v>88</v>
      </c>
      <c r="B4" s="102" t="s">
        <v>87</v>
      </c>
      <c r="C4" s="102" t="s">
        <v>86</v>
      </c>
      <c r="D4" s="104" t="s">
        <v>1</v>
      </c>
    </row>
    <row r="5" spans="1:4" x14ac:dyDescent="0.25">
      <c r="A5" s="101"/>
      <c r="B5" s="103"/>
      <c r="C5" s="103"/>
      <c r="D5" s="105"/>
    </row>
    <row r="6" spans="1:4" ht="15" customHeight="1" x14ac:dyDescent="0.25">
      <c r="A6" s="72" t="s">
        <v>117</v>
      </c>
      <c r="B6" s="63">
        <v>43048</v>
      </c>
      <c r="C6" s="69">
        <v>817</v>
      </c>
      <c r="D6" s="87">
        <v>3980.4</v>
      </c>
    </row>
    <row r="7" spans="1:4" ht="15" customHeight="1" x14ac:dyDescent="0.25">
      <c r="A7" s="72" t="s">
        <v>12</v>
      </c>
      <c r="B7" s="63">
        <v>43052</v>
      </c>
      <c r="C7" s="69">
        <v>22214</v>
      </c>
      <c r="D7" s="87">
        <v>2163.4299999999998</v>
      </c>
    </row>
    <row r="8" spans="1:4" ht="15" customHeight="1" x14ac:dyDescent="0.25">
      <c r="A8" s="72" t="s">
        <v>13</v>
      </c>
      <c r="B8" s="63">
        <v>43056</v>
      </c>
      <c r="C8" s="69">
        <v>366</v>
      </c>
      <c r="D8" s="87">
        <v>267.75</v>
      </c>
    </row>
    <row r="9" spans="1:4" ht="15" customHeight="1" x14ac:dyDescent="0.25">
      <c r="A9" s="72" t="s">
        <v>116</v>
      </c>
      <c r="B9" s="63">
        <v>43042</v>
      </c>
      <c r="C9" s="69">
        <v>4004</v>
      </c>
      <c r="D9" s="87">
        <v>480</v>
      </c>
    </row>
    <row r="10" spans="1:4" ht="15" customHeight="1" x14ac:dyDescent="0.25">
      <c r="A10" s="72" t="s">
        <v>116</v>
      </c>
      <c r="B10" s="63">
        <v>43056</v>
      </c>
      <c r="C10" s="69">
        <v>4033</v>
      </c>
      <c r="D10" s="87">
        <v>62.5</v>
      </c>
    </row>
    <row r="11" spans="1:4" ht="15" customHeight="1" x14ac:dyDescent="0.25">
      <c r="A11" s="72" t="s">
        <v>115</v>
      </c>
      <c r="B11" s="63">
        <v>43059</v>
      </c>
      <c r="C11" s="69">
        <v>1660</v>
      </c>
      <c r="D11" s="87">
        <v>633.23</v>
      </c>
    </row>
    <row r="12" spans="1:4" ht="15" customHeight="1" x14ac:dyDescent="0.25">
      <c r="A12" s="72" t="s">
        <v>13</v>
      </c>
      <c r="B12" s="63">
        <v>43061</v>
      </c>
      <c r="C12" s="69">
        <v>391</v>
      </c>
      <c r="D12" s="87">
        <v>3320.46</v>
      </c>
    </row>
    <row r="13" spans="1:4" ht="15" customHeight="1" x14ac:dyDescent="0.25">
      <c r="A13" s="72" t="s">
        <v>114</v>
      </c>
      <c r="B13" s="63">
        <v>43056</v>
      </c>
      <c r="C13" s="69">
        <v>73</v>
      </c>
      <c r="D13" s="87">
        <f>1199.95</f>
        <v>1199.95</v>
      </c>
    </row>
    <row r="14" spans="1:4" ht="15" customHeight="1" x14ac:dyDescent="0.25">
      <c r="A14" s="72" t="s">
        <v>113</v>
      </c>
      <c r="B14" s="63">
        <v>43066</v>
      </c>
      <c r="C14" s="69">
        <v>193</v>
      </c>
      <c r="D14" s="87">
        <v>1372.95</v>
      </c>
    </row>
    <row r="15" spans="1:4" ht="15" customHeight="1" x14ac:dyDescent="0.25">
      <c r="A15" s="72" t="s">
        <v>47</v>
      </c>
      <c r="B15" s="63">
        <v>43066</v>
      </c>
      <c r="C15" s="69">
        <v>3435</v>
      </c>
      <c r="D15" s="87">
        <v>192.78</v>
      </c>
    </row>
    <row r="16" spans="1:4" ht="15" customHeight="1" x14ac:dyDescent="0.25">
      <c r="A16" s="72" t="s">
        <v>112</v>
      </c>
      <c r="B16" s="63">
        <v>43066</v>
      </c>
      <c r="C16" s="69">
        <v>351</v>
      </c>
      <c r="D16" s="87">
        <v>205.28</v>
      </c>
    </row>
    <row r="17" spans="1:4" x14ac:dyDescent="0.25">
      <c r="A17" s="81" t="s">
        <v>75</v>
      </c>
      <c r="B17" s="80"/>
      <c r="C17" s="79"/>
      <c r="D17" s="78">
        <f>SUM(D6:D16)</f>
        <v>13878.730000000003</v>
      </c>
    </row>
    <row r="18" spans="1:4" x14ac:dyDescent="0.25">
      <c r="D18" s="73"/>
    </row>
    <row r="19" spans="1:4" x14ac:dyDescent="0.25">
      <c r="A19" s="99" t="s">
        <v>100</v>
      </c>
      <c r="B19" s="99"/>
      <c r="C19" s="99"/>
      <c r="D19" s="99"/>
    </row>
    <row r="20" spans="1:4" x14ac:dyDescent="0.25">
      <c r="A20" s="100" t="s">
        <v>99</v>
      </c>
      <c r="B20" s="102" t="s">
        <v>87</v>
      </c>
      <c r="C20" s="102" t="s">
        <v>86</v>
      </c>
      <c r="D20" s="104" t="s">
        <v>1</v>
      </c>
    </row>
    <row r="21" spans="1:4" x14ac:dyDescent="0.25">
      <c r="A21" s="101"/>
      <c r="B21" s="103"/>
      <c r="C21" s="103"/>
      <c r="D21" s="105"/>
    </row>
    <row r="22" spans="1:4" x14ac:dyDescent="0.25">
      <c r="A22" s="11" t="s">
        <v>98</v>
      </c>
      <c r="B22" s="10">
        <v>43045</v>
      </c>
      <c r="C22" s="88">
        <v>201711001</v>
      </c>
      <c r="D22" s="85">
        <v>4141.2299999999996</v>
      </c>
    </row>
    <row r="23" spans="1:4" x14ac:dyDescent="0.25">
      <c r="A23" s="11" t="s">
        <v>96</v>
      </c>
      <c r="B23" s="10">
        <v>43012</v>
      </c>
      <c r="C23" s="88">
        <v>201710001</v>
      </c>
      <c r="D23" s="85">
        <v>0.03</v>
      </c>
    </row>
    <row r="24" spans="1:4" x14ac:dyDescent="0.25">
      <c r="A24" s="11" t="s">
        <v>96</v>
      </c>
      <c r="B24" s="10">
        <v>43045</v>
      </c>
      <c r="C24" s="88">
        <v>201711001</v>
      </c>
      <c r="D24" s="85">
        <v>4813.6099999999997</v>
      </c>
    </row>
    <row r="25" spans="1:4" x14ac:dyDescent="0.25">
      <c r="A25" s="11" t="s">
        <v>95</v>
      </c>
      <c r="B25" s="10">
        <v>43012</v>
      </c>
      <c r="C25" s="88">
        <v>201710001</v>
      </c>
      <c r="D25" s="85">
        <v>0.02</v>
      </c>
    </row>
    <row r="26" spans="1:4" x14ac:dyDescent="0.25">
      <c r="A26" s="11" t="s">
        <v>95</v>
      </c>
      <c r="B26" s="10">
        <v>43045</v>
      </c>
      <c r="C26" s="88">
        <v>201711001</v>
      </c>
      <c r="D26" s="85">
        <v>2985.02</v>
      </c>
    </row>
    <row r="27" spans="1:4" x14ac:dyDescent="0.25">
      <c r="A27" s="84" t="s">
        <v>90</v>
      </c>
      <c r="B27" s="83"/>
      <c r="C27" s="82"/>
      <c r="D27" s="68">
        <f>SUM(D20:D26)</f>
        <v>11939.91</v>
      </c>
    </row>
    <row r="28" spans="1:4" x14ac:dyDescent="0.25">
      <c r="A28" s="81" t="s">
        <v>89</v>
      </c>
      <c r="B28" s="80"/>
      <c r="C28" s="79"/>
      <c r="D28" s="78">
        <f>+D17+D27</f>
        <v>25818.640000000003</v>
      </c>
    </row>
  </sheetData>
  <mergeCells count="12">
    <mergeCell ref="A1:D1"/>
    <mergeCell ref="A2:D2"/>
    <mergeCell ref="A3:D3"/>
    <mergeCell ref="A4:A5"/>
    <mergeCell ref="B4:B5"/>
    <mergeCell ref="C4:C5"/>
    <mergeCell ref="D4:D5"/>
    <mergeCell ref="A19:D19"/>
    <mergeCell ref="A20:A21"/>
    <mergeCell ref="B20:B21"/>
    <mergeCell ref="C20:C21"/>
    <mergeCell ref="D20:D21"/>
  </mergeCells>
  <pageMargins left="1" right="1" top="1" bottom="1" header="0.5" footer="0.5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9" workbookViewId="0">
      <selection activeCell="A3" sqref="A3:D3"/>
    </sheetView>
  </sheetViews>
  <sheetFormatPr baseColWidth="10" defaultRowHeight="15" x14ac:dyDescent="0.25"/>
  <cols>
    <col min="1" max="1" width="72.140625" customWidth="1"/>
    <col min="2" max="2" width="13.7109375" customWidth="1"/>
    <col min="3" max="3" width="15" customWidth="1"/>
  </cols>
  <sheetData>
    <row r="1" spans="1:4" x14ac:dyDescent="0.25">
      <c r="A1" s="106"/>
      <c r="B1" s="106"/>
      <c r="C1" s="106"/>
      <c r="D1" s="106"/>
    </row>
    <row r="2" spans="1:4" x14ac:dyDescent="0.25">
      <c r="A2" s="106"/>
      <c r="B2" s="106"/>
      <c r="C2" s="106"/>
      <c r="D2" s="106"/>
    </row>
    <row r="3" spans="1:4" x14ac:dyDescent="0.25">
      <c r="A3" s="99" t="s">
        <v>111</v>
      </c>
      <c r="B3" s="99"/>
      <c r="C3" s="99"/>
      <c r="D3" s="99"/>
    </row>
    <row r="4" spans="1:4" ht="15" customHeight="1" x14ac:dyDescent="0.25">
      <c r="A4" s="100" t="s">
        <v>88</v>
      </c>
      <c r="B4" s="102" t="s">
        <v>87</v>
      </c>
      <c r="C4" s="102" t="s">
        <v>86</v>
      </c>
      <c r="D4" s="104" t="s">
        <v>1</v>
      </c>
    </row>
    <row r="5" spans="1:4" x14ac:dyDescent="0.25">
      <c r="A5" s="101"/>
      <c r="B5" s="103"/>
      <c r="C5" s="103"/>
      <c r="D5" s="105"/>
    </row>
    <row r="6" spans="1:4" ht="15" customHeight="1" x14ac:dyDescent="0.25">
      <c r="A6" s="72" t="s">
        <v>7</v>
      </c>
      <c r="B6" s="63">
        <v>43026</v>
      </c>
      <c r="C6" s="70">
        <v>154</v>
      </c>
      <c r="D6" s="87">
        <v>7458</v>
      </c>
    </row>
    <row r="7" spans="1:4" ht="15" customHeight="1" x14ac:dyDescent="0.25">
      <c r="A7" s="72" t="s">
        <v>110</v>
      </c>
      <c r="B7" s="63">
        <v>43025</v>
      </c>
      <c r="C7" s="70">
        <v>339</v>
      </c>
      <c r="D7" s="87">
        <v>1921</v>
      </c>
    </row>
    <row r="8" spans="1:4" ht="15" customHeight="1" x14ac:dyDescent="0.25">
      <c r="A8" s="72" t="s">
        <v>109</v>
      </c>
      <c r="B8" s="63">
        <v>43020</v>
      </c>
      <c r="C8" s="70">
        <v>336</v>
      </c>
      <c r="D8" s="87">
        <v>1200</v>
      </c>
    </row>
    <row r="9" spans="1:4" ht="15" customHeight="1" x14ac:dyDescent="0.25">
      <c r="A9" s="72" t="s">
        <v>109</v>
      </c>
      <c r="B9" s="63">
        <v>43020</v>
      </c>
      <c r="C9" s="61">
        <v>337</v>
      </c>
      <c r="D9" s="87">
        <v>422.5</v>
      </c>
    </row>
    <row r="10" spans="1:4" ht="15" customHeight="1" x14ac:dyDescent="0.25">
      <c r="A10" s="72" t="s">
        <v>109</v>
      </c>
      <c r="B10" s="63">
        <v>43020</v>
      </c>
      <c r="C10" s="3">
        <v>339</v>
      </c>
      <c r="D10" s="87">
        <v>240</v>
      </c>
    </row>
    <row r="11" spans="1:4" ht="15" customHeight="1" x14ac:dyDescent="0.25">
      <c r="A11" s="72" t="s">
        <v>61</v>
      </c>
      <c r="B11" s="63">
        <v>43028</v>
      </c>
      <c r="C11" s="3" t="s">
        <v>108</v>
      </c>
      <c r="D11" s="87">
        <v>60.75</v>
      </c>
    </row>
    <row r="12" spans="1:4" ht="15" customHeight="1" x14ac:dyDescent="0.25">
      <c r="A12" s="72" t="s">
        <v>61</v>
      </c>
      <c r="B12" s="63">
        <v>43028</v>
      </c>
      <c r="C12" s="3" t="s">
        <v>107</v>
      </c>
      <c r="D12" s="87">
        <v>162.18</v>
      </c>
    </row>
    <row r="13" spans="1:4" ht="15" customHeight="1" x14ac:dyDescent="0.25">
      <c r="A13" s="72" t="s">
        <v>61</v>
      </c>
      <c r="B13" s="63">
        <v>43028</v>
      </c>
      <c r="C13" s="3" t="s">
        <v>106</v>
      </c>
      <c r="D13" s="87">
        <v>784.53</v>
      </c>
    </row>
    <row r="14" spans="1:4" ht="15" customHeight="1" x14ac:dyDescent="0.25">
      <c r="A14" s="72" t="s">
        <v>105</v>
      </c>
      <c r="B14" s="63">
        <v>43031</v>
      </c>
      <c r="C14" s="3">
        <v>3528</v>
      </c>
      <c r="D14" s="87">
        <v>93.75</v>
      </c>
    </row>
    <row r="15" spans="1:4" ht="15" customHeight="1" x14ac:dyDescent="0.25">
      <c r="A15" s="72" t="s">
        <v>47</v>
      </c>
      <c r="B15" s="63">
        <v>43028</v>
      </c>
      <c r="C15" s="3">
        <v>3034</v>
      </c>
      <c r="D15" s="87">
        <v>192.78</v>
      </c>
    </row>
    <row r="16" spans="1:4" ht="15" customHeight="1" x14ac:dyDescent="0.25">
      <c r="A16" s="72" t="s">
        <v>104</v>
      </c>
      <c r="B16" s="63">
        <v>43033</v>
      </c>
      <c r="C16" s="3">
        <v>31</v>
      </c>
      <c r="D16" s="87">
        <v>287.12</v>
      </c>
    </row>
    <row r="17" spans="1:4" ht="15" customHeight="1" x14ac:dyDescent="0.25">
      <c r="A17" s="72" t="s">
        <v>103</v>
      </c>
      <c r="B17" s="63">
        <v>43034</v>
      </c>
      <c r="C17" s="33">
        <v>6159</v>
      </c>
      <c r="D17" s="87">
        <v>682.5</v>
      </c>
    </row>
    <row r="18" spans="1:4" ht="15" customHeight="1" x14ac:dyDescent="0.25">
      <c r="A18" s="72" t="s">
        <v>102</v>
      </c>
      <c r="B18" s="63">
        <v>43034</v>
      </c>
      <c r="C18" s="3" t="s">
        <v>101</v>
      </c>
      <c r="D18" s="87">
        <v>2970</v>
      </c>
    </row>
    <row r="19" spans="1:4" x14ac:dyDescent="0.25">
      <c r="A19" s="81" t="s">
        <v>75</v>
      </c>
      <c r="B19" s="80"/>
      <c r="C19" s="79"/>
      <c r="D19" s="78">
        <f>SUM(D6:D18)</f>
        <v>16475.11</v>
      </c>
    </row>
    <row r="20" spans="1:4" x14ac:dyDescent="0.25">
      <c r="D20" s="73"/>
    </row>
    <row r="21" spans="1:4" x14ac:dyDescent="0.25">
      <c r="A21" s="99" t="s">
        <v>100</v>
      </c>
      <c r="B21" s="99"/>
      <c r="C21" s="99"/>
      <c r="D21" s="99"/>
    </row>
    <row r="22" spans="1:4" x14ac:dyDescent="0.25">
      <c r="A22" s="100" t="s">
        <v>99</v>
      </c>
      <c r="B22" s="102" t="s">
        <v>87</v>
      </c>
      <c r="C22" s="102" t="s">
        <v>86</v>
      </c>
      <c r="D22" s="104" t="s">
        <v>1</v>
      </c>
    </row>
    <row r="23" spans="1:4" x14ac:dyDescent="0.25">
      <c r="A23" s="101"/>
      <c r="B23" s="103"/>
      <c r="C23" s="103"/>
      <c r="D23" s="105"/>
    </row>
    <row r="24" spans="1:4" x14ac:dyDescent="0.25">
      <c r="A24" s="11" t="s">
        <v>98</v>
      </c>
      <c r="B24" s="10">
        <v>43012</v>
      </c>
      <c r="C24" s="86" t="s">
        <v>91</v>
      </c>
      <c r="D24" s="85">
        <f>4379.27-6.77</f>
        <v>4372.5</v>
      </c>
    </row>
    <row r="25" spans="1:4" x14ac:dyDescent="0.25">
      <c r="A25" s="11" t="s">
        <v>97</v>
      </c>
      <c r="B25" s="10">
        <v>43012</v>
      </c>
      <c r="C25" s="86" t="s">
        <v>91</v>
      </c>
      <c r="D25" s="85">
        <v>6.77</v>
      </c>
    </row>
    <row r="26" spans="1:4" x14ac:dyDescent="0.25">
      <c r="A26" s="11" t="s">
        <v>96</v>
      </c>
      <c r="B26" s="10">
        <v>43012</v>
      </c>
      <c r="C26" s="86" t="s">
        <v>91</v>
      </c>
      <c r="D26" s="85">
        <v>4206.47</v>
      </c>
    </row>
    <row r="27" spans="1:4" x14ac:dyDescent="0.25">
      <c r="A27" s="11" t="s">
        <v>95</v>
      </c>
      <c r="B27" s="10">
        <v>43012</v>
      </c>
      <c r="C27" s="86" t="s">
        <v>91</v>
      </c>
      <c r="D27" s="85">
        <f>3250.02-51.61</f>
        <v>3198.41</v>
      </c>
    </row>
    <row r="28" spans="1:4" x14ac:dyDescent="0.25">
      <c r="A28" s="11" t="s">
        <v>94</v>
      </c>
      <c r="B28" s="10">
        <v>43012</v>
      </c>
      <c r="C28" s="86" t="s">
        <v>91</v>
      </c>
      <c r="D28" s="85">
        <v>51.61</v>
      </c>
    </row>
    <row r="29" spans="1:4" x14ac:dyDescent="0.25">
      <c r="A29" s="11" t="s">
        <v>93</v>
      </c>
      <c r="B29" s="10">
        <v>43012</v>
      </c>
      <c r="C29" s="86" t="s">
        <v>91</v>
      </c>
      <c r="D29" s="85">
        <v>134.22</v>
      </c>
    </row>
    <row r="30" spans="1:4" x14ac:dyDescent="0.25">
      <c r="A30" s="11" t="s">
        <v>92</v>
      </c>
      <c r="B30" s="10">
        <v>43012</v>
      </c>
      <c r="C30" s="86" t="s">
        <v>91</v>
      </c>
      <c r="D30" s="85">
        <v>633.20000000000005</v>
      </c>
    </row>
    <row r="31" spans="1:4" x14ac:dyDescent="0.25">
      <c r="A31" s="84" t="s">
        <v>90</v>
      </c>
      <c r="B31" s="83"/>
      <c r="C31" s="82"/>
      <c r="D31" s="68">
        <f>SUM(D22:D30)</f>
        <v>12603.180000000002</v>
      </c>
    </row>
    <row r="32" spans="1:4" x14ac:dyDescent="0.25">
      <c r="A32" s="81" t="s">
        <v>89</v>
      </c>
      <c r="B32" s="80"/>
      <c r="C32" s="79"/>
      <c r="D32" s="78">
        <f>+D19+D31</f>
        <v>29078.29</v>
      </c>
    </row>
  </sheetData>
  <mergeCells count="12">
    <mergeCell ref="A1:D1"/>
    <mergeCell ref="A2:D2"/>
    <mergeCell ref="A3:D3"/>
    <mergeCell ref="A4:A5"/>
    <mergeCell ref="B4:B5"/>
    <mergeCell ref="C4:C5"/>
    <mergeCell ref="D4:D5"/>
    <mergeCell ref="A21:D21"/>
    <mergeCell ref="A22:A23"/>
    <mergeCell ref="B22:B23"/>
    <mergeCell ref="C22:C23"/>
    <mergeCell ref="D22:D23"/>
  </mergeCells>
  <pageMargins left="1" right="1" top="1" bottom="1" header="0.5" footer="0.5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4" workbookViewId="0">
      <selection activeCell="A3" sqref="A3:D3"/>
    </sheetView>
  </sheetViews>
  <sheetFormatPr baseColWidth="10" defaultRowHeight="15" x14ac:dyDescent="0.25"/>
  <cols>
    <col min="1" max="1" width="54.28515625" customWidth="1"/>
    <col min="2" max="2" width="13.7109375" customWidth="1"/>
    <col min="3" max="3" width="13.28515625" customWidth="1"/>
  </cols>
  <sheetData>
    <row r="1" spans="1:4" x14ac:dyDescent="0.25">
      <c r="A1" s="106"/>
      <c r="B1" s="106"/>
      <c r="C1" s="106"/>
      <c r="D1" s="106"/>
    </row>
    <row r="2" spans="1:4" x14ac:dyDescent="0.25">
      <c r="A2" s="106"/>
      <c r="B2" s="106"/>
      <c r="C2" s="106"/>
      <c r="D2" s="106"/>
    </row>
    <row r="3" spans="1:4" x14ac:dyDescent="0.25">
      <c r="A3" s="99" t="s">
        <v>14</v>
      </c>
      <c r="B3" s="99"/>
      <c r="C3" s="99"/>
      <c r="D3" s="99"/>
    </row>
    <row r="4" spans="1:4" ht="15" customHeight="1" x14ac:dyDescent="0.25">
      <c r="A4" s="100" t="s">
        <v>88</v>
      </c>
      <c r="B4" s="102" t="s">
        <v>87</v>
      </c>
      <c r="C4" s="102" t="s">
        <v>86</v>
      </c>
      <c r="D4" s="104" t="s">
        <v>1</v>
      </c>
    </row>
    <row r="5" spans="1:4" x14ac:dyDescent="0.25">
      <c r="A5" s="101"/>
      <c r="B5" s="103"/>
      <c r="C5" s="103"/>
      <c r="D5" s="105"/>
    </row>
    <row r="6" spans="1:4" ht="33" customHeight="1" x14ac:dyDescent="0.25">
      <c r="A6" s="72" t="s">
        <v>85</v>
      </c>
      <c r="B6" s="63">
        <v>43006</v>
      </c>
      <c r="C6" s="77" t="s">
        <v>84</v>
      </c>
      <c r="D6" s="71">
        <v>816.77</v>
      </c>
    </row>
    <row r="7" spans="1:4" x14ac:dyDescent="0.25">
      <c r="A7" s="72" t="s">
        <v>83</v>
      </c>
      <c r="B7" s="63">
        <v>42991</v>
      </c>
      <c r="C7" s="61">
        <v>4042</v>
      </c>
      <c r="D7" s="71">
        <v>407.6</v>
      </c>
    </row>
    <row r="8" spans="1:4" x14ac:dyDescent="0.25">
      <c r="A8" s="72" t="s">
        <v>8</v>
      </c>
      <c r="B8" s="63">
        <v>42989</v>
      </c>
      <c r="C8" s="61">
        <v>42</v>
      </c>
      <c r="D8" s="71">
        <v>583.33000000000004</v>
      </c>
    </row>
    <row r="9" spans="1:4" x14ac:dyDescent="0.25">
      <c r="A9" s="72" t="s">
        <v>79</v>
      </c>
      <c r="B9" s="63">
        <v>42999</v>
      </c>
      <c r="C9" s="61">
        <v>1195</v>
      </c>
      <c r="D9" s="71">
        <v>405.31</v>
      </c>
    </row>
    <row r="10" spans="1:4" x14ac:dyDescent="0.25">
      <c r="A10" s="72" t="s">
        <v>47</v>
      </c>
      <c r="B10" s="63">
        <v>43000</v>
      </c>
      <c r="C10" s="61">
        <v>2686</v>
      </c>
      <c r="D10" s="71">
        <v>192.78</v>
      </c>
    </row>
    <row r="11" spans="1:4" x14ac:dyDescent="0.25">
      <c r="A11" s="72" t="s">
        <v>82</v>
      </c>
      <c r="B11" s="63">
        <v>43003</v>
      </c>
      <c r="C11" s="61">
        <v>54</v>
      </c>
      <c r="D11" s="71">
        <v>206</v>
      </c>
    </row>
    <row r="12" spans="1:4" x14ac:dyDescent="0.25">
      <c r="A12" s="72" t="s">
        <v>81</v>
      </c>
      <c r="B12" s="63">
        <v>43004</v>
      </c>
      <c r="C12" s="61">
        <v>21920</v>
      </c>
      <c r="D12" s="71">
        <v>218.13</v>
      </c>
    </row>
    <row r="13" spans="1:4" x14ac:dyDescent="0.25">
      <c r="A13" s="72" t="s">
        <v>80</v>
      </c>
      <c r="B13" s="63">
        <v>43003</v>
      </c>
      <c r="C13" s="70">
        <v>305</v>
      </c>
      <c r="D13" s="71">
        <v>221.25</v>
      </c>
    </row>
    <row r="14" spans="1:4" x14ac:dyDescent="0.25">
      <c r="A14" s="72" t="s">
        <v>13</v>
      </c>
      <c r="B14" s="63">
        <v>42990</v>
      </c>
      <c r="C14" s="70">
        <v>4300</v>
      </c>
      <c r="D14" s="71">
        <v>645.21</v>
      </c>
    </row>
    <row r="15" spans="1:4" x14ac:dyDescent="0.25">
      <c r="A15" s="72" t="s">
        <v>79</v>
      </c>
      <c r="B15" s="63">
        <v>42991</v>
      </c>
      <c r="C15" s="70">
        <v>1097</v>
      </c>
      <c r="D15" s="71">
        <v>780</v>
      </c>
    </row>
    <row r="16" spans="1:4" x14ac:dyDescent="0.25">
      <c r="A16" s="72" t="s">
        <v>33</v>
      </c>
      <c r="B16" s="63">
        <v>42986</v>
      </c>
      <c r="C16" s="44">
        <v>874</v>
      </c>
      <c r="D16" s="71">
        <v>282.67</v>
      </c>
    </row>
    <row r="17" spans="1:4" ht="45" x14ac:dyDescent="0.25">
      <c r="A17" s="72" t="s">
        <v>78</v>
      </c>
      <c r="B17" s="63">
        <v>42999</v>
      </c>
      <c r="C17" s="77" t="s">
        <v>77</v>
      </c>
      <c r="D17" s="71">
        <v>9270</v>
      </c>
    </row>
    <row r="18" spans="1:4" x14ac:dyDescent="0.25">
      <c r="A18" s="72" t="s">
        <v>76</v>
      </c>
      <c r="B18" s="63">
        <v>42982</v>
      </c>
      <c r="C18" s="3">
        <v>16</v>
      </c>
      <c r="D18" s="71">
        <v>2734.51</v>
      </c>
    </row>
    <row r="19" spans="1:4" x14ac:dyDescent="0.25">
      <c r="A19" s="76" t="s">
        <v>75</v>
      </c>
      <c r="B19" s="75"/>
      <c r="C19" s="75"/>
      <c r="D19" s="107">
        <f>SUM(D6:D18)</f>
        <v>16763.559999999998</v>
      </c>
    </row>
    <row r="20" spans="1:4" x14ac:dyDescent="0.25">
      <c r="A20" s="74"/>
      <c r="B20" s="74"/>
      <c r="C20" s="74"/>
      <c r="D20" s="108"/>
    </row>
    <row r="21" spans="1:4" x14ac:dyDescent="0.25">
      <c r="D21" s="73"/>
    </row>
  </sheetData>
  <mergeCells count="8">
    <mergeCell ref="D19:D20"/>
    <mergeCell ref="A1:D1"/>
    <mergeCell ref="A2:D2"/>
    <mergeCell ref="A3:D3"/>
    <mergeCell ref="A4:A5"/>
    <mergeCell ref="B4:B5"/>
    <mergeCell ref="C4:C5"/>
    <mergeCell ref="D4:D5"/>
  </mergeCells>
  <pageMargins left="1" right="1" top="1" bottom="1" header="0.5" footer="0.5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7" zoomScaleNormal="100" workbookViewId="0">
      <selection activeCell="H19" sqref="H19"/>
    </sheetView>
  </sheetViews>
  <sheetFormatPr baseColWidth="10" defaultRowHeight="15" customHeight="1" x14ac:dyDescent="0.25"/>
  <cols>
    <col min="1" max="1" width="6.42578125" style="57" customWidth="1"/>
    <col min="2" max="2" width="49.7109375" style="16" customWidth="1"/>
    <col min="3" max="3" width="9.5703125" style="57" customWidth="1"/>
    <col min="4" max="4" width="7.7109375" style="57" customWidth="1"/>
    <col min="5" max="5" width="11.5703125" style="21" customWidth="1"/>
    <col min="6" max="16384" width="11.42578125" style="1"/>
  </cols>
  <sheetData>
    <row r="1" spans="1:5" ht="15" customHeight="1" x14ac:dyDescent="0.25">
      <c r="A1" s="109" t="s">
        <v>3</v>
      </c>
      <c r="B1" s="109"/>
      <c r="C1" s="109"/>
      <c r="D1" s="109"/>
      <c r="E1" s="109"/>
    </row>
    <row r="2" spans="1:5" ht="15" customHeight="1" x14ac:dyDescent="0.25">
      <c r="A2" s="109" t="s">
        <v>14</v>
      </c>
      <c r="B2" s="109"/>
      <c r="C2" s="109"/>
      <c r="D2" s="109"/>
      <c r="E2" s="109"/>
    </row>
    <row r="3" spans="1:5" ht="15" customHeight="1" x14ac:dyDescent="0.25">
      <c r="A3" s="110" t="s">
        <v>73</v>
      </c>
      <c r="B3" s="110"/>
      <c r="C3" s="110"/>
      <c r="D3" s="110"/>
      <c r="E3" s="110"/>
    </row>
    <row r="4" spans="1:5" ht="15" customHeight="1" x14ac:dyDescent="0.25">
      <c r="A4" s="111" t="s">
        <v>67</v>
      </c>
      <c r="B4" s="113" t="s">
        <v>2</v>
      </c>
      <c r="C4" s="111" t="s">
        <v>18</v>
      </c>
      <c r="D4" s="111" t="s">
        <v>54</v>
      </c>
      <c r="E4" s="115" t="s">
        <v>1</v>
      </c>
    </row>
    <row r="5" spans="1:5" ht="15" customHeight="1" x14ac:dyDescent="0.25">
      <c r="A5" s="112"/>
      <c r="B5" s="114"/>
      <c r="C5" s="112"/>
      <c r="D5" s="112"/>
      <c r="E5" s="116"/>
    </row>
    <row r="6" spans="1:5" ht="24" customHeight="1" x14ac:dyDescent="0.25">
      <c r="A6" s="56">
        <v>1083</v>
      </c>
      <c r="B6" s="60" t="s">
        <v>71</v>
      </c>
      <c r="C6" s="63">
        <v>42957</v>
      </c>
      <c r="D6" s="62">
        <v>179</v>
      </c>
      <c r="E6" s="59">
        <v>105.43</v>
      </c>
    </row>
    <row r="7" spans="1:5" ht="24" customHeight="1" x14ac:dyDescent="0.25">
      <c r="A7" s="56">
        <v>10836</v>
      </c>
      <c r="B7" s="60" t="s">
        <v>70</v>
      </c>
      <c r="C7" s="63">
        <v>42957</v>
      </c>
      <c r="D7" s="61">
        <v>1276</v>
      </c>
      <c r="E7" s="59">
        <v>768.5</v>
      </c>
    </row>
    <row r="8" spans="1:5" ht="24" customHeight="1" x14ac:dyDescent="0.25">
      <c r="A8" s="56">
        <v>10837</v>
      </c>
      <c r="B8" s="60" t="s">
        <v>70</v>
      </c>
      <c r="C8" s="63">
        <v>42957</v>
      </c>
      <c r="D8" s="62">
        <v>1277</v>
      </c>
      <c r="E8" s="59">
        <v>996</v>
      </c>
    </row>
    <row r="9" spans="1:5" ht="24" customHeight="1" x14ac:dyDescent="0.25">
      <c r="A9" s="56">
        <v>10840</v>
      </c>
      <c r="B9" s="60" t="s">
        <v>47</v>
      </c>
      <c r="C9" s="63">
        <v>42965</v>
      </c>
      <c r="D9" s="58">
        <v>2270</v>
      </c>
      <c r="E9" s="59">
        <v>192.78</v>
      </c>
    </row>
    <row r="10" spans="1:5" ht="24" customHeight="1" x14ac:dyDescent="0.25">
      <c r="A10" s="56">
        <v>10841</v>
      </c>
      <c r="B10" s="60" t="s">
        <v>70</v>
      </c>
      <c r="C10" s="63">
        <v>42965</v>
      </c>
      <c r="D10" s="44">
        <v>1347</v>
      </c>
      <c r="E10" s="59">
        <v>254</v>
      </c>
    </row>
    <row r="11" spans="1:5" ht="24" customHeight="1" x14ac:dyDescent="0.25">
      <c r="A11" s="56">
        <v>10845</v>
      </c>
      <c r="B11" s="60" t="s">
        <v>7</v>
      </c>
      <c r="C11" s="63">
        <v>42965</v>
      </c>
      <c r="D11" s="58">
        <v>111</v>
      </c>
      <c r="E11" s="59">
        <v>7458</v>
      </c>
    </row>
    <row r="12" spans="1:5" ht="24" customHeight="1" x14ac:dyDescent="0.25">
      <c r="A12" s="56">
        <v>10847</v>
      </c>
      <c r="B12" s="60" t="s">
        <v>72</v>
      </c>
      <c r="C12" s="63">
        <v>42962</v>
      </c>
      <c r="D12" s="44">
        <v>2651</v>
      </c>
      <c r="E12" s="59">
        <v>75</v>
      </c>
    </row>
    <row r="13" spans="1:5" ht="24" customHeight="1" x14ac:dyDescent="0.25">
      <c r="A13" s="56">
        <v>10848</v>
      </c>
      <c r="B13" s="60" t="s">
        <v>68</v>
      </c>
      <c r="C13" s="63">
        <v>42969</v>
      </c>
      <c r="D13" s="44">
        <v>92</v>
      </c>
      <c r="E13" s="59">
        <v>636.73</v>
      </c>
    </row>
    <row r="14" spans="1:5" ht="24" customHeight="1" x14ac:dyDescent="0.25">
      <c r="A14" s="56">
        <v>10858</v>
      </c>
      <c r="B14" s="60" t="s">
        <v>32</v>
      </c>
      <c r="C14" s="63">
        <v>42970</v>
      </c>
      <c r="D14" s="58">
        <v>1799</v>
      </c>
      <c r="E14" s="59">
        <v>366</v>
      </c>
    </row>
    <row r="15" spans="1:5" ht="24" customHeight="1" x14ac:dyDescent="0.25">
      <c r="A15" s="56">
        <v>10859</v>
      </c>
      <c r="B15" s="60" t="s">
        <v>11</v>
      </c>
      <c r="C15" s="63">
        <v>42968</v>
      </c>
      <c r="D15" s="58">
        <v>190</v>
      </c>
      <c r="E15" s="59">
        <v>307</v>
      </c>
    </row>
    <row r="16" spans="1:5" ht="24" customHeight="1" x14ac:dyDescent="0.25">
      <c r="A16" s="56">
        <v>10864</v>
      </c>
      <c r="B16" s="60" t="s">
        <v>13</v>
      </c>
      <c r="C16" s="63">
        <v>42971</v>
      </c>
      <c r="D16" s="3">
        <v>4167</v>
      </c>
      <c r="E16" s="59">
        <v>1288.2</v>
      </c>
    </row>
    <row r="17" spans="1:5" ht="23.25" customHeight="1" x14ac:dyDescent="0.25">
      <c r="A17" s="56">
        <v>10865</v>
      </c>
      <c r="B17" s="60" t="s">
        <v>69</v>
      </c>
      <c r="C17" s="63">
        <v>42961</v>
      </c>
      <c r="D17" s="3">
        <v>1753</v>
      </c>
      <c r="E17" s="59">
        <v>587.6</v>
      </c>
    </row>
    <row r="18" spans="1:5" s="9" customFormat="1" ht="23.25" customHeight="1" x14ac:dyDescent="0.25">
      <c r="A18" s="6"/>
      <c r="B18" s="14" t="s">
        <v>4</v>
      </c>
      <c r="C18" s="8"/>
      <c r="D18" s="8"/>
      <c r="E18" s="19">
        <f>SUM(E6:E17)</f>
        <v>13035.24</v>
      </c>
    </row>
    <row r="19" spans="1:5" s="9" customFormat="1" ht="23.25" customHeight="1" x14ac:dyDescent="0.25">
      <c r="A19" s="6"/>
      <c r="B19" s="15"/>
      <c r="C19" s="6"/>
      <c r="D19" s="6"/>
      <c r="E19" s="20"/>
    </row>
  </sheetData>
  <sortState ref="A6:E17">
    <sortCondition ref="A6:A17"/>
  </sortState>
  <mergeCells count="8"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scale="9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0" zoomScaleNormal="100" workbookViewId="0">
      <selection activeCell="B27" sqref="B27"/>
    </sheetView>
  </sheetViews>
  <sheetFormatPr baseColWidth="10" defaultRowHeight="15" customHeight="1" x14ac:dyDescent="0.25"/>
  <cols>
    <col min="1" max="1" width="6.42578125" style="52" customWidth="1"/>
    <col min="2" max="2" width="30.7109375" style="16" customWidth="1"/>
    <col min="3" max="3" width="11.5703125" style="52" customWidth="1"/>
    <col min="4" max="4" width="10.85546875" style="52" customWidth="1"/>
    <col min="5" max="5" width="11.5703125" style="21" customWidth="1"/>
    <col min="6" max="16384" width="11.42578125" style="1"/>
  </cols>
  <sheetData>
    <row r="1" spans="1:5" ht="15" customHeight="1" x14ac:dyDescent="0.25">
      <c r="A1" s="109" t="s">
        <v>3</v>
      </c>
      <c r="B1" s="109"/>
      <c r="C1" s="109"/>
      <c r="D1" s="109"/>
      <c r="E1" s="109"/>
    </row>
    <row r="2" spans="1:5" ht="15" customHeight="1" x14ac:dyDescent="0.25">
      <c r="A2" s="109" t="s">
        <v>14</v>
      </c>
      <c r="B2" s="109"/>
      <c r="C2" s="109"/>
      <c r="D2" s="109"/>
      <c r="E2" s="109"/>
    </row>
    <row r="3" spans="1:5" ht="15" customHeight="1" x14ac:dyDescent="0.25">
      <c r="A3" s="110" t="s">
        <v>62</v>
      </c>
      <c r="B3" s="110"/>
      <c r="C3" s="110"/>
      <c r="D3" s="110"/>
      <c r="E3" s="110"/>
    </row>
    <row r="4" spans="1:5" ht="15" customHeight="1" x14ac:dyDescent="0.25">
      <c r="A4" s="111" t="s">
        <v>67</v>
      </c>
      <c r="B4" s="113" t="s">
        <v>2</v>
      </c>
      <c r="C4" s="111" t="s">
        <v>18</v>
      </c>
      <c r="D4" s="113" t="s">
        <v>54</v>
      </c>
      <c r="E4" s="115" t="s">
        <v>1</v>
      </c>
    </row>
    <row r="5" spans="1:5" ht="15" customHeight="1" x14ac:dyDescent="0.25">
      <c r="A5" s="112"/>
      <c r="B5" s="114"/>
      <c r="C5" s="112"/>
      <c r="D5" s="114"/>
      <c r="E5" s="116"/>
    </row>
    <row r="6" spans="1:5" ht="24" customHeight="1" x14ac:dyDescent="0.25">
      <c r="A6" s="51">
        <v>10712</v>
      </c>
      <c r="B6" s="55" t="s">
        <v>65</v>
      </c>
      <c r="C6" s="42">
        <v>42919</v>
      </c>
      <c r="D6" s="44">
        <v>249115</v>
      </c>
      <c r="E6" s="54">
        <v>158.1</v>
      </c>
    </row>
    <row r="7" spans="1:5" ht="24" customHeight="1" x14ac:dyDescent="0.25">
      <c r="A7" s="51">
        <v>10713</v>
      </c>
      <c r="B7" s="55" t="s">
        <v>59</v>
      </c>
      <c r="C7" s="32">
        <v>42919</v>
      </c>
      <c r="D7" s="53">
        <v>300</v>
      </c>
      <c r="E7" s="54">
        <v>410.18</v>
      </c>
    </row>
    <row r="8" spans="1:5" ht="24" customHeight="1" x14ac:dyDescent="0.25">
      <c r="A8" s="51">
        <v>10716</v>
      </c>
      <c r="B8" s="55" t="s">
        <v>9</v>
      </c>
      <c r="C8" s="42">
        <v>42923</v>
      </c>
      <c r="D8" s="61">
        <v>77</v>
      </c>
      <c r="E8" s="54">
        <v>650</v>
      </c>
    </row>
    <row r="9" spans="1:5" ht="24" customHeight="1" x14ac:dyDescent="0.25">
      <c r="A9" s="51">
        <v>10728</v>
      </c>
      <c r="B9" s="55" t="s">
        <v>7</v>
      </c>
      <c r="C9" s="32">
        <v>42929</v>
      </c>
      <c r="D9" s="53">
        <v>74</v>
      </c>
      <c r="E9" s="54">
        <v>7458</v>
      </c>
    </row>
    <row r="10" spans="1:5" ht="24" customHeight="1" x14ac:dyDescent="0.25">
      <c r="A10" s="51">
        <v>10734</v>
      </c>
      <c r="B10" s="55" t="s">
        <v>8</v>
      </c>
      <c r="C10" s="42">
        <v>42929</v>
      </c>
      <c r="D10" s="44">
        <v>37</v>
      </c>
      <c r="E10" s="54">
        <v>583.33000000000004</v>
      </c>
    </row>
    <row r="11" spans="1:5" ht="24" customHeight="1" x14ac:dyDescent="0.25">
      <c r="A11" s="51">
        <v>10735</v>
      </c>
      <c r="B11" s="55" t="s">
        <v>64</v>
      </c>
      <c r="C11" s="32">
        <v>42929</v>
      </c>
      <c r="D11" s="53">
        <v>241</v>
      </c>
      <c r="E11" s="54">
        <v>205.28</v>
      </c>
    </row>
    <row r="12" spans="1:5" ht="24" customHeight="1" x14ac:dyDescent="0.25">
      <c r="A12" s="51">
        <v>10740</v>
      </c>
      <c r="B12" s="55" t="s">
        <v>63</v>
      </c>
      <c r="C12" s="32">
        <v>42933</v>
      </c>
      <c r="D12" s="53">
        <v>54544</v>
      </c>
      <c r="E12" s="54">
        <v>7380.18</v>
      </c>
    </row>
    <row r="13" spans="1:5" ht="24" customHeight="1" x14ac:dyDescent="0.25">
      <c r="A13" s="51">
        <v>10741</v>
      </c>
      <c r="B13" s="55" t="s">
        <v>63</v>
      </c>
      <c r="C13" s="32">
        <v>42933</v>
      </c>
      <c r="D13" s="53">
        <v>54545</v>
      </c>
      <c r="E13" s="54">
        <v>1715.79</v>
      </c>
    </row>
    <row r="14" spans="1:5" ht="24" customHeight="1" x14ac:dyDescent="0.25">
      <c r="A14" s="51">
        <v>10743</v>
      </c>
      <c r="B14" s="55" t="s">
        <v>10</v>
      </c>
      <c r="C14" s="32">
        <v>42917</v>
      </c>
      <c r="D14" s="53">
        <v>14080</v>
      </c>
      <c r="E14" s="54">
        <v>377.08</v>
      </c>
    </row>
    <row r="15" spans="1:5" ht="24" customHeight="1" x14ac:dyDescent="0.25">
      <c r="A15" s="51">
        <v>10744</v>
      </c>
      <c r="B15" s="55" t="s">
        <v>10</v>
      </c>
      <c r="C15" s="32">
        <v>42921</v>
      </c>
      <c r="D15" s="53">
        <v>10479</v>
      </c>
      <c r="E15" s="54">
        <v>65.010000000000005</v>
      </c>
    </row>
    <row r="16" spans="1:5" ht="24" customHeight="1" x14ac:dyDescent="0.25">
      <c r="A16" s="51">
        <v>10745</v>
      </c>
      <c r="B16" s="55" t="s">
        <v>10</v>
      </c>
      <c r="C16" s="32">
        <v>42921</v>
      </c>
      <c r="D16" s="3">
        <v>10480</v>
      </c>
      <c r="E16" s="54">
        <v>442.5</v>
      </c>
    </row>
    <row r="17" spans="1:5" ht="24" customHeight="1" x14ac:dyDescent="0.25">
      <c r="A17" s="51">
        <v>10748</v>
      </c>
      <c r="B17" s="55" t="s">
        <v>47</v>
      </c>
      <c r="C17" s="32">
        <v>42937</v>
      </c>
      <c r="D17" s="3">
        <v>1938</v>
      </c>
      <c r="E17" s="54">
        <v>192.78</v>
      </c>
    </row>
    <row r="18" spans="1:5" ht="24" customHeight="1" x14ac:dyDescent="0.25">
      <c r="A18" s="51">
        <v>10761</v>
      </c>
      <c r="B18" s="55" t="s">
        <v>12</v>
      </c>
      <c r="C18" s="42">
        <v>42938</v>
      </c>
      <c r="D18" s="33">
        <v>21494</v>
      </c>
      <c r="E18" s="54">
        <v>254.25</v>
      </c>
    </row>
    <row r="19" spans="1:5" ht="23.25" customHeight="1" x14ac:dyDescent="0.25">
      <c r="A19" s="51">
        <v>10762</v>
      </c>
      <c r="B19" s="55" t="s">
        <v>66</v>
      </c>
      <c r="C19" s="42">
        <v>42936</v>
      </c>
      <c r="D19" s="33">
        <v>295</v>
      </c>
      <c r="E19" s="54">
        <v>135</v>
      </c>
    </row>
    <row r="20" spans="1:5" s="9" customFormat="1" ht="23.25" customHeight="1" x14ac:dyDescent="0.25">
      <c r="A20" s="6"/>
      <c r="B20" s="14" t="s">
        <v>4</v>
      </c>
      <c r="C20" s="8"/>
      <c r="D20" s="8"/>
      <c r="E20" s="19">
        <f>SUM(E6:E19)</f>
        <v>20027.48</v>
      </c>
    </row>
    <row r="21" spans="1:5" s="9" customFormat="1" ht="23.25" customHeight="1" x14ac:dyDescent="0.25">
      <c r="A21" s="6"/>
      <c r="B21" s="15"/>
      <c r="C21" s="6"/>
      <c r="D21" s="6"/>
      <c r="E21" s="20"/>
    </row>
  </sheetData>
  <sortState ref="A6:E19">
    <sortCondition ref="A6:A19"/>
  </sortState>
  <mergeCells count="8"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scale="97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E12" sqref="E12"/>
    </sheetView>
  </sheetViews>
  <sheetFormatPr baseColWidth="10" defaultRowHeight="15" customHeight="1" x14ac:dyDescent="0.25"/>
  <cols>
    <col min="1" max="1" width="6.42578125" style="46" customWidth="1"/>
    <col min="2" max="2" width="30.7109375" style="16" customWidth="1"/>
    <col min="3" max="3" width="11.5703125" style="46" customWidth="1"/>
    <col min="4" max="4" width="10.85546875" style="46" customWidth="1"/>
    <col min="5" max="5" width="11.5703125" style="21" customWidth="1"/>
    <col min="6" max="16384" width="11.42578125" style="1"/>
  </cols>
  <sheetData>
    <row r="1" spans="1:5" ht="15" customHeight="1" x14ac:dyDescent="0.25">
      <c r="A1" s="109" t="s">
        <v>3</v>
      </c>
      <c r="B1" s="109"/>
      <c r="C1" s="109"/>
      <c r="D1" s="109"/>
      <c r="E1" s="109"/>
    </row>
    <row r="2" spans="1:5" ht="15" customHeight="1" x14ac:dyDescent="0.25">
      <c r="A2" s="109" t="s">
        <v>14</v>
      </c>
      <c r="B2" s="109"/>
      <c r="C2" s="109"/>
      <c r="D2" s="109"/>
      <c r="E2" s="109"/>
    </row>
    <row r="3" spans="1:5" ht="15" customHeight="1" x14ac:dyDescent="0.25">
      <c r="A3" s="110" t="s">
        <v>55</v>
      </c>
      <c r="B3" s="110"/>
      <c r="C3" s="110"/>
      <c r="D3" s="110"/>
      <c r="E3" s="110"/>
    </row>
    <row r="4" spans="1:5" ht="15" customHeight="1" x14ac:dyDescent="0.25">
      <c r="A4" s="111" t="s">
        <v>15</v>
      </c>
      <c r="B4" s="113" t="s">
        <v>2</v>
      </c>
      <c r="C4" s="111" t="s">
        <v>18</v>
      </c>
      <c r="D4" s="113" t="s">
        <v>54</v>
      </c>
      <c r="E4" s="115" t="s">
        <v>1</v>
      </c>
    </row>
    <row r="5" spans="1:5" ht="15" customHeight="1" x14ac:dyDescent="0.25">
      <c r="A5" s="112"/>
      <c r="B5" s="114"/>
      <c r="C5" s="112"/>
      <c r="D5" s="114"/>
      <c r="E5" s="116"/>
    </row>
    <row r="6" spans="1:5" ht="23.25" customHeight="1" x14ac:dyDescent="0.25">
      <c r="A6" s="47">
        <v>10684</v>
      </c>
      <c r="B6" s="49" t="s">
        <v>47</v>
      </c>
      <c r="C6" s="42">
        <v>42909</v>
      </c>
      <c r="D6" s="44">
        <v>1619</v>
      </c>
      <c r="E6" s="48">
        <v>192.78</v>
      </c>
    </row>
    <row r="7" spans="1:5" ht="23.25" customHeight="1" x14ac:dyDescent="0.25">
      <c r="A7" s="47">
        <v>10664</v>
      </c>
      <c r="B7" s="49" t="s">
        <v>61</v>
      </c>
      <c r="C7" s="42">
        <v>42907</v>
      </c>
      <c r="D7" s="33" t="s">
        <v>56</v>
      </c>
      <c r="E7" s="48">
        <v>70.989999999999995</v>
      </c>
    </row>
    <row r="8" spans="1:5" ht="23.25" customHeight="1" x14ac:dyDescent="0.25">
      <c r="A8" s="47">
        <v>10665</v>
      </c>
      <c r="B8" s="50" t="s">
        <v>61</v>
      </c>
      <c r="C8" s="42">
        <v>42907</v>
      </c>
      <c r="D8" s="33" t="s">
        <v>57</v>
      </c>
      <c r="E8" s="48">
        <v>70.989999999999995</v>
      </c>
    </row>
    <row r="9" spans="1:5" ht="23.25" customHeight="1" x14ac:dyDescent="0.25">
      <c r="A9" s="47">
        <v>10666</v>
      </c>
      <c r="B9" s="50" t="s">
        <v>61</v>
      </c>
      <c r="C9" s="42">
        <v>42907</v>
      </c>
      <c r="D9" s="33" t="s">
        <v>58</v>
      </c>
      <c r="E9" s="48">
        <v>95.72</v>
      </c>
    </row>
    <row r="10" spans="1:5" ht="23.25" customHeight="1" x14ac:dyDescent="0.25">
      <c r="A10" s="47">
        <v>10658</v>
      </c>
      <c r="B10" s="49" t="s">
        <v>59</v>
      </c>
      <c r="C10" s="42">
        <v>42906</v>
      </c>
      <c r="D10" s="45">
        <v>298</v>
      </c>
      <c r="E10" s="48">
        <v>214.2</v>
      </c>
    </row>
    <row r="11" spans="1:5" ht="23.25" customHeight="1" x14ac:dyDescent="0.25">
      <c r="A11" s="47">
        <v>10628</v>
      </c>
      <c r="B11" s="49" t="s">
        <v>60</v>
      </c>
      <c r="C11" s="42">
        <v>42892</v>
      </c>
      <c r="D11" s="45">
        <v>201706001</v>
      </c>
      <c r="E11" s="48">
        <v>1495.23</v>
      </c>
    </row>
    <row r="12" spans="1:5" s="9" customFormat="1" ht="23.25" customHeight="1" x14ac:dyDescent="0.25">
      <c r="A12" s="6"/>
      <c r="B12" s="14" t="s">
        <v>4</v>
      </c>
      <c r="C12" s="8"/>
      <c r="D12" s="8"/>
      <c r="E12" s="68">
        <f>SUM(E6:E11)</f>
        <v>2139.91</v>
      </c>
    </row>
    <row r="13" spans="1:5" s="9" customFormat="1" ht="23.25" customHeight="1" x14ac:dyDescent="0.25">
      <c r="A13" s="6"/>
      <c r="B13" s="15"/>
      <c r="C13" s="6"/>
      <c r="D13" s="6"/>
      <c r="E13" s="20"/>
    </row>
  </sheetData>
  <mergeCells count="8"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scale="97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22" zoomScaleNormal="100" workbookViewId="0">
      <selection activeCell="E26" sqref="E26"/>
    </sheetView>
  </sheetViews>
  <sheetFormatPr baseColWidth="10" defaultRowHeight="15" customHeight="1" x14ac:dyDescent="0.25"/>
  <cols>
    <col min="1" max="1" width="6.42578125" style="35" customWidth="1"/>
    <col min="2" max="2" width="30.7109375" style="16" customWidth="1"/>
    <col min="3" max="3" width="11.5703125" style="35" customWidth="1"/>
    <col min="4" max="4" width="10.85546875" style="35" customWidth="1"/>
    <col min="5" max="5" width="11.5703125" style="21" customWidth="1"/>
    <col min="6" max="16384" width="11.42578125" style="1"/>
  </cols>
  <sheetData>
    <row r="1" spans="1:5" ht="15" customHeight="1" x14ac:dyDescent="0.25">
      <c r="A1" s="109" t="s">
        <v>3</v>
      </c>
      <c r="B1" s="109"/>
      <c r="C1" s="109"/>
      <c r="D1" s="109"/>
      <c r="E1" s="109"/>
    </row>
    <row r="2" spans="1:5" ht="15" customHeight="1" x14ac:dyDescent="0.25">
      <c r="A2" s="109" t="s">
        <v>14</v>
      </c>
      <c r="B2" s="109"/>
      <c r="C2" s="109"/>
      <c r="D2" s="109"/>
      <c r="E2" s="109"/>
    </row>
    <row r="3" spans="1:5" ht="15" customHeight="1" x14ac:dyDescent="0.25">
      <c r="A3" s="110" t="s">
        <v>40</v>
      </c>
      <c r="B3" s="110"/>
      <c r="C3" s="110"/>
      <c r="D3" s="110"/>
      <c r="E3" s="110"/>
    </row>
    <row r="4" spans="1:5" ht="15" customHeight="1" x14ac:dyDescent="0.25">
      <c r="A4" s="111" t="s">
        <v>15</v>
      </c>
      <c r="B4" s="113" t="s">
        <v>2</v>
      </c>
      <c r="C4" s="111" t="s">
        <v>18</v>
      </c>
      <c r="D4" s="113" t="s">
        <v>54</v>
      </c>
      <c r="E4" s="115" t="s">
        <v>1</v>
      </c>
    </row>
    <row r="5" spans="1:5" ht="15" customHeight="1" x14ac:dyDescent="0.25">
      <c r="A5" s="112"/>
      <c r="B5" s="114"/>
      <c r="C5" s="112"/>
      <c r="D5" s="114"/>
      <c r="E5" s="116"/>
    </row>
    <row r="6" spans="1:5" ht="18" customHeight="1" x14ac:dyDescent="0.25">
      <c r="A6" s="36">
        <v>10522</v>
      </c>
      <c r="B6" s="37" t="s">
        <v>46</v>
      </c>
      <c r="C6" s="42">
        <v>42860</v>
      </c>
      <c r="D6" s="44">
        <v>4031</v>
      </c>
      <c r="E6" s="38">
        <v>217.5</v>
      </c>
    </row>
    <row r="7" spans="1:5" ht="18" customHeight="1" x14ac:dyDescent="0.25">
      <c r="A7" s="36">
        <v>10523</v>
      </c>
      <c r="B7" s="37" t="s">
        <v>53</v>
      </c>
      <c r="C7" s="42">
        <v>42866</v>
      </c>
      <c r="D7" s="44">
        <v>822</v>
      </c>
      <c r="E7" s="38">
        <v>250.5</v>
      </c>
    </row>
    <row r="8" spans="1:5" ht="18" customHeight="1" x14ac:dyDescent="0.25">
      <c r="A8" s="36">
        <v>10534</v>
      </c>
      <c r="B8" s="37" t="s">
        <v>6</v>
      </c>
      <c r="C8" s="42">
        <v>42863</v>
      </c>
      <c r="D8" s="44">
        <v>11185248</v>
      </c>
      <c r="E8" s="38">
        <v>1833.31</v>
      </c>
    </row>
    <row r="9" spans="1:5" ht="18" customHeight="1" x14ac:dyDescent="0.25">
      <c r="A9" s="36">
        <v>10535</v>
      </c>
      <c r="B9" s="37" t="s">
        <v>45</v>
      </c>
      <c r="C9" s="42">
        <v>42866</v>
      </c>
      <c r="D9" s="33">
        <v>179</v>
      </c>
      <c r="E9" s="38">
        <v>205.28</v>
      </c>
    </row>
    <row r="10" spans="1:5" ht="18" customHeight="1" x14ac:dyDescent="0.25">
      <c r="A10" s="36">
        <v>10536</v>
      </c>
      <c r="B10" s="37" t="s">
        <v>7</v>
      </c>
      <c r="C10" s="42">
        <v>42871</v>
      </c>
      <c r="D10" s="33">
        <v>35</v>
      </c>
      <c r="E10" s="38">
        <v>7458</v>
      </c>
    </row>
    <row r="11" spans="1:5" ht="18" customHeight="1" x14ac:dyDescent="0.25">
      <c r="A11" s="36">
        <v>10537</v>
      </c>
      <c r="B11" s="37" t="s">
        <v>8</v>
      </c>
      <c r="C11" s="42">
        <v>42871</v>
      </c>
      <c r="D11" s="33">
        <v>34</v>
      </c>
      <c r="E11" s="38">
        <v>583.33000000000004</v>
      </c>
    </row>
    <row r="12" spans="1:5" ht="18" customHeight="1" x14ac:dyDescent="0.25">
      <c r="A12" s="39">
        <v>10540</v>
      </c>
      <c r="B12" s="40" t="s">
        <v>10</v>
      </c>
      <c r="C12" s="42">
        <v>42856</v>
      </c>
      <c r="D12" s="45">
        <v>13342</v>
      </c>
      <c r="E12" s="41">
        <v>331.04</v>
      </c>
    </row>
    <row r="13" spans="1:5" ht="18" customHeight="1" x14ac:dyDescent="0.25">
      <c r="A13" s="36">
        <v>10541</v>
      </c>
      <c r="B13" s="37" t="s">
        <v>10</v>
      </c>
      <c r="C13" s="42">
        <v>42859</v>
      </c>
      <c r="D13" s="45">
        <v>9800</v>
      </c>
      <c r="E13" s="38">
        <v>51.16</v>
      </c>
    </row>
    <row r="14" spans="1:5" ht="18" customHeight="1" x14ac:dyDescent="0.25">
      <c r="A14" s="36">
        <v>10542</v>
      </c>
      <c r="B14" s="37" t="s">
        <v>10</v>
      </c>
      <c r="C14" s="42">
        <v>42859</v>
      </c>
      <c r="D14" s="33">
        <v>9801</v>
      </c>
      <c r="E14" s="38">
        <v>442.5</v>
      </c>
    </row>
    <row r="15" spans="1:5" ht="18" customHeight="1" x14ac:dyDescent="0.25">
      <c r="A15" s="36">
        <v>10543</v>
      </c>
      <c r="B15" s="37" t="s">
        <v>51</v>
      </c>
      <c r="C15" s="42">
        <v>42878</v>
      </c>
      <c r="D15" s="43" t="s">
        <v>43</v>
      </c>
      <c r="E15" s="38">
        <v>1005.58</v>
      </c>
    </row>
    <row r="16" spans="1:5" ht="18" customHeight="1" x14ac:dyDescent="0.25">
      <c r="A16" s="36">
        <v>10544</v>
      </c>
      <c r="B16" s="37" t="s">
        <v>49</v>
      </c>
      <c r="C16" s="42">
        <v>42877</v>
      </c>
      <c r="D16" s="33">
        <v>3994</v>
      </c>
      <c r="E16" s="38">
        <v>1745.17</v>
      </c>
    </row>
    <row r="17" spans="1:5" ht="18" customHeight="1" x14ac:dyDescent="0.25">
      <c r="A17" s="36">
        <v>10546</v>
      </c>
      <c r="B17" s="37" t="s">
        <v>47</v>
      </c>
      <c r="C17" s="42">
        <v>42881</v>
      </c>
      <c r="D17" s="33">
        <v>1308</v>
      </c>
      <c r="E17" s="38">
        <v>192.78</v>
      </c>
    </row>
    <row r="18" spans="1:5" ht="18" customHeight="1" x14ac:dyDescent="0.25">
      <c r="A18" s="36">
        <v>10547</v>
      </c>
      <c r="B18" s="37" t="s">
        <v>52</v>
      </c>
      <c r="C18" s="42">
        <v>42880</v>
      </c>
      <c r="D18" s="33">
        <v>69</v>
      </c>
      <c r="E18" s="38">
        <v>1750</v>
      </c>
    </row>
    <row r="19" spans="1:5" ht="18" customHeight="1" x14ac:dyDescent="0.25">
      <c r="A19" s="36">
        <v>10551</v>
      </c>
      <c r="B19" s="37" t="s">
        <v>48</v>
      </c>
      <c r="C19" s="42">
        <v>42880</v>
      </c>
      <c r="D19" s="33">
        <v>70051</v>
      </c>
      <c r="E19" s="38">
        <v>1624.2</v>
      </c>
    </row>
    <row r="20" spans="1:5" ht="18" customHeight="1" x14ac:dyDescent="0.25">
      <c r="A20" s="36">
        <v>10557</v>
      </c>
      <c r="B20" s="37" t="s">
        <v>44</v>
      </c>
      <c r="C20" s="42">
        <v>42880</v>
      </c>
      <c r="D20" s="45" t="s">
        <v>42</v>
      </c>
      <c r="E20" s="38">
        <v>810</v>
      </c>
    </row>
    <row r="21" spans="1:5" ht="18" customHeight="1" x14ac:dyDescent="0.25">
      <c r="A21" s="36">
        <v>10558</v>
      </c>
      <c r="B21" s="37" t="s">
        <v>50</v>
      </c>
      <c r="C21" s="42">
        <v>42880</v>
      </c>
      <c r="D21" s="33">
        <v>35186027</v>
      </c>
      <c r="E21" s="38">
        <v>810</v>
      </c>
    </row>
    <row r="22" spans="1:5" ht="18" customHeight="1" x14ac:dyDescent="0.25">
      <c r="A22" s="39">
        <v>10559</v>
      </c>
      <c r="B22" s="40" t="s">
        <v>38</v>
      </c>
      <c r="C22" s="42">
        <v>42880</v>
      </c>
      <c r="D22" s="33">
        <v>23033014</v>
      </c>
      <c r="E22" s="41">
        <v>945</v>
      </c>
    </row>
    <row r="23" spans="1:5" ht="18" customHeight="1" x14ac:dyDescent="0.25">
      <c r="A23" s="39">
        <v>10560</v>
      </c>
      <c r="B23" s="40" t="s">
        <v>41</v>
      </c>
      <c r="C23" s="42">
        <v>42880</v>
      </c>
      <c r="D23" s="33">
        <v>3723356</v>
      </c>
      <c r="E23" s="41">
        <v>675</v>
      </c>
    </row>
    <row r="24" spans="1:5" s="9" customFormat="1" ht="18.95" customHeight="1" x14ac:dyDescent="0.25">
      <c r="A24" s="6"/>
      <c r="B24" s="14" t="s">
        <v>4</v>
      </c>
      <c r="C24" s="8"/>
      <c r="D24" s="8"/>
      <c r="E24" s="19">
        <f>SUM(E6:E23)</f>
        <v>20930.350000000002</v>
      </c>
    </row>
    <row r="25" spans="1:5" s="9" customFormat="1" ht="15" customHeight="1" x14ac:dyDescent="0.25">
      <c r="A25" s="6"/>
      <c r="B25" s="15"/>
      <c r="C25" s="6"/>
      <c r="D25" s="6"/>
      <c r="E25" s="20"/>
    </row>
  </sheetData>
  <sortState ref="A6:E23">
    <sortCondition ref="A6:A23"/>
  </sortState>
  <mergeCells count="8">
    <mergeCell ref="A1:E1"/>
    <mergeCell ref="A2:E2"/>
    <mergeCell ref="A3:E3"/>
    <mergeCell ref="A4:A5"/>
    <mergeCell ref="B4:B5"/>
    <mergeCell ref="C4:C5"/>
    <mergeCell ref="E4:E5"/>
    <mergeCell ref="D4:D5"/>
  </mergeCells>
  <pageMargins left="0.7" right="0.7" top="0.75" bottom="0.75" header="0.3" footer="0.3"/>
  <pageSetup scale="97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6" zoomScaleNormal="100" workbookViewId="0">
      <selection activeCell="E23" sqref="E23"/>
    </sheetView>
  </sheetViews>
  <sheetFormatPr baseColWidth="10" defaultRowHeight="15" customHeight="1" x14ac:dyDescent="0.25"/>
  <cols>
    <col min="1" max="1" width="6.42578125" style="29" customWidth="1"/>
    <col min="2" max="2" width="30.7109375" style="16" customWidth="1"/>
    <col min="3" max="3" width="11.5703125" style="29" customWidth="1"/>
    <col min="4" max="4" width="10.85546875" style="29" customWidth="1"/>
    <col min="5" max="5" width="11.5703125" style="21" customWidth="1"/>
    <col min="6" max="16384" width="11.42578125" style="1"/>
  </cols>
  <sheetData>
    <row r="1" spans="1:5" ht="15" customHeight="1" x14ac:dyDescent="0.25">
      <c r="A1" s="109" t="s">
        <v>3</v>
      </c>
      <c r="B1" s="109"/>
      <c r="C1" s="109"/>
      <c r="D1" s="109"/>
      <c r="E1" s="109"/>
    </row>
    <row r="2" spans="1:5" ht="15" customHeight="1" x14ac:dyDescent="0.25">
      <c r="A2" s="109" t="s">
        <v>14</v>
      </c>
      <c r="B2" s="109"/>
      <c r="C2" s="109"/>
      <c r="D2" s="109"/>
      <c r="E2" s="109"/>
    </row>
    <row r="3" spans="1:5" ht="15" customHeight="1" x14ac:dyDescent="0.25">
      <c r="A3" s="110" t="s">
        <v>31</v>
      </c>
      <c r="B3" s="110"/>
      <c r="C3" s="110"/>
      <c r="D3" s="110"/>
      <c r="E3" s="110"/>
    </row>
    <row r="4" spans="1:5" ht="15" customHeight="1" x14ac:dyDescent="0.25">
      <c r="A4" s="111" t="s">
        <v>15</v>
      </c>
      <c r="B4" s="117" t="s">
        <v>2</v>
      </c>
      <c r="C4" s="111" t="s">
        <v>18</v>
      </c>
      <c r="D4" s="2" t="s">
        <v>0</v>
      </c>
      <c r="E4" s="115" t="s">
        <v>1</v>
      </c>
    </row>
    <row r="5" spans="1:5" ht="15" customHeight="1" x14ac:dyDescent="0.25">
      <c r="A5" s="112"/>
      <c r="B5" s="118"/>
      <c r="C5" s="112"/>
      <c r="D5" s="3" t="s">
        <v>5</v>
      </c>
      <c r="E5" s="116"/>
    </row>
    <row r="6" spans="1:5" ht="18" customHeight="1" x14ac:dyDescent="0.25">
      <c r="A6" s="30">
        <v>1044</v>
      </c>
      <c r="B6" s="34" t="s">
        <v>36</v>
      </c>
      <c r="C6" s="32">
        <v>42831</v>
      </c>
      <c r="D6" s="33">
        <v>7124</v>
      </c>
      <c r="E6" s="31">
        <v>202.08</v>
      </c>
    </row>
    <row r="7" spans="1:5" ht="18" customHeight="1" x14ac:dyDescent="0.25">
      <c r="A7" s="30">
        <v>10415</v>
      </c>
      <c r="B7" s="34" t="s">
        <v>37</v>
      </c>
      <c r="C7" s="32">
        <v>42831</v>
      </c>
      <c r="D7" s="33">
        <v>1516</v>
      </c>
      <c r="E7" s="31">
        <v>249.03</v>
      </c>
    </row>
    <row r="8" spans="1:5" ht="18" customHeight="1" x14ac:dyDescent="0.25">
      <c r="A8" s="30">
        <v>10418</v>
      </c>
      <c r="B8" s="34" t="s">
        <v>12</v>
      </c>
      <c r="C8" s="32">
        <v>42833</v>
      </c>
      <c r="D8" s="33">
        <v>20874</v>
      </c>
      <c r="E8" s="31">
        <v>592.84</v>
      </c>
    </row>
    <row r="9" spans="1:5" ht="18" customHeight="1" x14ac:dyDescent="0.25">
      <c r="A9" s="30">
        <v>10424</v>
      </c>
      <c r="B9" s="34" t="s">
        <v>32</v>
      </c>
      <c r="C9" s="32">
        <v>42843</v>
      </c>
      <c r="D9" s="33">
        <v>1177</v>
      </c>
      <c r="E9" s="31">
        <v>281.02</v>
      </c>
    </row>
    <row r="10" spans="1:5" ht="18" customHeight="1" x14ac:dyDescent="0.25">
      <c r="A10" s="30">
        <v>10425</v>
      </c>
      <c r="B10" s="34" t="s">
        <v>8</v>
      </c>
      <c r="C10" s="32">
        <v>42842</v>
      </c>
      <c r="D10" s="33">
        <v>33</v>
      </c>
      <c r="E10" s="31">
        <v>583.33000000000004</v>
      </c>
    </row>
    <row r="11" spans="1:5" ht="18" customHeight="1" x14ac:dyDescent="0.25">
      <c r="A11" s="30">
        <v>10435</v>
      </c>
      <c r="B11" s="34" t="s">
        <v>10</v>
      </c>
      <c r="C11" s="32">
        <v>42844</v>
      </c>
      <c r="D11" s="33">
        <v>11288</v>
      </c>
      <c r="E11" s="31">
        <v>260.87</v>
      </c>
    </row>
    <row r="12" spans="1:5" ht="18" customHeight="1" x14ac:dyDescent="0.25">
      <c r="A12" s="30">
        <v>10436</v>
      </c>
      <c r="B12" s="34" t="s">
        <v>33</v>
      </c>
      <c r="C12" s="32">
        <v>42846</v>
      </c>
      <c r="D12" s="33">
        <v>120</v>
      </c>
      <c r="E12" s="31">
        <v>282.67</v>
      </c>
    </row>
    <row r="13" spans="1:5" ht="18" customHeight="1" x14ac:dyDescent="0.25">
      <c r="A13" s="30">
        <v>10439</v>
      </c>
      <c r="B13" s="34" t="s">
        <v>38</v>
      </c>
      <c r="C13" s="32">
        <v>42850</v>
      </c>
      <c r="D13" s="33" t="s">
        <v>39</v>
      </c>
      <c r="E13" s="31">
        <v>1440</v>
      </c>
    </row>
    <row r="14" spans="1:5" ht="18" customHeight="1" x14ac:dyDescent="0.25">
      <c r="A14" s="30">
        <v>10440</v>
      </c>
      <c r="B14" s="34" t="s">
        <v>34</v>
      </c>
      <c r="C14" s="32">
        <v>42850</v>
      </c>
      <c r="D14" s="33" t="s">
        <v>35</v>
      </c>
      <c r="E14" s="31">
        <v>240</v>
      </c>
    </row>
    <row r="15" spans="1:5" ht="18" customHeight="1" x14ac:dyDescent="0.25">
      <c r="A15" s="30">
        <v>10441</v>
      </c>
      <c r="B15" s="34" t="s">
        <v>17</v>
      </c>
      <c r="C15" s="32">
        <v>42831</v>
      </c>
      <c r="D15" s="33">
        <v>3645</v>
      </c>
      <c r="E15" s="31">
        <v>475.72</v>
      </c>
    </row>
    <row r="16" spans="1:5" ht="18" customHeight="1" x14ac:dyDescent="0.25">
      <c r="A16" s="30">
        <v>10442</v>
      </c>
      <c r="B16" s="34" t="s">
        <v>30</v>
      </c>
      <c r="C16" s="32">
        <v>42844</v>
      </c>
      <c r="D16" s="33">
        <v>49184</v>
      </c>
      <c r="E16" s="31">
        <v>7998</v>
      </c>
    </row>
    <row r="17" spans="1:5" ht="18" customHeight="1" x14ac:dyDescent="0.25">
      <c r="A17" s="30">
        <v>10443</v>
      </c>
      <c r="B17" s="34" t="s">
        <v>30</v>
      </c>
      <c r="C17" s="32">
        <v>42844</v>
      </c>
      <c r="D17" s="33">
        <v>49185</v>
      </c>
      <c r="E17" s="31">
        <v>25002</v>
      </c>
    </row>
    <row r="18" spans="1:5" ht="18" customHeight="1" x14ac:dyDescent="0.25">
      <c r="A18" s="30">
        <v>10444</v>
      </c>
      <c r="B18" s="34" t="s">
        <v>10</v>
      </c>
      <c r="C18" s="32">
        <v>42827</v>
      </c>
      <c r="D18" s="33">
        <v>9430</v>
      </c>
      <c r="E18" s="31">
        <v>108.65</v>
      </c>
    </row>
    <row r="19" spans="1:5" ht="18" customHeight="1" x14ac:dyDescent="0.25">
      <c r="A19" s="30">
        <v>10445</v>
      </c>
      <c r="B19" s="34" t="s">
        <v>10</v>
      </c>
      <c r="C19" s="32">
        <v>42827</v>
      </c>
      <c r="D19" s="33">
        <v>9431</v>
      </c>
      <c r="E19" s="31">
        <v>442.5</v>
      </c>
    </row>
    <row r="20" spans="1:5" ht="18" customHeight="1" x14ac:dyDescent="0.25">
      <c r="A20" s="30">
        <v>10449</v>
      </c>
      <c r="B20" s="34" t="s">
        <v>10</v>
      </c>
      <c r="C20" s="32">
        <v>42826</v>
      </c>
      <c r="D20" s="33">
        <v>12927</v>
      </c>
      <c r="E20" s="31">
        <v>382.52</v>
      </c>
    </row>
    <row r="21" spans="1:5" s="9" customFormat="1" ht="18.95" customHeight="1" x14ac:dyDescent="0.25">
      <c r="A21" s="6"/>
      <c r="B21" s="14" t="s">
        <v>4</v>
      </c>
      <c r="C21" s="8"/>
      <c r="D21" s="8"/>
      <c r="E21" s="19">
        <f>SUM(E6:E20)</f>
        <v>38541.229999999996</v>
      </c>
    </row>
    <row r="22" spans="1:5" s="9" customFormat="1" ht="15" customHeight="1" x14ac:dyDescent="0.25">
      <c r="A22" s="6"/>
      <c r="B22" s="15"/>
      <c r="C22" s="6"/>
      <c r="D22" s="6"/>
      <c r="E22" s="20"/>
    </row>
  </sheetData>
  <sortState ref="A6:E20">
    <sortCondition ref="A6:A20"/>
  </sortState>
  <mergeCells count="7">
    <mergeCell ref="A1:E1"/>
    <mergeCell ref="A2:E2"/>
    <mergeCell ref="A3:E3"/>
    <mergeCell ref="A4:A5"/>
    <mergeCell ref="B4:B5"/>
    <mergeCell ref="C4:C5"/>
    <mergeCell ref="E4:E5"/>
  </mergeCells>
  <pageMargins left="0.7" right="0.7" top="0.75" bottom="0.75" header="0.3" footer="0.3"/>
  <pageSetup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Diciembre  </vt:lpstr>
      <vt:lpstr>Noviembre  </vt:lpstr>
      <vt:lpstr>Octubre </vt:lpstr>
      <vt:lpstr> Septiembre </vt:lpstr>
      <vt:lpstr>Agosto</vt:lpstr>
      <vt:lpstr>Julio</vt:lpstr>
      <vt:lpstr>Junio</vt:lpstr>
      <vt:lpstr>Mayo</vt:lpstr>
      <vt:lpstr>Abril</vt:lpstr>
      <vt:lpstr>Marzo</vt:lpstr>
      <vt:lpstr>Febrero</vt:lpstr>
      <vt:lpstr>Enero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Bonilla</dc:creator>
  <cp:lastModifiedBy>admin</cp:lastModifiedBy>
  <cp:lastPrinted>2017-08-31T20:02:17Z</cp:lastPrinted>
  <dcterms:created xsi:type="dcterms:W3CDTF">2016-04-28T16:39:45Z</dcterms:created>
  <dcterms:modified xsi:type="dcterms:W3CDTF">2019-09-20T21:58:24Z</dcterms:modified>
</cp:coreProperties>
</file>