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310" windowHeight="8940" activeTab="1"/>
  </bookViews>
  <sheets>
    <sheet name="Infraestructura y Equipamiento" sheetId="1" r:id="rId1"/>
    <sheet name="Producción" sheetId="4" r:id="rId2"/>
  </sheets>
  <calcPr calcId="152511"/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C41" i="4" l="1"/>
  <c r="C39" i="4"/>
  <c r="C37" i="4"/>
  <c r="C35" i="4"/>
  <c r="C33" i="4"/>
  <c r="C31" i="4"/>
  <c r="C28" i="4"/>
  <c r="C25" i="4" l="1"/>
  <c r="C22" i="4"/>
  <c r="C19" i="4"/>
  <c r="C16" i="4"/>
  <c r="C13" i="4"/>
  <c r="C10" i="4"/>
  <c r="C7" i="4"/>
  <c r="C4" i="4"/>
  <c r="C16" i="1"/>
</calcChain>
</file>

<file path=xl/comments1.xml><?xml version="1.0" encoding="utf-8"?>
<comments xmlns="http://schemas.openxmlformats.org/spreadsheetml/2006/main">
  <authors>
    <author/>
  </authors>
  <commentList>
    <comment ref="A19" authorId="0" shapeId="0">
      <text>
        <r>
          <rPr>
            <b/>
            <sz val="8"/>
            <color indexed="8"/>
            <rFont val="Times New Roman"/>
            <family val="1"/>
          </rPr>
          <t xml:space="preserve">anmenjivar:
</t>
        </r>
      </text>
    </comment>
  </commentList>
</comments>
</file>

<file path=xl/sharedStrings.xml><?xml version="1.0" encoding="utf-8"?>
<sst xmlns="http://schemas.openxmlformats.org/spreadsheetml/2006/main" count="203" uniqueCount="115">
  <si>
    <t>No</t>
  </si>
  <si>
    <t>LOGRO</t>
  </si>
  <si>
    <t>COSTO</t>
  </si>
  <si>
    <t>FUENTE DE FINANCIAMIENTO</t>
  </si>
  <si>
    <t>CONSULTAS DE ESPECIALIDAD</t>
  </si>
  <si>
    <t>CONSULTA DE EMERGENCIA</t>
  </si>
  <si>
    <t>CIRUGIAS MENORES</t>
  </si>
  <si>
    <t>PARTOS VAGINALES</t>
  </si>
  <si>
    <t>CESAREAS</t>
  </si>
  <si>
    <t>Cantidad de Consulta 2013</t>
  </si>
  <si>
    <t>Incremento respecto al 2012 (Porcentaje)</t>
  </si>
  <si>
    <t>CIRUGIAS MAYORES</t>
  </si>
  <si>
    <t>Cantidad de Cesareas 2013</t>
  </si>
  <si>
    <t>BID</t>
  </si>
  <si>
    <t>Cafetines</t>
  </si>
  <si>
    <t>HOSPITAL NACIONAL  DE ILOBASCO</t>
  </si>
  <si>
    <t>Construcción de  Comedor para Empleados. según especificaciones 7x5 metros, 35 metros cuadrados, techo estructura y polin c galvanizado, y lamina alum, 7 ventanales tipo francesa, lavamanos y lava trastos, piso de cerámica, cielo falso, puertas luxe de vidrio y melamina, con capacidad para 40 personas</t>
  </si>
  <si>
    <t>Fondos Propios</t>
  </si>
  <si>
    <t>LOGROS EN LA PRODUCCION  2014</t>
  </si>
  <si>
    <t>Cantidad de Consulta 2014</t>
  </si>
  <si>
    <t>Incremento respecto al 2013 (Porcentaje)</t>
  </si>
  <si>
    <t>Cantidad de Cirugìas 2013</t>
  </si>
  <si>
    <t>Cantidad de Cirugías 2014</t>
  </si>
  <si>
    <t>Cantidad de partos 2013</t>
  </si>
  <si>
    <t>Cantidad de Partos 2014</t>
  </si>
  <si>
    <t>Cantidad de Cesareas 2014</t>
  </si>
  <si>
    <t>CONSULTA PSICOLOGICA</t>
  </si>
  <si>
    <t>Cantidad de Consulta  2013</t>
  </si>
  <si>
    <t>Cantidad de Consulta  2014</t>
  </si>
  <si>
    <t>CONSULTA DE NUTRICION</t>
  </si>
  <si>
    <t>CONSULTA DE ODONTOLOGIA</t>
  </si>
  <si>
    <t>EGRESO POR SERVICIO</t>
  </si>
  <si>
    <t>Egresos de Medicina  2013</t>
  </si>
  <si>
    <t>Egresos de Cirugía 2013</t>
  </si>
  <si>
    <t>Egresos de Ginecología 2013</t>
  </si>
  <si>
    <t>Egresos de Obstetricia  2013</t>
  </si>
  <si>
    <t>Egresos de Pediatría  2013</t>
  </si>
  <si>
    <t>Egresos de Neonatología  2013</t>
  </si>
  <si>
    <t>Egresos de Medicina  2014</t>
  </si>
  <si>
    <t>Egresos de Cirugía 2014</t>
  </si>
  <si>
    <t>Egresos de Ginecología 2014</t>
  </si>
  <si>
    <t>Egresos de Obstetricia  2014</t>
  </si>
  <si>
    <t>Egresos de Pediatría  2014</t>
  </si>
  <si>
    <t>Egresos de Neonatología  2014</t>
  </si>
  <si>
    <t>Incremento respecto al 2013  (Porcentaje)</t>
  </si>
  <si>
    <t>LOGROS EN EQUIPAMIENTO 2014</t>
  </si>
  <si>
    <t>LOGROS EN INFRAESTRUCTURA 2014</t>
  </si>
  <si>
    <t>Nebulizador</t>
  </si>
  <si>
    <t>Proyecto HOPE</t>
  </si>
  <si>
    <t>Resusitador manual pediatrico</t>
  </si>
  <si>
    <t>Unidad de electrocirugia</t>
  </si>
  <si>
    <t xml:space="preserve">Prest. Ext. 2347 Programa integral de salud </t>
  </si>
  <si>
    <t>Monitor materno fetal sencillo</t>
  </si>
  <si>
    <t>Computadora de escritorio de prestaciones medias sin sistema operativo</t>
  </si>
  <si>
    <t>computadora de escritorio de prestaciones medias con sistema operativo</t>
  </si>
  <si>
    <t>UPS 750 Watts</t>
  </si>
  <si>
    <t>PH metro, panel de control y pantalla digital lcd de mesa</t>
  </si>
  <si>
    <t>Fondo General</t>
  </si>
  <si>
    <t>Olla de presion, resipiente de polimerizacion bajo presion con valvula</t>
  </si>
  <si>
    <t>Fortalecimiento institucional Esp- ES proyecto 2575</t>
  </si>
  <si>
    <t>Monitor lcd de 18.5 – 19”</t>
  </si>
  <si>
    <t>Silla ergonomica alta sin brasos tipo cajero</t>
  </si>
  <si>
    <t>Cocina semi industrial</t>
  </si>
  <si>
    <t>Aspiradora</t>
  </si>
  <si>
    <t>Recursos Propios</t>
  </si>
  <si>
    <t>Equipo para CPAC</t>
  </si>
  <si>
    <t>Camara fotografica digital multifuncional</t>
  </si>
  <si>
    <t>Tensiometro aneroide adulto con brazalete</t>
  </si>
  <si>
    <t>tensiometro aneroide para pedestal</t>
  </si>
  <si>
    <t>Estetoscopio biauricular pediatrico doble campana</t>
  </si>
  <si>
    <t>Estetoscopio biauricular neonatal doble campana</t>
  </si>
  <si>
    <t>Laringoscopio para adulto</t>
  </si>
  <si>
    <t>Laringoscopio para neonatal</t>
  </si>
  <si>
    <t>Laringoscopio para pediatrico</t>
  </si>
  <si>
    <t>Hoja de laringoscopio curva N° 1 machintosh</t>
  </si>
  <si>
    <t>Hoja de laringoscopio curva N° 2 machintosh</t>
  </si>
  <si>
    <t>Hoja de laringoscopio curva N° 3 machintosh</t>
  </si>
  <si>
    <t>Hoja de laringoscopio curva N° 4 machintosh</t>
  </si>
  <si>
    <t>Hoja de laringoscopio recta N° 00 tipo miller</t>
  </si>
  <si>
    <t>Hoja de laringoscopio recta N° 0 tipo miller</t>
  </si>
  <si>
    <t>Hoja de laringoscopio recta N° 1 tipo miller</t>
  </si>
  <si>
    <t>Hoja de laringoscopio recta N° 2 tipo miller</t>
  </si>
  <si>
    <t>Hoja de laringoscopio recta N° 3 tipo miller</t>
  </si>
  <si>
    <t>Hoja de laringoscopio recta N° 4 tipo miller</t>
  </si>
  <si>
    <t>Oxihood o casco cefalico</t>
  </si>
  <si>
    <t>Dopler fetal portatil</t>
  </si>
  <si>
    <t>estetoscopio biauricular para adulto</t>
  </si>
  <si>
    <t>Hoja de laringoscopio curva N°0 machintosh</t>
  </si>
  <si>
    <t>UPS 700 Watts</t>
  </si>
  <si>
    <t>Proyector de multimedia</t>
  </si>
  <si>
    <t>Fax para oficina</t>
  </si>
  <si>
    <t>Mesa de trabajos diversos mediana</t>
  </si>
  <si>
    <t>Camilla de trasporte de pacientes con barandas</t>
  </si>
  <si>
    <t>Hoja de laringoscopio curva N°00 machintosh</t>
  </si>
  <si>
    <t>Porta suero con rodos de 4 ganchos</t>
  </si>
  <si>
    <t>Oto-oftalmoscopio portatil</t>
  </si>
  <si>
    <t>Regulador de oxigeno con manometros de flujo de presion</t>
  </si>
  <si>
    <t>Tubo de aspiracion frazier 9 charr</t>
  </si>
  <si>
    <t>Equipo de fototerapia</t>
  </si>
  <si>
    <t>Pistola de calor</t>
  </si>
  <si>
    <t>Mesa de trabajo incluye sillas</t>
  </si>
  <si>
    <t>Equipo de ultrasonido para terapia</t>
  </si>
  <si>
    <t>oximetro de pulso portatil</t>
  </si>
  <si>
    <t>Monitor de signos vitales neonatal</t>
  </si>
  <si>
    <t xml:space="preserve">Silla ergonomica secretarial sin brasos </t>
  </si>
  <si>
    <t xml:space="preserve">Silla ergonomica secretarial con brasos </t>
  </si>
  <si>
    <t>Lampara cielitica para cirugia mayor tipo led</t>
  </si>
  <si>
    <t>Sistema de videovigilancia IP</t>
  </si>
  <si>
    <t>Equipo de soldadura electrica</t>
  </si>
  <si>
    <t>Mesa para comedor de empleados</t>
  </si>
  <si>
    <t>N°</t>
  </si>
  <si>
    <t>Mesclador de gases airesy oxigeno bajo flujo</t>
  </si>
  <si>
    <t>COSTO UNITARIO</t>
  </si>
  <si>
    <t>COSTO TOTAL</t>
  </si>
  <si>
    <t>MONTO INVERTIDO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</si>
</sst>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$-440A]* #,##0.00_ ;_-[$$-440A]* \-#,##0.00\ ;_-[$$-440A]* &quot;-&quot;??_ ;_-@_ "/>
    <numFmt numFmtId="165" formatCode="[$$-409]#,##0.00;[Red]\-[$$-409]#,##0.00"/>
  </numFmts>
  <fonts count="6" x14ac:knownFonts="1"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/>
    </xf>
    <xf numFmtId="0" fontId="3" fillId="0" borderId="11" xfId="0" applyFont="1" applyBorder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0" fillId="0" borderId="18" xfId="0" applyBorder="1"/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/>
    </xf>
    <xf numFmtId="0" fontId="0" fillId="0" borderId="14" xfId="0" applyFont="1" applyBorder="1"/>
    <xf numFmtId="165" fontId="0" fillId="0" borderId="14" xfId="0" applyNumberFormat="1" applyBorder="1"/>
    <xf numFmtId="0" fontId="0" fillId="0" borderId="14" xfId="0" applyBorder="1"/>
    <xf numFmtId="0" fontId="0" fillId="0" borderId="14" xfId="0" applyFont="1" applyBorder="1" applyAlignment="1">
      <alignment horizontal="center" wrapText="1"/>
    </xf>
    <xf numFmtId="0" fontId="0" fillId="0" borderId="14" xfId="0" applyFont="1" applyBorder="1" applyAlignment="1">
      <alignment wrapText="1"/>
    </xf>
    <xf numFmtId="0" fontId="0" fillId="0" borderId="14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8" xfId="0" applyFont="1" applyBorder="1" applyAlignment="1">
      <alignment wrapText="1"/>
    </xf>
    <xf numFmtId="165" fontId="0" fillId="0" borderId="28" xfId="0" applyNumberFormat="1" applyBorder="1"/>
    <xf numFmtId="0" fontId="0" fillId="0" borderId="28" xfId="0" applyFont="1" applyBorder="1" applyAlignment="1">
      <alignment horizontal="center"/>
    </xf>
    <xf numFmtId="0" fontId="2" fillId="4" borderId="2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4" borderId="21" xfId="0" applyFill="1" applyBorder="1"/>
    <xf numFmtId="0" fontId="0" fillId="4" borderId="12" xfId="0" applyFill="1" applyBorder="1"/>
    <xf numFmtId="165" fontId="0" fillId="4" borderId="12" xfId="0" applyNumberFormat="1" applyFill="1" applyBorder="1"/>
    <xf numFmtId="0" fontId="0" fillId="4" borderId="1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A79" workbookViewId="0">
      <selection activeCell="D96" sqref="D96"/>
    </sheetView>
  </sheetViews>
  <sheetFormatPr baseColWidth="10" defaultRowHeight="12.75" x14ac:dyDescent="0.2"/>
  <cols>
    <col min="1" max="1" width="5" customWidth="1"/>
    <col min="2" max="2" width="26.42578125" customWidth="1"/>
    <col min="3" max="3" width="16.7109375" customWidth="1"/>
    <col min="4" max="4" width="13.5703125" customWidth="1"/>
    <col min="5" max="5" width="11.42578125" customWidth="1"/>
  </cols>
  <sheetData>
    <row r="1" spans="1:5" ht="42" customHeight="1" x14ac:dyDescent="0.2">
      <c r="A1" s="16" t="s">
        <v>15</v>
      </c>
      <c r="B1" s="16"/>
      <c r="C1" s="16"/>
      <c r="D1" s="16"/>
      <c r="E1" s="16"/>
    </row>
    <row r="2" spans="1:5" ht="27" customHeight="1" thickBot="1" x14ac:dyDescent="0.25">
      <c r="A2" s="17" t="s">
        <v>46</v>
      </c>
      <c r="B2" s="17"/>
      <c r="C2" s="17"/>
      <c r="D2" s="17"/>
      <c r="E2" s="17"/>
    </row>
    <row r="3" spans="1:5" ht="27" customHeight="1" thickTop="1" thickBot="1" x14ac:dyDescent="0.25">
      <c r="A3" s="1" t="s">
        <v>0</v>
      </c>
      <c r="B3" s="2" t="s">
        <v>1</v>
      </c>
      <c r="C3" s="12" t="s">
        <v>2</v>
      </c>
      <c r="D3" s="37" t="s">
        <v>3</v>
      </c>
      <c r="E3" s="23"/>
    </row>
    <row r="4" spans="1:5" ht="102" customHeight="1" thickTop="1" x14ac:dyDescent="0.2">
      <c r="A4" s="3"/>
      <c r="B4" s="15" t="s">
        <v>16</v>
      </c>
      <c r="C4" s="38">
        <v>12000</v>
      </c>
      <c r="D4" s="40" t="s">
        <v>17</v>
      </c>
      <c r="E4" s="41"/>
    </row>
    <row r="5" spans="1:5" x14ac:dyDescent="0.2">
      <c r="A5" s="4"/>
      <c r="B5" s="5"/>
      <c r="C5" s="39"/>
      <c r="D5" s="42"/>
      <c r="E5" s="42"/>
    </row>
    <row r="6" spans="1:5" x14ac:dyDescent="0.2">
      <c r="A6" s="4"/>
      <c r="B6" s="5"/>
      <c r="C6" s="39"/>
      <c r="D6" s="42"/>
      <c r="E6" s="42"/>
    </row>
    <row r="7" spans="1:5" x14ac:dyDescent="0.2">
      <c r="A7" s="4"/>
      <c r="B7" s="5"/>
      <c r="C7" s="39"/>
      <c r="D7" s="43"/>
      <c r="E7" s="44"/>
    </row>
    <row r="8" spans="1:5" x14ac:dyDescent="0.2">
      <c r="A8" s="4"/>
      <c r="B8" s="5"/>
      <c r="C8" s="39"/>
      <c r="D8" s="42"/>
      <c r="E8" s="42"/>
    </row>
    <row r="9" spans="1:5" x14ac:dyDescent="0.2">
      <c r="A9" s="4"/>
      <c r="B9" s="5"/>
      <c r="C9" s="39"/>
      <c r="D9" s="42"/>
      <c r="E9" s="42"/>
    </row>
    <row r="10" spans="1:5" x14ac:dyDescent="0.2">
      <c r="A10" s="4"/>
      <c r="B10" s="5"/>
      <c r="C10" s="39"/>
      <c r="D10" s="42"/>
      <c r="E10" s="42"/>
    </row>
    <row r="11" spans="1:5" x14ac:dyDescent="0.2">
      <c r="A11" s="4"/>
      <c r="B11" s="6"/>
      <c r="C11" s="39"/>
      <c r="D11" s="42"/>
      <c r="E11" s="42"/>
    </row>
    <row r="12" spans="1:5" x14ac:dyDescent="0.2">
      <c r="A12" s="4"/>
      <c r="B12" s="6"/>
      <c r="C12" s="45"/>
      <c r="D12" s="46"/>
      <c r="E12" s="46"/>
    </row>
    <row r="13" spans="1:5" x14ac:dyDescent="0.2">
      <c r="A13" s="4"/>
      <c r="B13" s="6"/>
      <c r="C13" s="45"/>
      <c r="D13" s="46"/>
      <c r="E13" s="46"/>
    </row>
    <row r="14" spans="1:5" x14ac:dyDescent="0.2">
      <c r="A14" s="4"/>
      <c r="B14" s="6"/>
      <c r="C14" s="45"/>
      <c r="D14" s="46"/>
      <c r="E14" s="46"/>
    </row>
    <row r="15" spans="1:5" ht="13.5" thickBot="1" x14ac:dyDescent="0.25">
      <c r="A15" s="7"/>
      <c r="B15" s="8"/>
      <c r="C15" s="47"/>
      <c r="D15" s="46"/>
      <c r="E15" s="46"/>
    </row>
    <row r="16" spans="1:5" ht="19.5" thickTop="1" thickBot="1" x14ac:dyDescent="0.3">
      <c r="C16" s="14">
        <f>SUM(C4:C15)</f>
        <v>12000</v>
      </c>
    </row>
    <row r="22" spans="1:6" ht="13.5" thickBot="1" x14ac:dyDescent="0.25"/>
    <row r="23" spans="1:6" ht="36.75" customHeight="1" thickBot="1" x14ac:dyDescent="0.25">
      <c r="A23" s="52" t="s">
        <v>45</v>
      </c>
      <c r="B23" s="53"/>
      <c r="C23" s="53"/>
      <c r="D23" s="53"/>
      <c r="E23" s="53"/>
      <c r="F23" s="54"/>
    </row>
    <row r="24" spans="1:6" ht="26.25" customHeight="1" x14ac:dyDescent="0.2">
      <c r="A24" s="24" t="s">
        <v>110</v>
      </c>
      <c r="B24" s="25" t="s">
        <v>1</v>
      </c>
      <c r="C24" s="26" t="s">
        <v>112</v>
      </c>
      <c r="D24" s="27" t="s">
        <v>113</v>
      </c>
      <c r="E24" s="28" t="s">
        <v>3</v>
      </c>
      <c r="F24" s="29"/>
    </row>
    <row r="25" spans="1:6" x14ac:dyDescent="0.2">
      <c r="A25" s="30">
        <v>2</v>
      </c>
      <c r="B25" s="31" t="s">
        <v>47</v>
      </c>
      <c r="C25" s="32">
        <v>65</v>
      </c>
      <c r="D25" s="32">
        <f>C25*A25</f>
        <v>130</v>
      </c>
      <c r="E25" s="31" t="s">
        <v>48</v>
      </c>
      <c r="F25" s="33"/>
    </row>
    <row r="26" spans="1:6" x14ac:dyDescent="0.2">
      <c r="A26" s="30">
        <v>1</v>
      </c>
      <c r="B26" s="31" t="s">
        <v>49</v>
      </c>
      <c r="C26" s="32">
        <v>31.67</v>
      </c>
      <c r="D26" s="32">
        <f>C26*A26</f>
        <v>31.67</v>
      </c>
      <c r="E26" s="31" t="s">
        <v>48</v>
      </c>
      <c r="F26" s="33"/>
    </row>
    <row r="27" spans="1:6" ht="24" customHeight="1" x14ac:dyDescent="0.2">
      <c r="A27" s="30">
        <v>2</v>
      </c>
      <c r="B27" s="31" t="s">
        <v>50</v>
      </c>
      <c r="C27" s="32">
        <v>2673.9</v>
      </c>
      <c r="D27" s="32">
        <f>C27*A27</f>
        <v>5347.8</v>
      </c>
      <c r="E27" s="34" t="s">
        <v>51</v>
      </c>
      <c r="F27" s="34"/>
    </row>
    <row r="28" spans="1:6" ht="25.5" customHeight="1" x14ac:dyDescent="0.2">
      <c r="A28" s="30">
        <v>2</v>
      </c>
      <c r="B28" s="31" t="s">
        <v>52</v>
      </c>
      <c r="C28" s="32">
        <v>852.6</v>
      </c>
      <c r="D28" s="32">
        <f>C28*A28</f>
        <v>1705.2</v>
      </c>
      <c r="E28" s="34" t="s">
        <v>51</v>
      </c>
      <c r="F28" s="34"/>
    </row>
    <row r="29" spans="1:6" ht="38.25" x14ac:dyDescent="0.2">
      <c r="A29" s="30">
        <v>26</v>
      </c>
      <c r="B29" s="35" t="s">
        <v>53</v>
      </c>
      <c r="C29" s="32">
        <v>502.21719999999999</v>
      </c>
      <c r="D29" s="32">
        <f>C29*A29</f>
        <v>13057.647199999999</v>
      </c>
      <c r="E29" s="34" t="s">
        <v>51</v>
      </c>
      <c r="F29" s="34"/>
    </row>
    <row r="30" spans="1:6" ht="38.25" x14ac:dyDescent="0.2">
      <c r="A30" s="30">
        <v>2</v>
      </c>
      <c r="B30" s="35" t="s">
        <v>54</v>
      </c>
      <c r="C30" s="32">
        <v>1180</v>
      </c>
      <c r="D30" s="32">
        <f>C30*A30</f>
        <v>2360</v>
      </c>
      <c r="E30" s="36" t="s">
        <v>17</v>
      </c>
      <c r="F30" s="36"/>
    </row>
    <row r="31" spans="1:6" ht="38.25" x14ac:dyDescent="0.2">
      <c r="A31" s="30">
        <v>1</v>
      </c>
      <c r="B31" s="35" t="s">
        <v>54</v>
      </c>
      <c r="C31" s="32">
        <v>1220</v>
      </c>
      <c r="D31" s="32">
        <f>C31*A31</f>
        <v>1220</v>
      </c>
      <c r="E31" s="36" t="s">
        <v>17</v>
      </c>
      <c r="F31" s="36"/>
    </row>
    <row r="32" spans="1:6" ht="25.5" customHeight="1" x14ac:dyDescent="0.2">
      <c r="A32" s="30">
        <v>26</v>
      </c>
      <c r="B32" s="31" t="s">
        <v>55</v>
      </c>
      <c r="C32" s="32">
        <v>46</v>
      </c>
      <c r="D32" s="32">
        <f>C32*A32</f>
        <v>1196</v>
      </c>
      <c r="E32" s="34" t="s">
        <v>51</v>
      </c>
      <c r="F32" s="34"/>
    </row>
    <row r="33" spans="1:6" ht="25.5" x14ac:dyDescent="0.2">
      <c r="A33" s="30">
        <v>1</v>
      </c>
      <c r="B33" s="35" t="s">
        <v>56</v>
      </c>
      <c r="C33" s="32">
        <v>1520</v>
      </c>
      <c r="D33" s="32">
        <f>C33*A33</f>
        <v>1520</v>
      </c>
      <c r="E33" s="36" t="s">
        <v>57</v>
      </c>
      <c r="F33" s="36"/>
    </row>
    <row r="34" spans="1:6" ht="38.25" x14ac:dyDescent="0.2">
      <c r="A34" s="30">
        <v>1</v>
      </c>
      <c r="B34" s="35" t="s">
        <v>58</v>
      </c>
      <c r="C34" s="32">
        <v>1265</v>
      </c>
      <c r="D34" s="32">
        <f>C34*A34</f>
        <v>1265</v>
      </c>
      <c r="E34" s="34" t="s">
        <v>59</v>
      </c>
      <c r="F34" s="34"/>
    </row>
    <row r="35" spans="1:6" x14ac:dyDescent="0.2">
      <c r="A35" s="30">
        <v>1</v>
      </c>
      <c r="B35" s="31" t="s">
        <v>60</v>
      </c>
      <c r="C35" s="32">
        <v>110</v>
      </c>
      <c r="D35" s="32">
        <f>C35*A35</f>
        <v>110</v>
      </c>
      <c r="E35" s="36" t="s">
        <v>14</v>
      </c>
      <c r="F35" s="36"/>
    </row>
    <row r="36" spans="1:6" ht="25.5" x14ac:dyDescent="0.2">
      <c r="A36" s="30">
        <v>2</v>
      </c>
      <c r="B36" s="35" t="s">
        <v>61</v>
      </c>
      <c r="C36" s="32">
        <v>94.581000000000003</v>
      </c>
      <c r="D36" s="32">
        <f>C36*A36</f>
        <v>189.16200000000001</v>
      </c>
      <c r="E36" s="34" t="s">
        <v>59</v>
      </c>
      <c r="F36" s="34"/>
    </row>
    <row r="37" spans="1:6" x14ac:dyDescent="0.2">
      <c r="A37" s="30">
        <v>1</v>
      </c>
      <c r="B37" s="31" t="s">
        <v>62</v>
      </c>
      <c r="C37" s="32">
        <v>1875</v>
      </c>
      <c r="D37" s="32">
        <f>C37*A37</f>
        <v>1875</v>
      </c>
      <c r="E37" s="36" t="s">
        <v>57</v>
      </c>
      <c r="F37" s="36"/>
    </row>
    <row r="38" spans="1:6" x14ac:dyDescent="0.2">
      <c r="A38" s="30">
        <v>1</v>
      </c>
      <c r="B38" s="31" t="s">
        <v>63</v>
      </c>
      <c r="C38" s="32">
        <v>74.66</v>
      </c>
      <c r="D38" s="32">
        <f>C38*A38</f>
        <v>74.66</v>
      </c>
      <c r="E38" s="36" t="s">
        <v>17</v>
      </c>
      <c r="F38" s="36"/>
    </row>
    <row r="39" spans="1:6" x14ac:dyDescent="0.2">
      <c r="A39" s="30">
        <v>1</v>
      </c>
      <c r="B39" s="31" t="s">
        <v>55</v>
      </c>
      <c r="C39" s="32">
        <v>90</v>
      </c>
      <c r="D39" s="32">
        <f>C39*A39</f>
        <v>90</v>
      </c>
      <c r="E39" s="36" t="s">
        <v>17</v>
      </c>
      <c r="F39" s="36"/>
    </row>
    <row r="40" spans="1:6" ht="38.25" x14ac:dyDescent="0.2">
      <c r="A40" s="30">
        <v>7</v>
      </c>
      <c r="B40" s="35" t="s">
        <v>53</v>
      </c>
      <c r="C40" s="32">
        <v>781.52</v>
      </c>
      <c r="D40" s="32">
        <f>C40*A40</f>
        <v>5470.6399999999994</v>
      </c>
      <c r="E40" s="31" t="s">
        <v>64</v>
      </c>
      <c r="F40" s="33"/>
    </row>
    <row r="41" spans="1:6" x14ac:dyDescent="0.2">
      <c r="A41" s="30">
        <v>1</v>
      </c>
      <c r="B41" s="31" t="s">
        <v>65</v>
      </c>
      <c r="C41" s="32">
        <v>4550</v>
      </c>
      <c r="D41" s="32">
        <f>C41*A41</f>
        <v>4550</v>
      </c>
      <c r="E41" s="31" t="s">
        <v>57</v>
      </c>
      <c r="F41" s="33"/>
    </row>
    <row r="42" spans="1:6" ht="38.25" x14ac:dyDescent="0.2">
      <c r="A42" s="30">
        <v>1</v>
      </c>
      <c r="B42" s="35" t="s">
        <v>54</v>
      </c>
      <c r="C42" s="32">
        <v>1338.69</v>
      </c>
      <c r="D42" s="32">
        <f>C42*A42</f>
        <v>1338.69</v>
      </c>
      <c r="E42" s="36" t="s">
        <v>17</v>
      </c>
      <c r="F42" s="36"/>
    </row>
    <row r="43" spans="1:6" ht="25.5" x14ac:dyDescent="0.2">
      <c r="A43" s="30">
        <v>1</v>
      </c>
      <c r="B43" s="35" t="s">
        <v>66</v>
      </c>
      <c r="C43" s="32">
        <v>450</v>
      </c>
      <c r="D43" s="32">
        <f>C43*A43</f>
        <v>450</v>
      </c>
      <c r="E43" s="36" t="s">
        <v>64</v>
      </c>
      <c r="F43" s="36"/>
    </row>
    <row r="44" spans="1:6" ht="25.5" x14ac:dyDescent="0.2">
      <c r="A44" s="30">
        <v>10</v>
      </c>
      <c r="B44" s="35" t="s">
        <v>67</v>
      </c>
      <c r="C44" s="32">
        <v>40</v>
      </c>
      <c r="D44" s="32">
        <f>C44*A44</f>
        <v>400</v>
      </c>
      <c r="E44" s="36" t="s">
        <v>57</v>
      </c>
      <c r="F44" s="36"/>
    </row>
    <row r="45" spans="1:6" ht="25.5" x14ac:dyDescent="0.2">
      <c r="A45" s="30">
        <v>8</v>
      </c>
      <c r="B45" s="35" t="s">
        <v>68</v>
      </c>
      <c r="C45" s="32">
        <v>185</v>
      </c>
      <c r="D45" s="32">
        <f>C45*A45</f>
        <v>1480</v>
      </c>
      <c r="E45" s="36" t="s">
        <v>57</v>
      </c>
      <c r="F45" s="36"/>
    </row>
    <row r="46" spans="1:6" ht="25.5" x14ac:dyDescent="0.2">
      <c r="A46" s="30">
        <v>4</v>
      </c>
      <c r="B46" s="35" t="s">
        <v>69</v>
      </c>
      <c r="C46" s="32">
        <v>113</v>
      </c>
      <c r="D46" s="32">
        <f>C46*A46</f>
        <v>452</v>
      </c>
      <c r="E46" s="36" t="s">
        <v>57</v>
      </c>
      <c r="F46" s="36"/>
    </row>
    <row r="47" spans="1:6" ht="25.5" x14ac:dyDescent="0.2">
      <c r="A47" s="30">
        <v>8</v>
      </c>
      <c r="B47" s="35" t="s">
        <v>70</v>
      </c>
      <c r="C47" s="32">
        <v>135.6</v>
      </c>
      <c r="D47" s="32">
        <f>C47*A47</f>
        <v>1084.8</v>
      </c>
      <c r="E47" s="36" t="s">
        <v>57</v>
      </c>
      <c r="F47" s="36"/>
    </row>
    <row r="48" spans="1:6" x14ac:dyDescent="0.2">
      <c r="A48" s="30">
        <v>4</v>
      </c>
      <c r="B48" s="31" t="s">
        <v>71</v>
      </c>
      <c r="C48" s="32">
        <v>60</v>
      </c>
      <c r="D48" s="32">
        <f>C48*A48</f>
        <v>240</v>
      </c>
      <c r="E48" s="36" t="s">
        <v>57</v>
      </c>
      <c r="F48" s="36"/>
    </row>
    <row r="49" spans="1:6" x14ac:dyDescent="0.2">
      <c r="A49" s="30">
        <v>5</v>
      </c>
      <c r="B49" s="31" t="s">
        <v>72</v>
      </c>
      <c r="C49" s="32">
        <v>60</v>
      </c>
      <c r="D49" s="32">
        <f>C49*A49</f>
        <v>300</v>
      </c>
      <c r="E49" s="36" t="s">
        <v>57</v>
      </c>
      <c r="F49" s="36"/>
    </row>
    <row r="50" spans="1:6" x14ac:dyDescent="0.2">
      <c r="A50" s="30">
        <v>4</v>
      </c>
      <c r="B50" s="31" t="s">
        <v>73</v>
      </c>
      <c r="C50" s="32">
        <v>60</v>
      </c>
      <c r="D50" s="32">
        <f>C50*A50</f>
        <v>240</v>
      </c>
      <c r="E50" s="36" t="s">
        <v>57</v>
      </c>
      <c r="F50" s="36"/>
    </row>
    <row r="51" spans="1:6" ht="25.5" x14ac:dyDescent="0.2">
      <c r="A51" s="30">
        <v>3</v>
      </c>
      <c r="B51" s="35" t="s">
        <v>74</v>
      </c>
      <c r="C51" s="32">
        <v>35</v>
      </c>
      <c r="D51" s="32">
        <f>C51*A51</f>
        <v>105</v>
      </c>
      <c r="E51" s="36" t="s">
        <v>57</v>
      </c>
      <c r="F51" s="36"/>
    </row>
    <row r="52" spans="1:6" ht="25.5" x14ac:dyDescent="0.2">
      <c r="A52" s="30">
        <v>1</v>
      </c>
      <c r="B52" s="35" t="s">
        <v>75</v>
      </c>
      <c r="C52" s="32">
        <v>35</v>
      </c>
      <c r="D52" s="32">
        <f>C52*A52</f>
        <v>35</v>
      </c>
      <c r="E52" s="36" t="s">
        <v>57</v>
      </c>
      <c r="F52" s="36"/>
    </row>
    <row r="53" spans="1:6" ht="25.5" x14ac:dyDescent="0.2">
      <c r="A53" s="30">
        <v>4</v>
      </c>
      <c r="B53" s="35" t="s">
        <v>76</v>
      </c>
      <c r="C53" s="32">
        <v>35</v>
      </c>
      <c r="D53" s="32">
        <f>C53*A53</f>
        <v>140</v>
      </c>
      <c r="E53" s="36" t="s">
        <v>57</v>
      </c>
      <c r="F53" s="36"/>
    </row>
    <row r="54" spans="1:6" ht="25.5" x14ac:dyDescent="0.2">
      <c r="A54" s="30">
        <v>4</v>
      </c>
      <c r="B54" s="35" t="s">
        <v>77</v>
      </c>
      <c r="C54" s="32">
        <v>35</v>
      </c>
      <c r="D54" s="32">
        <f>C54*A54</f>
        <v>140</v>
      </c>
      <c r="E54" s="36" t="s">
        <v>57</v>
      </c>
      <c r="F54" s="36"/>
    </row>
    <row r="55" spans="1:6" ht="25.5" x14ac:dyDescent="0.2">
      <c r="A55" s="30">
        <v>3</v>
      </c>
      <c r="B55" s="35" t="s">
        <v>78</v>
      </c>
      <c r="C55" s="32">
        <v>35</v>
      </c>
      <c r="D55" s="32">
        <f>C55*A55</f>
        <v>105</v>
      </c>
      <c r="E55" s="36" t="s">
        <v>57</v>
      </c>
      <c r="F55" s="36"/>
    </row>
    <row r="56" spans="1:6" ht="25.5" x14ac:dyDescent="0.2">
      <c r="A56" s="30">
        <v>2</v>
      </c>
      <c r="B56" s="35" t="s">
        <v>79</v>
      </c>
      <c r="C56" s="32">
        <v>35</v>
      </c>
      <c r="D56" s="32">
        <f>C56*A56</f>
        <v>70</v>
      </c>
      <c r="E56" s="36" t="s">
        <v>57</v>
      </c>
      <c r="F56" s="36"/>
    </row>
    <row r="57" spans="1:6" ht="25.5" x14ac:dyDescent="0.2">
      <c r="A57" s="30">
        <v>1</v>
      </c>
      <c r="B57" s="35" t="s">
        <v>80</v>
      </c>
      <c r="C57" s="32">
        <v>35</v>
      </c>
      <c r="D57" s="32">
        <f>C57*A57</f>
        <v>35</v>
      </c>
      <c r="E57" s="36" t="s">
        <v>57</v>
      </c>
      <c r="F57" s="36"/>
    </row>
    <row r="58" spans="1:6" ht="25.5" x14ac:dyDescent="0.2">
      <c r="A58" s="30">
        <v>1</v>
      </c>
      <c r="B58" s="35" t="s">
        <v>81</v>
      </c>
      <c r="C58" s="32">
        <v>35</v>
      </c>
      <c r="D58" s="32">
        <f>C58*A58</f>
        <v>35</v>
      </c>
      <c r="E58" s="36" t="s">
        <v>57</v>
      </c>
      <c r="F58" s="36"/>
    </row>
    <row r="59" spans="1:6" ht="25.5" x14ac:dyDescent="0.2">
      <c r="A59" s="30">
        <v>3</v>
      </c>
      <c r="B59" s="35" t="s">
        <v>82</v>
      </c>
      <c r="C59" s="32">
        <v>35</v>
      </c>
      <c r="D59" s="32">
        <f>C59*A59</f>
        <v>105</v>
      </c>
      <c r="E59" s="31" t="s">
        <v>57</v>
      </c>
      <c r="F59" s="33"/>
    </row>
    <row r="60" spans="1:6" ht="25.5" x14ac:dyDescent="0.2">
      <c r="A60" s="30">
        <v>2</v>
      </c>
      <c r="B60" s="35" t="s">
        <v>83</v>
      </c>
      <c r="C60" s="32">
        <v>35</v>
      </c>
      <c r="D60" s="32">
        <f>C60*A60</f>
        <v>70</v>
      </c>
      <c r="E60" s="36" t="s">
        <v>57</v>
      </c>
      <c r="F60" s="36"/>
    </row>
    <row r="61" spans="1:6" x14ac:dyDescent="0.2">
      <c r="A61" s="30">
        <v>2</v>
      </c>
      <c r="B61" s="31" t="s">
        <v>84</v>
      </c>
      <c r="C61" s="32">
        <v>160</v>
      </c>
      <c r="D61" s="32">
        <f>C61*A61</f>
        <v>320</v>
      </c>
      <c r="E61" s="36" t="s">
        <v>57</v>
      </c>
      <c r="F61" s="36"/>
    </row>
    <row r="62" spans="1:6" x14ac:dyDescent="0.2">
      <c r="A62" s="30">
        <v>3</v>
      </c>
      <c r="B62" s="31" t="s">
        <v>85</v>
      </c>
      <c r="C62" s="32">
        <v>230</v>
      </c>
      <c r="D62" s="32">
        <f>C62*A62</f>
        <v>690</v>
      </c>
      <c r="E62" s="36" t="s">
        <v>57</v>
      </c>
      <c r="F62" s="36"/>
    </row>
    <row r="63" spans="1:6" ht="25.5" x14ac:dyDescent="0.2">
      <c r="A63" s="30">
        <v>13</v>
      </c>
      <c r="B63" s="35" t="s">
        <v>86</v>
      </c>
      <c r="C63" s="32">
        <v>18</v>
      </c>
      <c r="D63" s="32">
        <f>C63*A63</f>
        <v>234</v>
      </c>
      <c r="E63" s="36" t="s">
        <v>57</v>
      </c>
      <c r="F63" s="36"/>
    </row>
    <row r="64" spans="1:6" ht="25.5" x14ac:dyDescent="0.2">
      <c r="A64" s="30">
        <v>3</v>
      </c>
      <c r="B64" s="35" t="s">
        <v>87</v>
      </c>
      <c r="C64" s="32">
        <v>33.9</v>
      </c>
      <c r="D64" s="32">
        <f>C64*A64</f>
        <v>101.69999999999999</v>
      </c>
      <c r="E64" s="36" t="s">
        <v>57</v>
      </c>
      <c r="F64" s="36"/>
    </row>
    <row r="65" spans="1:6" x14ac:dyDescent="0.2">
      <c r="A65" s="30">
        <v>1</v>
      </c>
      <c r="B65" s="31" t="s">
        <v>88</v>
      </c>
      <c r="C65" s="32">
        <v>170</v>
      </c>
      <c r="D65" s="32">
        <f>C65*A65</f>
        <v>170</v>
      </c>
      <c r="E65" s="36" t="s">
        <v>57</v>
      </c>
      <c r="F65" s="36"/>
    </row>
    <row r="66" spans="1:6" x14ac:dyDescent="0.2">
      <c r="A66" s="30">
        <v>1</v>
      </c>
      <c r="B66" s="31" t="s">
        <v>89</v>
      </c>
      <c r="C66" s="32">
        <v>889.25</v>
      </c>
      <c r="D66" s="32">
        <f>C66*A66</f>
        <v>889.25</v>
      </c>
      <c r="E66" s="36" t="s">
        <v>57</v>
      </c>
      <c r="F66" s="36"/>
    </row>
    <row r="67" spans="1:6" x14ac:dyDescent="0.2">
      <c r="A67" s="30">
        <v>1</v>
      </c>
      <c r="B67" s="31" t="s">
        <v>90</v>
      </c>
      <c r="C67" s="32">
        <v>235</v>
      </c>
      <c r="D67" s="32">
        <f>C67*A67</f>
        <v>235</v>
      </c>
      <c r="E67" s="36" t="s">
        <v>57</v>
      </c>
      <c r="F67" s="36"/>
    </row>
    <row r="68" spans="1:6" ht="25.5" x14ac:dyDescent="0.2">
      <c r="A68" s="30">
        <v>1</v>
      </c>
      <c r="B68" s="35" t="s">
        <v>91</v>
      </c>
      <c r="C68" s="32">
        <v>452</v>
      </c>
      <c r="D68" s="32">
        <f>C68*A68</f>
        <v>452</v>
      </c>
      <c r="E68" s="36" t="s">
        <v>57</v>
      </c>
      <c r="F68" s="36"/>
    </row>
    <row r="69" spans="1:6" ht="25.5" x14ac:dyDescent="0.2">
      <c r="A69" s="30">
        <v>3</v>
      </c>
      <c r="B69" s="35" t="s">
        <v>92</v>
      </c>
      <c r="C69" s="32">
        <v>1250</v>
      </c>
      <c r="D69" s="32">
        <f>C69*A69</f>
        <v>3750</v>
      </c>
      <c r="E69" s="36" t="s">
        <v>57</v>
      </c>
      <c r="F69" s="36"/>
    </row>
    <row r="70" spans="1:6" ht="25.5" x14ac:dyDescent="0.2">
      <c r="A70" s="30">
        <v>2</v>
      </c>
      <c r="B70" s="35" t="s">
        <v>93</v>
      </c>
      <c r="C70" s="32">
        <v>52</v>
      </c>
      <c r="D70" s="32">
        <f>C70*A70</f>
        <v>104</v>
      </c>
      <c r="E70" s="36" t="s">
        <v>57</v>
      </c>
      <c r="F70" s="36"/>
    </row>
    <row r="71" spans="1:6" ht="25.5" x14ac:dyDescent="0.2">
      <c r="A71" s="30">
        <v>5</v>
      </c>
      <c r="B71" s="35" t="s">
        <v>94</v>
      </c>
      <c r="C71" s="32">
        <v>44.07</v>
      </c>
      <c r="D71" s="32">
        <f>C71*A71</f>
        <v>220.35</v>
      </c>
      <c r="E71" s="36" t="s">
        <v>57</v>
      </c>
      <c r="F71" s="36"/>
    </row>
    <row r="72" spans="1:6" x14ac:dyDescent="0.2">
      <c r="A72" s="30">
        <v>3</v>
      </c>
      <c r="B72" s="31" t="s">
        <v>95</v>
      </c>
      <c r="C72" s="32">
        <v>210</v>
      </c>
      <c r="D72" s="32">
        <f>C72*A72</f>
        <v>630</v>
      </c>
      <c r="E72" s="36" t="s">
        <v>57</v>
      </c>
      <c r="F72" s="36"/>
    </row>
    <row r="73" spans="1:6" ht="38.25" x14ac:dyDescent="0.2">
      <c r="A73" s="30">
        <v>1</v>
      </c>
      <c r="B73" s="35" t="s">
        <v>96</v>
      </c>
      <c r="C73" s="32">
        <v>180.8</v>
      </c>
      <c r="D73" s="32">
        <f>C73*A73</f>
        <v>180.8</v>
      </c>
      <c r="E73" s="36" t="s">
        <v>57</v>
      </c>
      <c r="F73" s="36"/>
    </row>
    <row r="74" spans="1:6" ht="25.5" x14ac:dyDescent="0.2">
      <c r="A74" s="30">
        <v>1</v>
      </c>
      <c r="B74" s="35" t="s">
        <v>111</v>
      </c>
      <c r="C74" s="32">
        <v>180</v>
      </c>
      <c r="D74" s="32">
        <f>C74*A74</f>
        <v>180</v>
      </c>
      <c r="E74" s="36" t="s">
        <v>57</v>
      </c>
      <c r="F74" s="36"/>
    </row>
    <row r="75" spans="1:6" ht="26.25" customHeight="1" x14ac:dyDescent="0.2">
      <c r="A75" s="30">
        <v>1</v>
      </c>
      <c r="B75" s="35" t="s">
        <v>97</v>
      </c>
      <c r="C75" s="32">
        <v>35.6</v>
      </c>
      <c r="D75" s="32">
        <f>C75*A75</f>
        <v>35.6</v>
      </c>
      <c r="E75" s="36" t="s">
        <v>57</v>
      </c>
      <c r="F75" s="36"/>
    </row>
    <row r="76" spans="1:6" x14ac:dyDescent="0.2">
      <c r="A76" s="30">
        <v>2</v>
      </c>
      <c r="B76" s="31" t="s">
        <v>98</v>
      </c>
      <c r="C76" s="32">
        <v>1250</v>
      </c>
      <c r="D76" s="32">
        <f>C76*A76</f>
        <v>2500</v>
      </c>
      <c r="E76" s="36" t="s">
        <v>57</v>
      </c>
      <c r="F76" s="36"/>
    </row>
    <row r="77" spans="1:6" x14ac:dyDescent="0.2">
      <c r="A77" s="30">
        <v>1</v>
      </c>
      <c r="B77" s="31" t="s">
        <v>99</v>
      </c>
      <c r="C77" s="32">
        <v>169</v>
      </c>
      <c r="D77" s="32">
        <f>C77*A77</f>
        <v>169</v>
      </c>
      <c r="E77" s="36" t="s">
        <v>64</v>
      </c>
      <c r="F77" s="36"/>
    </row>
    <row r="78" spans="1:6" x14ac:dyDescent="0.2">
      <c r="A78" s="30">
        <v>1</v>
      </c>
      <c r="B78" s="31" t="s">
        <v>100</v>
      </c>
      <c r="C78" s="32">
        <v>385</v>
      </c>
      <c r="D78" s="32">
        <f>C78*A78</f>
        <v>385</v>
      </c>
      <c r="E78" s="36" t="s">
        <v>64</v>
      </c>
      <c r="F78" s="36"/>
    </row>
    <row r="79" spans="1:6" ht="25.5" x14ac:dyDescent="0.2">
      <c r="A79" s="30">
        <v>1</v>
      </c>
      <c r="B79" s="35" t="s">
        <v>101</v>
      </c>
      <c r="C79" s="32">
        <v>2600</v>
      </c>
      <c r="D79" s="32">
        <f>C79*A79</f>
        <v>2600</v>
      </c>
      <c r="E79" s="36" t="s">
        <v>57</v>
      </c>
      <c r="F79" s="36"/>
    </row>
    <row r="80" spans="1:6" x14ac:dyDescent="0.2">
      <c r="A80" s="30">
        <v>1</v>
      </c>
      <c r="B80" s="31" t="s">
        <v>55</v>
      </c>
      <c r="C80" s="32">
        <v>82</v>
      </c>
      <c r="D80" s="32">
        <f>C80*A80</f>
        <v>82</v>
      </c>
      <c r="E80" s="36" t="s">
        <v>57</v>
      </c>
      <c r="F80" s="36"/>
    </row>
    <row r="81" spans="1:6" x14ac:dyDescent="0.2">
      <c r="A81" s="30">
        <v>3</v>
      </c>
      <c r="B81" s="31" t="s">
        <v>85</v>
      </c>
      <c r="C81" s="32">
        <v>230</v>
      </c>
      <c r="D81" s="32">
        <f>C81*A81</f>
        <v>690</v>
      </c>
      <c r="E81" s="36" t="s">
        <v>57</v>
      </c>
      <c r="F81" s="36"/>
    </row>
    <row r="82" spans="1:6" x14ac:dyDescent="0.2">
      <c r="A82" s="30">
        <v>4</v>
      </c>
      <c r="B82" s="31" t="s">
        <v>102</v>
      </c>
      <c r="C82" s="32">
        <v>355.95</v>
      </c>
      <c r="D82" s="32">
        <f>C82*A82</f>
        <v>1423.8</v>
      </c>
      <c r="E82" s="36" t="s">
        <v>57</v>
      </c>
      <c r="F82" s="36"/>
    </row>
    <row r="83" spans="1:6" ht="25.5" x14ac:dyDescent="0.2">
      <c r="A83" s="30">
        <v>3</v>
      </c>
      <c r="B83" s="35" t="s">
        <v>103</v>
      </c>
      <c r="C83" s="32">
        <v>2650</v>
      </c>
      <c r="D83" s="32">
        <f>C83*A83</f>
        <v>7950</v>
      </c>
      <c r="E83" s="36" t="s">
        <v>57</v>
      </c>
      <c r="F83" s="36"/>
    </row>
    <row r="84" spans="1:6" ht="25.5" x14ac:dyDescent="0.2">
      <c r="A84" s="30">
        <v>1</v>
      </c>
      <c r="B84" s="35" t="s">
        <v>104</v>
      </c>
      <c r="C84" s="32">
        <v>92</v>
      </c>
      <c r="D84" s="32">
        <f>C84*A84</f>
        <v>92</v>
      </c>
      <c r="E84" s="36" t="s">
        <v>57</v>
      </c>
      <c r="F84" s="36"/>
    </row>
    <row r="85" spans="1:6" ht="25.5" x14ac:dyDescent="0.2">
      <c r="A85" s="30">
        <v>2</v>
      </c>
      <c r="B85" s="35" t="s">
        <v>105</v>
      </c>
      <c r="C85" s="32">
        <v>92</v>
      </c>
      <c r="D85" s="32">
        <f>C85*A85</f>
        <v>184</v>
      </c>
      <c r="E85" s="36" t="s">
        <v>57</v>
      </c>
      <c r="F85" s="36"/>
    </row>
    <row r="86" spans="1:6" ht="25.5" x14ac:dyDescent="0.2">
      <c r="A86" s="30">
        <v>1</v>
      </c>
      <c r="B86" s="35" t="s">
        <v>106</v>
      </c>
      <c r="C86" s="32">
        <v>18750</v>
      </c>
      <c r="D86" s="32">
        <f>C86*A86</f>
        <v>18750</v>
      </c>
      <c r="E86" s="36" t="s">
        <v>13</v>
      </c>
      <c r="F86" s="36"/>
    </row>
    <row r="87" spans="1:6" x14ac:dyDescent="0.2">
      <c r="A87" s="30">
        <v>1</v>
      </c>
      <c r="B87" s="31" t="s">
        <v>107</v>
      </c>
      <c r="C87" s="32">
        <v>8405</v>
      </c>
      <c r="D87" s="32">
        <f>C87*A87</f>
        <v>8405</v>
      </c>
      <c r="E87" s="36" t="s">
        <v>57</v>
      </c>
      <c r="F87" s="36"/>
    </row>
    <row r="88" spans="1:6" x14ac:dyDescent="0.2">
      <c r="A88" s="30">
        <v>1</v>
      </c>
      <c r="B88" s="31" t="s">
        <v>108</v>
      </c>
      <c r="C88" s="32">
        <v>619</v>
      </c>
      <c r="D88" s="32">
        <f>C88*A88</f>
        <v>619</v>
      </c>
      <c r="E88" s="36" t="s">
        <v>17</v>
      </c>
      <c r="F88" s="36"/>
    </row>
    <row r="89" spans="1:6" x14ac:dyDescent="0.2">
      <c r="A89" s="30">
        <v>1</v>
      </c>
      <c r="B89" s="31" t="s">
        <v>107</v>
      </c>
      <c r="C89" s="32">
        <v>8405</v>
      </c>
      <c r="D89" s="32">
        <f>C89*A89</f>
        <v>8405</v>
      </c>
      <c r="E89" s="36" t="s">
        <v>57</v>
      </c>
      <c r="F89" s="36"/>
    </row>
    <row r="90" spans="1:6" ht="26.25" thickBot="1" x14ac:dyDescent="0.25">
      <c r="A90" s="48">
        <v>10</v>
      </c>
      <c r="B90" s="49" t="s">
        <v>109</v>
      </c>
      <c r="C90" s="50">
        <v>70.33</v>
      </c>
      <c r="D90" s="50">
        <f>C90*A90</f>
        <v>703.3</v>
      </c>
      <c r="E90" s="51" t="s">
        <v>64</v>
      </c>
      <c r="F90" s="51"/>
    </row>
    <row r="91" spans="1:6" ht="13.5" thickBot="1" x14ac:dyDescent="0.25">
      <c r="A91" s="55"/>
      <c r="B91" s="56" t="s">
        <v>114</v>
      </c>
      <c r="C91" s="56"/>
      <c r="D91" s="57">
        <f>SUM(D25:D90)</f>
        <v>108169.06920000001</v>
      </c>
      <c r="E91" s="56"/>
      <c r="F91" s="58"/>
    </row>
  </sheetData>
  <mergeCells count="78">
    <mergeCell ref="E90:F90"/>
    <mergeCell ref="D3:E3"/>
    <mergeCell ref="A1:E1"/>
    <mergeCell ref="A2:E2"/>
    <mergeCell ref="D4:E4"/>
    <mergeCell ref="D5:E5"/>
    <mergeCell ref="D6:E6"/>
    <mergeCell ref="D7:E7"/>
    <mergeCell ref="D8:E8"/>
    <mergeCell ref="D9:E9"/>
    <mergeCell ref="D10:E10"/>
    <mergeCell ref="D11:E11"/>
    <mergeCell ref="E85:F85"/>
    <mergeCell ref="E86:F86"/>
    <mergeCell ref="E87:F87"/>
    <mergeCell ref="E88:F88"/>
    <mergeCell ref="E89:F89"/>
    <mergeCell ref="E80:F80"/>
    <mergeCell ref="E81:F81"/>
    <mergeCell ref="E82:F82"/>
    <mergeCell ref="E83:F83"/>
    <mergeCell ref="E84:F84"/>
    <mergeCell ref="E75:F75"/>
    <mergeCell ref="E76:F76"/>
    <mergeCell ref="E77:F77"/>
    <mergeCell ref="E78:F78"/>
    <mergeCell ref="E79:F79"/>
    <mergeCell ref="E70:F70"/>
    <mergeCell ref="E71:F71"/>
    <mergeCell ref="E72:F72"/>
    <mergeCell ref="E73:F73"/>
    <mergeCell ref="E74:F74"/>
    <mergeCell ref="E65:F65"/>
    <mergeCell ref="E66:F66"/>
    <mergeCell ref="E67:F67"/>
    <mergeCell ref="E68:F68"/>
    <mergeCell ref="E69:F69"/>
    <mergeCell ref="E60:F60"/>
    <mergeCell ref="E61:F61"/>
    <mergeCell ref="E62:F62"/>
    <mergeCell ref="E63:F63"/>
    <mergeCell ref="E64:F64"/>
    <mergeCell ref="E54:F54"/>
    <mergeCell ref="E55:F55"/>
    <mergeCell ref="E56:F56"/>
    <mergeCell ref="E57:F57"/>
    <mergeCell ref="E58:F58"/>
    <mergeCell ref="E49:F49"/>
    <mergeCell ref="E50:F50"/>
    <mergeCell ref="E51:F51"/>
    <mergeCell ref="E52:F52"/>
    <mergeCell ref="E53:F53"/>
    <mergeCell ref="E44:F44"/>
    <mergeCell ref="E45:F45"/>
    <mergeCell ref="E46:F46"/>
    <mergeCell ref="E47:F47"/>
    <mergeCell ref="E48:F48"/>
    <mergeCell ref="E37:F37"/>
    <mergeCell ref="E38:F38"/>
    <mergeCell ref="E39:F39"/>
    <mergeCell ref="E42:F42"/>
    <mergeCell ref="E43:F43"/>
    <mergeCell ref="E32:F32"/>
    <mergeCell ref="E33:F33"/>
    <mergeCell ref="E34:F34"/>
    <mergeCell ref="E35:F35"/>
    <mergeCell ref="E36:F36"/>
    <mergeCell ref="E27:F27"/>
    <mergeCell ref="E28:F28"/>
    <mergeCell ref="E29:F29"/>
    <mergeCell ref="E30:F30"/>
    <mergeCell ref="E31:F31"/>
    <mergeCell ref="E24:F24"/>
    <mergeCell ref="D12:E12"/>
    <mergeCell ref="D13:E13"/>
    <mergeCell ref="D14:E14"/>
    <mergeCell ref="D15:E15"/>
    <mergeCell ref="A23:F23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2"/>
  <sheetViews>
    <sheetView tabSelected="1" topLeftCell="A31" workbookViewId="0">
      <selection activeCell="D43" sqref="D43"/>
    </sheetView>
  </sheetViews>
  <sheetFormatPr baseColWidth="10" defaultRowHeight="12.75" x14ac:dyDescent="0.2"/>
  <cols>
    <col min="1" max="1" width="31.42578125" customWidth="1"/>
    <col min="2" max="2" width="26.7109375" customWidth="1"/>
    <col min="3" max="3" width="26.140625" customWidth="1"/>
    <col min="4" max="4" width="22.42578125" customWidth="1"/>
  </cols>
  <sheetData>
    <row r="1" spans="1:3" ht="26.25" customHeight="1" x14ac:dyDescent="0.2">
      <c r="A1" s="19" t="s">
        <v>18</v>
      </c>
      <c r="B1" s="19"/>
      <c r="C1" s="19"/>
    </row>
    <row r="2" spans="1:3" ht="24" customHeight="1" x14ac:dyDescent="0.2">
      <c r="A2" s="18" t="s">
        <v>4</v>
      </c>
      <c r="B2" s="18"/>
      <c r="C2" s="18"/>
    </row>
    <row r="3" spans="1:3" ht="36" customHeight="1" x14ac:dyDescent="0.2">
      <c r="A3" s="9" t="s">
        <v>9</v>
      </c>
      <c r="B3" s="9" t="s">
        <v>19</v>
      </c>
      <c r="C3" s="9" t="s">
        <v>20</v>
      </c>
    </row>
    <row r="4" spans="1:3" ht="27" customHeight="1" x14ac:dyDescent="0.2">
      <c r="A4" s="20">
        <v>13500</v>
      </c>
      <c r="B4" s="21">
        <v>12937</v>
      </c>
      <c r="C4" s="13">
        <f>(B4-A4)/B4</f>
        <v>-4.3518590090438278E-2</v>
      </c>
    </row>
    <row r="5" spans="1:3" ht="24.75" customHeight="1" x14ac:dyDescent="0.2">
      <c r="A5" s="18" t="s">
        <v>5</v>
      </c>
      <c r="B5" s="18"/>
      <c r="C5" s="18"/>
    </row>
    <row r="6" spans="1:3" ht="30" x14ac:dyDescent="0.2">
      <c r="A6" s="9" t="s">
        <v>9</v>
      </c>
      <c r="B6" s="9" t="s">
        <v>19</v>
      </c>
      <c r="C6" s="9" t="s">
        <v>20</v>
      </c>
    </row>
    <row r="7" spans="1:3" ht="25.5" customHeight="1" x14ac:dyDescent="0.2">
      <c r="A7" s="20">
        <v>12393</v>
      </c>
      <c r="B7" s="21">
        <v>15348</v>
      </c>
      <c r="C7" s="13">
        <f>(B7-A7)/B7</f>
        <v>0.19253322908522283</v>
      </c>
    </row>
    <row r="8" spans="1:3" ht="26.25" customHeight="1" x14ac:dyDescent="0.2">
      <c r="A8" s="18" t="s">
        <v>11</v>
      </c>
      <c r="B8" s="18"/>
      <c r="C8" s="18"/>
    </row>
    <row r="9" spans="1:3" ht="30" x14ac:dyDescent="0.2">
      <c r="A9" s="9" t="s">
        <v>21</v>
      </c>
      <c r="B9" s="9" t="s">
        <v>22</v>
      </c>
      <c r="C9" s="9" t="s">
        <v>20</v>
      </c>
    </row>
    <row r="10" spans="1:3" ht="23.25" customHeight="1" x14ac:dyDescent="0.2">
      <c r="A10" s="10">
        <v>801</v>
      </c>
      <c r="B10" s="21">
        <v>1253</v>
      </c>
      <c r="C10" s="13">
        <f>(B10-A10)/B10</f>
        <v>0.36073423782920988</v>
      </c>
    </row>
    <row r="11" spans="1:3" ht="26.25" customHeight="1" x14ac:dyDescent="0.2">
      <c r="A11" s="18" t="s">
        <v>6</v>
      </c>
      <c r="B11" s="18"/>
      <c r="C11" s="18"/>
    </row>
    <row r="12" spans="1:3" ht="30" x14ac:dyDescent="0.2">
      <c r="A12" s="9" t="s">
        <v>21</v>
      </c>
      <c r="B12" s="9" t="s">
        <v>22</v>
      </c>
      <c r="C12" s="9" t="s">
        <v>20</v>
      </c>
    </row>
    <row r="13" spans="1:3" ht="27" customHeight="1" x14ac:dyDescent="0.2">
      <c r="A13" s="20">
        <v>607</v>
      </c>
      <c r="B13" s="21">
        <v>785</v>
      </c>
      <c r="C13" s="13">
        <f>(B13-A13)/B13</f>
        <v>0.2267515923566879</v>
      </c>
    </row>
    <row r="14" spans="1:3" ht="26.25" customHeight="1" x14ac:dyDescent="0.2">
      <c r="A14" s="18" t="s">
        <v>7</v>
      </c>
      <c r="B14" s="18"/>
      <c r="C14" s="18"/>
    </row>
    <row r="15" spans="1:3" ht="30" x14ac:dyDescent="0.2">
      <c r="A15" s="9" t="s">
        <v>23</v>
      </c>
      <c r="B15" s="9" t="s">
        <v>24</v>
      </c>
      <c r="C15" s="9" t="s">
        <v>20</v>
      </c>
    </row>
    <row r="16" spans="1:3" ht="19.5" customHeight="1" x14ac:dyDescent="0.2">
      <c r="A16" s="20">
        <v>1018</v>
      </c>
      <c r="B16" s="11">
        <v>985</v>
      </c>
      <c r="C16" s="13">
        <f>(B16-A16)/B16</f>
        <v>-3.3502538071065992E-2</v>
      </c>
    </row>
    <row r="17" spans="1:4" ht="29.25" customHeight="1" x14ac:dyDescent="0.2">
      <c r="A17" s="18" t="s">
        <v>8</v>
      </c>
      <c r="B17" s="18"/>
      <c r="C17" s="18"/>
    </row>
    <row r="18" spans="1:4" ht="30" x14ac:dyDescent="0.2">
      <c r="A18" s="9" t="s">
        <v>12</v>
      </c>
      <c r="B18" s="9" t="s">
        <v>25</v>
      </c>
      <c r="C18" s="9" t="s">
        <v>20</v>
      </c>
    </row>
    <row r="19" spans="1:4" ht="30" customHeight="1" x14ac:dyDescent="0.2">
      <c r="A19" s="10">
        <v>358</v>
      </c>
      <c r="B19" s="11">
        <v>415</v>
      </c>
      <c r="C19" s="13">
        <f>(B19-A19)/B19</f>
        <v>0.13734939759036144</v>
      </c>
    </row>
    <row r="20" spans="1:4" ht="24.75" customHeight="1" x14ac:dyDescent="0.2">
      <c r="A20" s="18" t="s">
        <v>26</v>
      </c>
      <c r="B20" s="18"/>
      <c r="C20" s="18"/>
    </row>
    <row r="21" spans="1:4" ht="30" x14ac:dyDescent="0.2">
      <c r="A21" s="9" t="s">
        <v>27</v>
      </c>
      <c r="B21" s="9" t="s">
        <v>28</v>
      </c>
      <c r="C21" s="9" t="s">
        <v>20</v>
      </c>
    </row>
    <row r="22" spans="1:4" ht="24" customHeight="1" x14ac:dyDescent="0.2">
      <c r="A22" s="10">
        <v>864</v>
      </c>
      <c r="B22" s="11">
        <v>889</v>
      </c>
      <c r="C22" s="13">
        <f>(B22-A22)/B22</f>
        <v>2.81214848143982E-2</v>
      </c>
    </row>
    <row r="23" spans="1:4" ht="24" customHeight="1" x14ac:dyDescent="0.2">
      <c r="A23" s="18" t="s">
        <v>29</v>
      </c>
      <c r="B23" s="18"/>
      <c r="C23" s="18"/>
    </row>
    <row r="24" spans="1:4" ht="30" x14ac:dyDescent="0.2">
      <c r="A24" s="9" t="s">
        <v>9</v>
      </c>
      <c r="B24" s="9" t="s">
        <v>28</v>
      </c>
      <c r="C24" s="9" t="s">
        <v>10</v>
      </c>
    </row>
    <row r="25" spans="1:4" ht="45.75" customHeight="1" thickTop="1" thickBot="1" x14ac:dyDescent="0.25">
      <c r="A25" s="10">
        <v>441</v>
      </c>
      <c r="B25" s="11">
        <v>373</v>
      </c>
      <c r="C25" s="13">
        <f>(B25-A25)/B25</f>
        <v>-0.18230563002680966</v>
      </c>
    </row>
    <row r="26" spans="1:4" ht="23.25" customHeight="1" thickTop="1" thickBot="1" x14ac:dyDescent="0.25">
      <c r="A26" s="18" t="s">
        <v>30</v>
      </c>
      <c r="B26" s="18"/>
      <c r="C26" s="18"/>
    </row>
    <row r="27" spans="1:4" ht="31.5" thickTop="1" thickBot="1" x14ac:dyDescent="0.25">
      <c r="A27" s="9" t="s">
        <v>9</v>
      </c>
      <c r="B27" s="9" t="s">
        <v>28</v>
      </c>
      <c r="C27" s="9" t="s">
        <v>10</v>
      </c>
    </row>
    <row r="28" spans="1:4" ht="16.5" thickTop="1" thickBot="1" x14ac:dyDescent="0.25">
      <c r="A28" s="20">
        <v>4778</v>
      </c>
      <c r="B28" s="21">
        <v>4623</v>
      </c>
      <c r="C28" s="13">
        <f>(B28-A28)/B28</f>
        <v>-3.3528012113346314E-2</v>
      </c>
    </row>
    <row r="29" spans="1:4" ht="19.5" thickTop="1" thickBot="1" x14ac:dyDescent="0.3">
      <c r="A29" s="18" t="s">
        <v>31</v>
      </c>
      <c r="B29" s="18"/>
      <c r="C29" s="18"/>
      <c r="D29" s="22"/>
    </row>
    <row r="30" spans="1:4" ht="31.5" thickTop="1" thickBot="1" x14ac:dyDescent="0.25">
      <c r="A30" s="9" t="s">
        <v>32</v>
      </c>
      <c r="B30" s="9" t="s">
        <v>38</v>
      </c>
      <c r="C30" s="9" t="s">
        <v>20</v>
      </c>
    </row>
    <row r="31" spans="1:4" ht="16.5" thickTop="1" thickBot="1" x14ac:dyDescent="0.25">
      <c r="A31" s="10">
        <v>977</v>
      </c>
      <c r="B31" s="11">
        <v>894</v>
      </c>
      <c r="C31" s="13">
        <f>(B31-A31)/B31</f>
        <v>-9.2841163310961969E-2</v>
      </c>
    </row>
    <row r="32" spans="1:4" ht="31.5" thickTop="1" thickBot="1" x14ac:dyDescent="0.25">
      <c r="A32" s="9" t="s">
        <v>33</v>
      </c>
      <c r="B32" s="9" t="s">
        <v>39</v>
      </c>
      <c r="C32" s="9" t="s">
        <v>44</v>
      </c>
    </row>
    <row r="33" spans="1:3" ht="16.5" thickTop="1" thickBot="1" x14ac:dyDescent="0.25">
      <c r="A33" s="10">
        <v>644</v>
      </c>
      <c r="B33" s="11">
        <v>636</v>
      </c>
      <c r="C33" s="13">
        <f>(B33-A33)/B33</f>
        <v>-1.2578616352201259E-2</v>
      </c>
    </row>
    <row r="34" spans="1:3" ht="31.5" thickTop="1" thickBot="1" x14ac:dyDescent="0.25">
      <c r="A34" s="9" t="s">
        <v>34</v>
      </c>
      <c r="B34" s="9" t="s">
        <v>40</v>
      </c>
      <c r="C34" s="9" t="s">
        <v>44</v>
      </c>
    </row>
    <row r="35" spans="1:3" ht="16.5" thickTop="1" thickBot="1" x14ac:dyDescent="0.25">
      <c r="A35" s="10">
        <v>108</v>
      </c>
      <c r="B35" s="21">
        <v>106</v>
      </c>
      <c r="C35" s="13">
        <f>(B35-A35)/B35</f>
        <v>-1.8867924528301886E-2</v>
      </c>
    </row>
    <row r="36" spans="1:3" ht="31.5" thickTop="1" thickBot="1" x14ac:dyDescent="0.25">
      <c r="A36" s="9" t="s">
        <v>35</v>
      </c>
      <c r="B36" s="9" t="s">
        <v>41</v>
      </c>
      <c r="C36" s="9" t="s">
        <v>44</v>
      </c>
    </row>
    <row r="37" spans="1:3" ht="16.5" thickTop="1" thickBot="1" x14ac:dyDescent="0.25">
      <c r="A37" s="20">
        <v>2278</v>
      </c>
      <c r="B37" s="21">
        <v>2115</v>
      </c>
      <c r="C37" s="13">
        <f>(B37-A37)/B37</f>
        <v>-7.706855791962175E-2</v>
      </c>
    </row>
    <row r="38" spans="1:3" ht="31.5" thickTop="1" thickBot="1" x14ac:dyDescent="0.25">
      <c r="A38" s="9" t="s">
        <v>36</v>
      </c>
      <c r="B38" s="9" t="s">
        <v>42</v>
      </c>
      <c r="C38" s="9" t="s">
        <v>44</v>
      </c>
    </row>
    <row r="39" spans="1:3" ht="16.5" thickTop="1" thickBot="1" x14ac:dyDescent="0.25">
      <c r="A39" s="10">
        <v>984</v>
      </c>
      <c r="B39" s="11">
        <v>814</v>
      </c>
      <c r="C39" s="13">
        <f>(B39-A39)/B39</f>
        <v>-0.20884520884520885</v>
      </c>
    </row>
    <row r="40" spans="1:3" ht="31.5" thickTop="1" thickBot="1" x14ac:dyDescent="0.25">
      <c r="A40" s="9" t="s">
        <v>37</v>
      </c>
      <c r="B40" s="9" t="s">
        <v>43</v>
      </c>
      <c r="C40" s="9" t="s">
        <v>44</v>
      </c>
    </row>
    <row r="41" spans="1:3" ht="16.5" thickTop="1" thickBot="1" x14ac:dyDescent="0.25">
      <c r="A41" s="10">
        <v>409</v>
      </c>
      <c r="B41" s="11">
        <v>348</v>
      </c>
      <c r="C41" s="13">
        <f>(B41-A41)/B41</f>
        <v>-0.17528735632183909</v>
      </c>
    </row>
    <row r="42" spans="1:3" ht="13.5" thickTop="1" x14ac:dyDescent="0.2"/>
  </sheetData>
  <mergeCells count="11">
    <mergeCell ref="A17:C17"/>
    <mergeCell ref="A20:C20"/>
    <mergeCell ref="A23:C23"/>
    <mergeCell ref="A1:C1"/>
    <mergeCell ref="A2:C2"/>
    <mergeCell ref="A5:C5"/>
    <mergeCell ref="A8:C8"/>
    <mergeCell ref="A11:C11"/>
    <mergeCell ref="A14:C14"/>
    <mergeCell ref="A26:C26"/>
    <mergeCell ref="A29:C29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Infraestructura y Equipamiento</vt:lpstr>
      <vt:lpstr>Producción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Lic.Bonilla</dc:creator>
  <cp:lastModifiedBy>Lic.Bonilla</cp:lastModifiedBy>
  <cp:lastPrinted>2015-02-12T16:54:42Z</cp:lastPrinted>
  <dcterms:created xsi:type="dcterms:W3CDTF">2012-01-06T00:07:25Z</dcterms:created>
  <dcterms:modified xsi:type="dcterms:W3CDTF">2015-02-12T17:47:48Z</dcterms:modified>
</cp:coreProperties>
</file>