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3° TRIMESTRE 2022\"/>
    </mc:Choice>
  </mc:AlternateContent>
  <xr:revisionPtr revIDLastSave="0" documentId="13_ncr:1_{9E4AD35C-71A4-46D0-AA78-31A03351ABF7}" xr6:coauthVersionLast="47" xr6:coauthVersionMax="47" xr10:uidLastSave="{00000000-0000-0000-0000-000000000000}"/>
  <bookViews>
    <workbookView xWindow="-120" yWindow="-120" windowWidth="20730" windowHeight="11160" tabRatio="734" xr2:uid="{1ACD9E2A-C400-4F12-B3D9-76126165D18B}"/>
  </bookViews>
  <sheets>
    <sheet name="RESUMEN GENERAL -GG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[5]ttl!#REF!</definedName>
    <definedName name="_ag02" localSheetId="0">[1]ttl!#REF!</definedName>
    <definedName name="_ag02">[5]ttl!#REF!</definedName>
    <definedName name="_ag03" localSheetId="0">[1]ttl!#REF!</definedName>
    <definedName name="_ag03">[5]ttl!#REF!</definedName>
    <definedName name="_ag0401" localSheetId="0">[1]ttl!#REF!</definedName>
    <definedName name="_ag0401">[5]ttl!#REF!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0">[4]cc!#REF!</definedName>
    <definedName name="_SAL0301">[6]cc!#REF!</definedName>
    <definedName name="_SAL031">[3]cc!#REF!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 localSheetId="0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_xlnm.Print_Area" localSheetId="0">'RESUMEN GENERAL -GG'!$A$1:$K$24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[5]colo!$O$8</definedName>
    <definedName name="colagu" localSheetId="0">[1]colo!#REF!</definedName>
    <definedName name="colagu">[5]colo!#REF!</definedName>
    <definedName name="colind" localSheetId="0">[1]colo!#REF!</definedName>
    <definedName name="colind">[5]colo!#REF!</definedName>
    <definedName name="colindem" localSheetId="0">[1]colo!$P$8</definedName>
    <definedName name="colindem">[5]colo!$P$8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 localSheetId="0">[1]colo!$K$8</definedName>
    <definedName name="colsal">[5]colo!$K$8</definedName>
    <definedName name="colsala" localSheetId="0">[1]colo!#REF!</definedName>
    <definedName name="colsala">[5]colo!#REF!</definedName>
    <definedName name="colsala1" localSheetId="0">[1]colo!#REF!</definedName>
    <definedName name="colsala1">[5]colo!#REF!</definedName>
    <definedName name="colsobr" localSheetId="0">[1]colo!$N$8</definedName>
    <definedName name="colsobr">[5]colo!$N$8</definedName>
    <definedName name="colsobre" localSheetId="0">[1]colo!#REF!</definedName>
    <definedName name="colsobre">[5]colo!#REF!</definedName>
    <definedName name="colttl" localSheetId="0">[1]colo!#REF!</definedName>
    <definedName name="colttl">[5]colo!#REF!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[5]colo!$K$9</definedName>
    <definedName name="cortador">[2]colo!$K$9</definedName>
    <definedName name="cortadoress">[2]colo!$K$9</definedName>
    <definedName name="cosala1" localSheetId="0">[1]colo!#REF!</definedName>
    <definedName name="cosala1">[5]colo!#REF!</definedName>
    <definedName name="cosala10" localSheetId="0">[2]ttl!#REF!</definedName>
    <definedName name="cosala10">[2]ttl!#REF!</definedName>
    <definedName name="cosala11">[2]ttl!#REF!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>[2]ttl!#REF!</definedName>
    <definedName name="cosala7">[2]ttl!#REF!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[13]EXT!$C$29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>[2]ttl!#REF!</definedName>
    <definedName name="extras0401">[2]ttl!#REF!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[2]ttl!#REF!</definedName>
    <definedName name="g">[2]ttl!#REF!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[4]cc!#REF!</definedName>
    <definedName name="SALARIO">[6]cc!#REF!</definedName>
    <definedName name="SALARIO_0101" localSheetId="0">[13]cc!#REF!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[6]cc!#REF!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4" l="1"/>
  <c r="F8" i="4"/>
  <c r="J10" i="4" l="1"/>
  <c r="K8" i="4" s="1"/>
  <c r="F29" i="4" l="1"/>
  <c r="F35" i="4" s="1"/>
  <c r="K29" i="4"/>
  <c r="K31" i="4"/>
  <c r="K33" i="4"/>
  <c r="K35" i="4" l="1"/>
  <c r="F20" i="4"/>
  <c r="F23" i="4" s="1"/>
  <c r="K23" i="4"/>
  <c r="J14" i="4"/>
  <c r="K13" i="4" s="1"/>
  <c r="F13" i="4"/>
  <c r="K16" i="4" l="1"/>
  <c r="F16" i="4"/>
</calcChain>
</file>

<file path=xl/sharedStrings.xml><?xml version="1.0" encoding="utf-8"?>
<sst xmlns="http://schemas.openxmlformats.org/spreadsheetml/2006/main" count="55" uniqueCount="29">
  <si>
    <t>FONDO SOCIAL PARA LA VIVIENDA</t>
  </si>
  <si>
    <t>TRANSFERENCIAS AUTORIZADAS POR GERENCIA GENERAL</t>
  </si>
  <si>
    <t>(monto en US$)</t>
  </si>
  <si>
    <t>TRANSFERENCIA PRESUPUESTARIA ENTRE LA MISMA UNIDAD, LINEA DE TRABAJO Y DIFERENTES ESPECIFICOS</t>
  </si>
  <si>
    <t>AUMENTA</t>
  </si>
  <si>
    <t>DISMINUYE</t>
  </si>
  <si>
    <t>0101</t>
  </si>
  <si>
    <t>ADMINISTRACIÓN Y DIRECCIÓN SUPERIOR</t>
  </si>
  <si>
    <t>TOTALES</t>
  </si>
  <si>
    <t>MOBILIARIOS</t>
  </si>
  <si>
    <t>CONSULTORIAS, ESTUDIOS E INVESTIGACIONES DIVERSAS</t>
  </si>
  <si>
    <t>MAQUINARIAS Y EQUIPOS</t>
  </si>
  <si>
    <t>BIENES MUEBLES DIVERSOS</t>
  </si>
  <si>
    <t>PERIODO: JULIO 2022</t>
  </si>
  <si>
    <t>0301</t>
  </si>
  <si>
    <t>FINANCIAMIENTO DE SOLUCIONES HABITACIONALES</t>
  </si>
  <si>
    <t>0102</t>
  </si>
  <si>
    <t>0103</t>
  </si>
  <si>
    <t>RECUPERACIÓN DE LA CARTERA HIPOTECARIA</t>
  </si>
  <si>
    <t>PRODUCTOS DE PAPEL Y CARTON</t>
  </si>
  <si>
    <t xml:space="preserve">TRANSFERENCIA PRESUPUESTARIA ENTRE DIFERENTES UNIDADES, LINEAS DE TRABAJO Y  ESPECIFICOS  </t>
  </si>
  <si>
    <t>COMPLEMENTOS</t>
  </si>
  <si>
    <t>EMISION DE TITULOS VALORES A LARGO PLAZO Y COTIZACIONES</t>
  </si>
  <si>
    <t xml:space="preserve">TRANSFERENCIA PRESUPUESTARIA ENTRE DIFERENTES UNIDADES, LINEAS DE TRABAJO Y LOS MISMOS ESPECIFICOS  </t>
  </si>
  <si>
    <t>IMPRESIONES, PUBLICACIONES Y REPRODUCCIONES</t>
  </si>
  <si>
    <t>SERVICIOS DE PUBLICIDAD</t>
  </si>
  <si>
    <t>ATENCIONES OFICIALES</t>
  </si>
  <si>
    <t>MANTENIMIENTOS Y REPARACIONES DE BIENES INMUEBLES</t>
  </si>
  <si>
    <t>MANTENIMIENTOS Y REPARACIONES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</si>
</sst>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u val="singleAccounting"/>
      <sz val="14"/>
      <color rgb="FF000000"/>
      <name val="Arial"/>
      <family val="2"/>
    </font>
    <font>
      <u val="singleAccounting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5" fillId="2" borderId="4" xfId="2" quotePrefix="1" applyNumberFormat="1" applyFont="1" applyFill="1" applyBorder="1" applyAlignment="1">
      <alignment horizontal="left" vertical="center" wrapText="1"/>
    </xf>
    <xf numFmtId="49" fontId="5" fillId="2" borderId="4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5" fillId="2" borderId="8" xfId="3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64" fontId="5" fillId="2" borderId="3" xfId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164" fontId="5" fillId="2" borderId="0" xfId="1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4" fontId="7" fillId="3" borderId="10" xfId="0" applyNumberFormat="1" applyFont="1" applyFill="1" applyBorder="1" applyAlignment="1">
      <alignment horizontal="left" vertical="center" wrapText="1"/>
    </xf>
    <xf numFmtId="164" fontId="7" fillId="3" borderId="13" xfId="0" applyNumberFormat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3" fillId="2" borderId="8" xfId="3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horizontal="left" vertical="center" wrapText="1"/>
    </xf>
    <xf numFmtId="49" fontId="3" fillId="2" borderId="4" xfId="2" quotePrefix="1" applyNumberFormat="1" applyFont="1" applyFill="1" applyBorder="1" applyAlignment="1">
      <alignment horizontal="left" vertical="center" wrapText="1"/>
    </xf>
    <xf numFmtId="49" fontId="3" fillId="2" borderId="4" xfId="2" quotePrefix="1" applyNumberFormat="1" applyFont="1" applyFill="1" applyBorder="1" applyAlignment="1">
      <alignment vertical="center" wrapText="1"/>
    </xf>
    <xf numFmtId="49" fontId="3" fillId="2" borderId="4" xfId="2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164" fontId="7" fillId="3" borderId="10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2" borderId="10" xfId="3" applyFont="1" applyFill="1" applyBorder="1" applyAlignment="1">
      <alignment vertical="center" wrapText="1"/>
    </xf>
    <xf numFmtId="164" fontId="2" fillId="2" borderId="8" xfId="3" applyFont="1" applyFill="1" applyBorder="1" applyAlignment="1">
      <alignment vertical="center"/>
    </xf>
    <xf numFmtId="164" fontId="5" fillId="0" borderId="3" xfId="1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8" fillId="0" borderId="11" xfId="0" applyFont="1" applyBorder="1"/>
    <xf numFmtId="0" fontId="8" fillId="0" borderId="2" xfId="0" applyFont="1" applyBorder="1"/>
    <xf numFmtId="49" fontId="8" fillId="0" borderId="11" xfId="0" applyNumberFormat="1" applyFont="1" applyBorder="1"/>
    <xf numFmtId="49" fontId="8" fillId="0" borderId="1" xfId="0" applyNumberFormat="1" applyFont="1" applyBorder="1"/>
    <xf numFmtId="164" fontId="5" fillId="0" borderId="8" xfId="1" applyFont="1" applyBorder="1" applyAlignment="1">
      <alignment vertical="center"/>
    </xf>
    <xf numFmtId="0" fontId="7" fillId="3" borderId="0" xfId="0" applyFont="1" applyFill="1" applyAlignment="1">
      <alignment horizontal="justify" vertical="center" wrapText="1"/>
    </xf>
    <xf numFmtId="164" fontId="10" fillId="3" borderId="10" xfId="0" applyNumberFormat="1" applyFont="1" applyFill="1" applyBorder="1" applyAlignment="1">
      <alignment horizontal="left" vertical="center" wrapText="1"/>
    </xf>
    <xf numFmtId="49" fontId="5" fillId="2" borderId="4" xfId="2" quotePrefix="1" applyNumberFormat="1" applyFont="1" applyFill="1" applyBorder="1" applyAlignment="1">
      <alignment vertical="center" wrapText="1"/>
    </xf>
    <xf numFmtId="164" fontId="11" fillId="2" borderId="10" xfId="3" applyFont="1" applyFill="1" applyBorder="1" applyAlignment="1">
      <alignment vertical="center" wrapText="1"/>
    </xf>
    <xf numFmtId="164" fontId="10" fillId="3" borderId="10" xfId="0" applyNumberFormat="1" applyFont="1" applyFill="1" applyBorder="1" applyAlignment="1">
      <alignment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164" fontId="5" fillId="0" borderId="14" xfId="1" applyFont="1" applyBorder="1" applyAlignment="1">
      <alignment vertical="center"/>
    </xf>
  </cellXfs>
  <cellStyles count="4">
    <cellStyle name="Moneda" xfId="1" builtinId="4"/>
    <cellStyle name="Moneda 2" xfId="3" xr:uid="{FA13F61D-5307-4133-BA0A-B8D5DDABD026}"/>
    <cellStyle name="Normal" xfId="0" builtinId="0"/>
    <cellStyle name="Normal 4" xfId="2" xr:uid="{A53A6855-FD3A-4730-B259-E73821967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97B1-3B60-4852-860C-7E0617704745}">
  <dimension ref="B1:K35"/>
  <sheetViews>
    <sheetView showGridLines="0" tabSelected="1" zoomScale="70" zoomScaleNormal="70" workbookViewId="0">
      <selection activeCell="M30" sqref="M30"/>
    </sheetView>
  </sheetViews>
  <sheetFormatPr baseColWidth="10" defaultColWidth="11.42578125" defaultRowHeight="18" x14ac:dyDescent="0.25"/>
  <cols>
    <col min="1" max="1" width="1" style="1" customWidth="1"/>
    <col min="2" max="2" width="8.42578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2.5703125" style="1" customWidth="1"/>
    <col min="10" max="10" width="18.140625" style="1" customWidth="1"/>
    <col min="11" max="11" width="19" style="1" customWidth="1"/>
    <col min="12" max="12" width="1" style="1" customWidth="1"/>
    <col min="13" max="13" width="15.7109375" style="1" customWidth="1"/>
    <col min="14" max="16384" width="11.42578125" style="1"/>
  </cols>
  <sheetData>
    <row r="1" spans="2:11" x14ac:dyDescent="0.25">
      <c r="B1" s="2" t="s">
        <v>0</v>
      </c>
    </row>
    <row r="2" spans="2:11" x14ac:dyDescent="0.25">
      <c r="B2" s="2" t="s">
        <v>1</v>
      </c>
    </row>
    <row r="3" spans="2:11" x14ac:dyDescent="0.25">
      <c r="B3" s="2" t="s">
        <v>13</v>
      </c>
    </row>
    <row r="4" spans="2:11" x14ac:dyDescent="0.25">
      <c r="B4" s="3" t="s">
        <v>2</v>
      </c>
    </row>
    <row r="5" spans="2:11" x14ac:dyDescent="0.25">
      <c r="B5" s="11"/>
    </row>
    <row r="6" spans="2:11" s="10" customFormat="1" ht="39.950000000000003" customHeight="1" thickBot="1" x14ac:dyDescent="0.3">
      <c r="B6" s="11" t="s">
        <v>3</v>
      </c>
      <c r="C6" s="11"/>
    </row>
    <row r="7" spans="2:11" s="10" customFormat="1" ht="39.950000000000003" customHeight="1" thickBot="1" x14ac:dyDescent="0.3">
      <c r="B7" s="56" t="s">
        <v>4</v>
      </c>
      <c r="C7" s="57"/>
      <c r="D7" s="57"/>
      <c r="E7" s="57"/>
      <c r="F7" s="58"/>
      <c r="G7" s="56" t="s">
        <v>5</v>
      </c>
      <c r="H7" s="57"/>
      <c r="I7" s="57"/>
      <c r="J7" s="57"/>
      <c r="K7" s="58"/>
    </row>
    <row r="8" spans="2:11" s="10" customFormat="1" ht="39.950000000000003" customHeight="1" x14ac:dyDescent="0.25">
      <c r="B8" s="6" t="s">
        <v>6</v>
      </c>
      <c r="C8" s="59" t="s">
        <v>7</v>
      </c>
      <c r="D8" s="60"/>
      <c r="E8" s="61"/>
      <c r="F8" s="12">
        <f>SUM(E9:E12)</f>
        <v>35950</v>
      </c>
      <c r="G8" s="7" t="s">
        <v>6</v>
      </c>
      <c r="H8" s="59" t="s">
        <v>7</v>
      </c>
      <c r="I8" s="60"/>
      <c r="J8" s="61"/>
      <c r="K8" s="12">
        <f>SUM(J9:J11)</f>
        <v>35950</v>
      </c>
    </row>
    <row r="9" spans="2:11" s="10" customFormat="1" ht="39.950000000000003" customHeight="1" x14ac:dyDescent="0.25">
      <c r="B9" s="6"/>
      <c r="C9" s="28">
        <v>54303</v>
      </c>
      <c r="D9" s="29" t="s">
        <v>27</v>
      </c>
      <c r="E9" s="26">
        <v>15000</v>
      </c>
      <c r="F9" s="12"/>
      <c r="G9" s="7"/>
      <c r="H9" s="28">
        <v>54301</v>
      </c>
      <c r="I9" s="29" t="s">
        <v>28</v>
      </c>
      <c r="J9" s="26">
        <v>15000</v>
      </c>
      <c r="K9" s="12"/>
    </row>
    <row r="10" spans="2:11" s="10" customFormat="1" ht="36" x14ac:dyDescent="0.25">
      <c r="B10" s="6"/>
      <c r="C10" s="28">
        <v>54313</v>
      </c>
      <c r="D10" s="29" t="s">
        <v>24</v>
      </c>
      <c r="E10" s="26">
        <v>20000</v>
      </c>
      <c r="F10" s="12"/>
      <c r="G10" s="7"/>
      <c r="H10" s="28">
        <v>54305</v>
      </c>
      <c r="I10" s="29" t="s">
        <v>25</v>
      </c>
      <c r="J10" s="26">
        <f>20000+500</f>
        <v>20500</v>
      </c>
      <c r="K10" s="12"/>
    </row>
    <row r="11" spans="2:11" s="10" customFormat="1" ht="39.950000000000003" customHeight="1" x14ac:dyDescent="0.25">
      <c r="B11" s="6"/>
      <c r="C11" s="28">
        <v>54314</v>
      </c>
      <c r="D11" s="29" t="s">
        <v>26</v>
      </c>
      <c r="E11" s="26">
        <v>500</v>
      </c>
      <c r="F11" s="12"/>
      <c r="G11" s="7"/>
      <c r="H11" s="28">
        <v>61102</v>
      </c>
      <c r="I11" s="29" t="s">
        <v>11</v>
      </c>
      <c r="J11" s="27">
        <v>450</v>
      </c>
      <c r="K11" s="12"/>
    </row>
    <row r="12" spans="2:11" s="10" customFormat="1" ht="39.950000000000003" customHeight="1" x14ac:dyDescent="0.25">
      <c r="B12" s="32"/>
      <c r="C12" s="28">
        <v>61199</v>
      </c>
      <c r="D12" s="29" t="s">
        <v>12</v>
      </c>
      <c r="E12" s="51">
        <v>450</v>
      </c>
      <c r="F12" s="30"/>
      <c r="G12" s="31"/>
      <c r="H12" s="28"/>
      <c r="I12" s="29"/>
      <c r="J12" s="26"/>
      <c r="K12" s="12"/>
    </row>
    <row r="13" spans="2:11" s="10" customFormat="1" ht="55.5" customHeight="1" x14ac:dyDescent="0.25">
      <c r="B13" s="32" t="s">
        <v>14</v>
      </c>
      <c r="C13" s="62" t="s">
        <v>15</v>
      </c>
      <c r="D13" s="63"/>
      <c r="E13" s="64"/>
      <c r="F13" s="30">
        <f>SUM(E14:E15)</f>
        <v>3100</v>
      </c>
      <c r="G13" s="32" t="s">
        <v>14</v>
      </c>
      <c r="H13" s="62" t="s">
        <v>15</v>
      </c>
      <c r="I13" s="63"/>
      <c r="J13" s="64"/>
      <c r="K13" s="12">
        <f>SUM(J14:J15)</f>
        <v>3100</v>
      </c>
    </row>
    <row r="14" spans="2:11" s="10" customFormat="1" ht="54.75" customHeight="1" x14ac:dyDescent="0.25">
      <c r="B14" s="33"/>
      <c r="C14" s="38">
        <v>61101</v>
      </c>
      <c r="D14" s="39" t="s">
        <v>9</v>
      </c>
      <c r="E14" s="40">
        <v>700</v>
      </c>
      <c r="F14" s="41"/>
      <c r="G14" s="32"/>
      <c r="H14" s="35">
        <v>61199</v>
      </c>
      <c r="I14" s="36" t="s">
        <v>12</v>
      </c>
      <c r="J14" s="54">
        <f>2400+700</f>
        <v>3100</v>
      </c>
      <c r="K14" s="12"/>
    </row>
    <row r="15" spans="2:11" s="10" customFormat="1" ht="32.25" customHeight="1" thickBot="1" x14ac:dyDescent="0.3">
      <c r="B15" s="33"/>
      <c r="C15" s="38">
        <v>61102</v>
      </c>
      <c r="D15" s="39" t="s">
        <v>11</v>
      </c>
      <c r="E15" s="53">
        <v>2400</v>
      </c>
      <c r="F15" s="30"/>
      <c r="G15" s="34"/>
      <c r="H15" s="35"/>
      <c r="I15" s="36"/>
      <c r="J15" s="37"/>
      <c r="K15" s="12"/>
    </row>
    <row r="16" spans="2:11" s="10" customFormat="1" ht="39.950000000000003" customHeight="1" thickBot="1" x14ac:dyDescent="0.3">
      <c r="B16" s="13"/>
      <c r="C16" s="14"/>
      <c r="D16" s="15" t="s">
        <v>8</v>
      </c>
      <c r="E16" s="16"/>
      <c r="F16" s="17">
        <f>SUM(F8:F15)</f>
        <v>39050</v>
      </c>
      <c r="G16" s="18"/>
      <c r="H16" s="19"/>
      <c r="I16" s="15" t="s">
        <v>8</v>
      </c>
      <c r="J16" s="16"/>
      <c r="K16" s="17">
        <f>SUM(K8:K15)</f>
        <v>39050</v>
      </c>
    </row>
    <row r="17" spans="2:11" s="10" customFormat="1" ht="39.950000000000003" customHeight="1" x14ac:dyDescent="0.25">
      <c r="B17" s="9"/>
      <c r="C17" s="20"/>
      <c r="D17" s="21"/>
      <c r="E17" s="21"/>
      <c r="F17" s="23"/>
      <c r="G17" s="22"/>
      <c r="H17" s="22"/>
      <c r="I17" s="21"/>
      <c r="J17" s="21"/>
      <c r="K17" s="23"/>
    </row>
    <row r="18" spans="2:11" s="8" customFormat="1" ht="39.75" customHeight="1" thickBot="1" x14ac:dyDescent="0.3">
      <c r="B18" s="4" t="s">
        <v>20</v>
      </c>
      <c r="C18" s="5"/>
      <c r="D18" s="1"/>
      <c r="E18" s="1"/>
      <c r="F18" s="1"/>
      <c r="G18" s="1"/>
      <c r="H18" s="1"/>
      <c r="I18" s="1"/>
      <c r="J18" s="1"/>
      <c r="K18" s="1"/>
    </row>
    <row r="19" spans="2:11" s="8" customFormat="1" ht="39.75" customHeight="1" thickBot="1" x14ac:dyDescent="0.3">
      <c r="B19" s="65" t="s">
        <v>4</v>
      </c>
      <c r="C19" s="66"/>
      <c r="D19" s="66"/>
      <c r="E19" s="66"/>
      <c r="F19" s="67"/>
      <c r="G19" s="65" t="s">
        <v>5</v>
      </c>
      <c r="H19" s="66"/>
      <c r="I19" s="66"/>
      <c r="J19" s="66"/>
      <c r="K19" s="67"/>
    </row>
    <row r="20" spans="2:11" s="8" customFormat="1" ht="39.75" customHeight="1" x14ac:dyDescent="0.25">
      <c r="B20" s="7" t="s">
        <v>6</v>
      </c>
      <c r="C20" s="68" t="s">
        <v>7</v>
      </c>
      <c r="D20" s="69"/>
      <c r="E20" s="70"/>
      <c r="F20" s="49">
        <f>SUM(E21:E21)</f>
        <v>5860</v>
      </c>
      <c r="G20" s="7" t="s">
        <v>14</v>
      </c>
      <c r="H20" s="68" t="s">
        <v>15</v>
      </c>
      <c r="I20" s="69"/>
      <c r="J20" s="70"/>
      <c r="K20" s="49">
        <f>SUM(J21:J21)</f>
        <v>5860</v>
      </c>
    </row>
    <row r="21" spans="2:11" s="8" customFormat="1" ht="54" customHeight="1" x14ac:dyDescent="0.25">
      <c r="B21" s="7"/>
      <c r="C21" s="24">
        <v>54105</v>
      </c>
      <c r="D21" s="25" t="s">
        <v>19</v>
      </c>
      <c r="E21" s="27">
        <v>5860</v>
      </c>
      <c r="F21" s="49"/>
      <c r="G21" s="7"/>
      <c r="H21" s="24">
        <v>54599</v>
      </c>
      <c r="I21" s="50" t="s">
        <v>10</v>
      </c>
      <c r="J21" s="27">
        <v>5860</v>
      </c>
      <c r="K21" s="49"/>
    </row>
    <row r="22" spans="2:11" s="8" customFormat="1" ht="15.75" customHeight="1" thickBot="1" x14ac:dyDescent="0.3">
      <c r="B22" s="7"/>
      <c r="C22" s="24"/>
      <c r="D22" s="25"/>
      <c r="E22" s="26"/>
      <c r="F22" s="49"/>
      <c r="G22" s="55"/>
      <c r="H22" s="24"/>
      <c r="I22" s="50"/>
      <c r="J22" s="26"/>
      <c r="K22" s="49"/>
    </row>
    <row r="23" spans="2:11" s="8" customFormat="1" ht="39.75" customHeight="1" thickBot="1" x14ac:dyDescent="0.35">
      <c r="B23" s="48"/>
      <c r="C23" s="47"/>
      <c r="D23" s="44" t="s">
        <v>8</v>
      </c>
      <c r="E23" s="44"/>
      <c r="F23" s="77">
        <f>SUM(F20:F21)</f>
        <v>5860</v>
      </c>
      <c r="G23" s="46"/>
      <c r="H23" s="45"/>
      <c r="I23" s="44" t="s">
        <v>8</v>
      </c>
      <c r="J23" s="44"/>
      <c r="K23" s="77">
        <f>SUM(K20:K21)</f>
        <v>5860</v>
      </c>
    </row>
    <row r="24" spans="2:11" s="8" customFormat="1" ht="6.75" customHeight="1" x14ac:dyDescent="0.25"/>
    <row r="25" spans="2:11" s="8" customFormat="1" x14ac:dyDescent="0.25"/>
    <row r="27" spans="2:11" ht="39.75" customHeight="1" thickBot="1" x14ac:dyDescent="0.3">
      <c r="B27" s="4" t="s">
        <v>23</v>
      </c>
      <c r="C27" s="5"/>
    </row>
    <row r="28" spans="2:11" ht="41.25" customHeight="1" thickBot="1" x14ac:dyDescent="0.3">
      <c r="B28" s="65" t="s">
        <v>4</v>
      </c>
      <c r="C28" s="66"/>
      <c r="D28" s="66"/>
      <c r="E28" s="66"/>
      <c r="F28" s="67"/>
      <c r="G28" s="65" t="s">
        <v>5</v>
      </c>
      <c r="H28" s="66"/>
      <c r="I28" s="66"/>
      <c r="J28" s="66"/>
      <c r="K28" s="67"/>
    </row>
    <row r="29" spans="2:11" ht="39.75" customHeight="1" x14ac:dyDescent="0.25">
      <c r="B29" s="7" t="s">
        <v>14</v>
      </c>
      <c r="C29" s="74" t="s">
        <v>15</v>
      </c>
      <c r="D29" s="75"/>
      <c r="E29" s="76"/>
      <c r="F29" s="49">
        <f>SUM(E30:E34)</f>
        <v>10800</v>
      </c>
      <c r="G29" s="7" t="s">
        <v>6</v>
      </c>
      <c r="H29" s="74" t="s">
        <v>7</v>
      </c>
      <c r="I29" s="75"/>
      <c r="J29" s="76"/>
      <c r="K29" s="49">
        <f>+J30</f>
        <v>7400</v>
      </c>
    </row>
    <row r="30" spans="2:11" ht="39.75" customHeight="1" x14ac:dyDescent="0.25">
      <c r="B30" s="7"/>
      <c r="C30" s="24">
        <v>51206</v>
      </c>
      <c r="D30" s="25" t="s">
        <v>21</v>
      </c>
      <c r="E30" s="51">
        <v>10800</v>
      </c>
      <c r="F30" s="49"/>
      <c r="G30" s="7"/>
      <c r="H30" s="24">
        <v>51206</v>
      </c>
      <c r="I30" s="25" t="s">
        <v>21</v>
      </c>
      <c r="J30" s="51">
        <v>7400</v>
      </c>
      <c r="K30" s="49"/>
    </row>
    <row r="31" spans="2:11" ht="39.75" customHeight="1" x14ac:dyDescent="0.25">
      <c r="B31" s="7"/>
      <c r="C31" s="24"/>
      <c r="D31" s="25"/>
      <c r="E31" s="26"/>
      <c r="F31" s="49"/>
      <c r="G31" s="52" t="s">
        <v>16</v>
      </c>
      <c r="H31" s="71" t="s">
        <v>22</v>
      </c>
      <c r="I31" s="72"/>
      <c r="J31" s="73"/>
      <c r="K31" s="49">
        <f>+J32</f>
        <v>1700</v>
      </c>
    </row>
    <row r="32" spans="2:11" ht="39.75" customHeight="1" x14ac:dyDescent="0.25">
      <c r="B32" s="7"/>
      <c r="C32" s="24"/>
      <c r="D32" s="25"/>
      <c r="E32" s="26"/>
      <c r="F32" s="49"/>
      <c r="G32" s="7"/>
      <c r="H32" s="24">
        <v>51206</v>
      </c>
      <c r="I32" s="25" t="s">
        <v>21</v>
      </c>
      <c r="J32" s="51">
        <v>1700</v>
      </c>
      <c r="K32" s="49"/>
    </row>
    <row r="33" spans="2:11" ht="39.75" customHeight="1" x14ac:dyDescent="0.25">
      <c r="B33" s="7"/>
      <c r="C33" s="24"/>
      <c r="D33" s="25"/>
      <c r="E33" s="26"/>
      <c r="F33" s="49"/>
      <c r="G33" s="52" t="s">
        <v>17</v>
      </c>
      <c r="H33" s="71" t="s">
        <v>18</v>
      </c>
      <c r="I33" s="72"/>
      <c r="J33" s="73"/>
      <c r="K33" s="49">
        <f>+J34</f>
        <v>1700</v>
      </c>
    </row>
    <row r="34" spans="2:11" ht="39.75" customHeight="1" thickBot="1" x14ac:dyDescent="0.3">
      <c r="B34" s="7"/>
      <c r="C34" s="24"/>
      <c r="D34" s="25"/>
      <c r="E34" s="51"/>
      <c r="F34" s="49"/>
      <c r="G34" s="7"/>
      <c r="H34" s="24">
        <v>51206</v>
      </c>
      <c r="I34" s="25" t="s">
        <v>21</v>
      </c>
      <c r="J34" s="51">
        <v>1700</v>
      </c>
      <c r="K34" s="49"/>
    </row>
    <row r="35" spans="2:11" ht="39.75" customHeight="1" thickBot="1" x14ac:dyDescent="0.35">
      <c r="B35" s="48"/>
      <c r="C35" s="47"/>
      <c r="D35" s="44" t="s">
        <v>8</v>
      </c>
      <c r="E35" s="43"/>
      <c r="F35" s="42">
        <f>SUM(F29:F34)</f>
        <v>10800</v>
      </c>
      <c r="G35" s="46"/>
      <c r="H35" s="45"/>
      <c r="I35" s="44" t="s">
        <v>8</v>
      </c>
      <c r="J35" s="43"/>
      <c r="K35" s="42">
        <f>SUM(K29:K34)</f>
        <v>10800</v>
      </c>
    </row>
  </sheetData>
  <mergeCells count="16">
    <mergeCell ref="B19:F19"/>
    <mergeCell ref="G19:K19"/>
    <mergeCell ref="C20:E20"/>
    <mergeCell ref="H20:J20"/>
    <mergeCell ref="H33:J33"/>
    <mergeCell ref="B28:F28"/>
    <mergeCell ref="G28:K28"/>
    <mergeCell ref="C29:E29"/>
    <mergeCell ref="H29:J29"/>
    <mergeCell ref="H31:J31"/>
    <mergeCell ref="B7:F7"/>
    <mergeCell ref="G7:K7"/>
    <mergeCell ref="C8:E8"/>
    <mergeCell ref="H8:J8"/>
    <mergeCell ref="C13:E13"/>
    <mergeCell ref="H13:J13"/>
  </mergeCells>
  <pageMargins left="0.43307086614173229" right="0.2" top="0.47244094488188981" bottom="0.31496062992125984" header="0.47244094488188981" footer="0.31496062992125984"/>
  <pageSetup scale="58" orientation="landscape" r:id="rId1"/>
  <colBreaks count="1" manualBreakCount="1">
    <brk id="11" max="56" man="1"/>
  </colBreaks>
  <ignoredErrors>
    <ignoredError sqref="B8:E8 G8 B13 G13 B20:G20 B29 G29:G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GENERAL -GG</vt:lpstr>
      <vt:lpstr>'RESUMEN GENERAL -GG'!Área_de_impresión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2022-05-04T14:35:01Z</dcterms:created>
  <dcterms:modified xsi:type="dcterms:W3CDTF">2022-08-15T16:05:13Z</dcterms:modified>
</cp:coreProperties>
</file>