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10-OCTUBRE 2023\"/>
    </mc:Choice>
  </mc:AlternateContent>
  <xr:revisionPtr revIDLastSave="0" documentId="13_ncr:1_{9BB18D3C-9BED-4FD1-A83A-A1F892FB977C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UMEN GERENCIA GENERAL" sheetId="3" r:id="rId1"/>
    <sheet name="RESUMEN JUNTA DIRECTIVA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>#REF!</definedName>
    <definedName name="alimenticio" localSheetId="1">'[5]bases y prorrateo'!$F$66</definedName>
    <definedName name="alimenticio">'[5]bases y prorrateo'!$F$66</definedName>
    <definedName name="ARBITRO" localSheetId="1">'[5]bases y prorrateo'!$F$74</definedName>
    <definedName name="ARBITRO">'[5]bases y prorrateo'!$F$74</definedName>
    <definedName name="aro" localSheetId="1">'[5]bases y prorrateo'!$F$63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 localSheetId="1">'[7]bases y prorrateo'!$F$82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 localSheetId="1">'[5]bases y prorrateo'!$F$81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>'[7]bases y prorrateo'!$F$87</definedName>
    <definedName name="colag" localSheetId="1">[1]colo!$O$8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 localSheetId="1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>[2]colo!#REF!</definedName>
    <definedName name="colsal" localSheetId="1">[1]colo!$K$8</definedName>
    <definedName name="colsal">[1]colo!$K$8</definedName>
    <definedName name="colsala" localSheetId="1">[1]colo!#REF!</definedName>
    <definedName name="colsala">[1]colo!#REF!</definedName>
    <definedName name="colsala1" localSheetId="1">[1]colo!#REF!</definedName>
    <definedName name="colsala1">[1]colo!#REF!</definedName>
    <definedName name="colsobr" localSheetId="1">[1]colo!$N$8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 localSheetId="1">'[7]bases y prorrateo'!$F$94</definedName>
    <definedName name="CONSULTORIAS">'[7]bases y prorrateo'!$F$94</definedName>
    <definedName name="cor" localSheetId="1">[1]colo!$K$9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1">#REF!</definedName>
    <definedName name="cosala4">#REF!</definedName>
    <definedName name="cosala5">#REF!</definedName>
    <definedName name="cosala6">[2]ttl!#REF!</definedName>
    <definedName name="cosala7">[2]ttl!#REF!</definedName>
    <definedName name="cosala8" localSheetId="1">#REF!</definedName>
    <definedName name="cosala8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>'[5]bases y prorrateo'!$F$68</definedName>
    <definedName name="femenino_ser" localSheetId="1">'[5]bases y prorrateo'!$F$69</definedName>
    <definedName name="femenino_ser">'[5]bases y prorrateo'!$F$69</definedName>
    <definedName name="FESTEJOS" localSheetId="1">'[5]bases y prorrateo'!$F$73</definedName>
    <definedName name="FESTEJOS">'[5]bases y prorrateo'!$F$73</definedName>
    <definedName name="funeraria" localSheetId="1">'[5]bases y prorrateo'!$F$65</definedName>
    <definedName name="funeraria">'[5]bases y prorrateo'!$F$65</definedName>
    <definedName name="g" localSheetId="1">[2]ttl!#REF!</definedName>
    <definedName name="g">[2]ttl!#REF!</definedName>
    <definedName name="GERIATRA" localSheetId="1">'[5]bases y prorrateo'!$F$78</definedName>
    <definedName name="GERIATRA">'[5]bases y prorrateo'!$F$78</definedName>
    <definedName name="GINECOLOGO" localSheetId="1">'[5]bases y prorrateo'!$F$76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>'[5]bases y prorrateo'!$F$62</definedName>
    <definedName name="MANOLO" localSheetId="1">#REF!</definedName>
    <definedName name="MANOLO">#REF!</definedName>
    <definedName name="masculino" localSheetId="1">'[5]bases y prorrateo'!$F$70</definedName>
    <definedName name="masculino">'[5]bases y prorrateo'!$F$70</definedName>
    <definedName name="MEDICINA" localSheetId="1">'[5]bases y prorrateo'!$F$72</definedName>
    <definedName name="MEDICINA">'[5]bases y prorrateo'!$F$72</definedName>
    <definedName name="MEDICO_FSV" localSheetId="1">'[5]bases y prorrateo'!$F$77</definedName>
    <definedName name="MEDICO_FSV">'[5]bases y prorrateo'!$F$77</definedName>
    <definedName name="MIGUEL1" localSheetId="1">#REF!</definedName>
    <definedName name="MIGUEL1">#REF!</definedName>
    <definedName name="ODONTOL_AGEN" localSheetId="1">'[5]bases y prorrateo'!$F$80</definedName>
    <definedName name="ODONTOL_AGEN">'[5]bases y prorrateo'!$F$80</definedName>
    <definedName name="ODONTOL_SS" localSheetId="1">'[5]bases y prorrateo'!$F$79</definedName>
    <definedName name="ODONTOL_SS">'[5]bases y prorrateo'!$F$79</definedName>
    <definedName name="OFTALMOLOGO" localSheetId="1">'[5]bases y prorrateo'!$F$75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 localSheetId="1">'[5]bases y prorrateo'!$F$82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 localSheetId="1">'[5]bases y prorrateo'!$F$64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>#REF!</definedName>
    <definedName name="salarios0401">#REF!</definedName>
    <definedName name="SLARIO" localSheetId="1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>#REF!</definedName>
    <definedName name="transporte" localSheetId="1">'[5]bases y prorrateo'!$F$67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 localSheetId="1">'[5]bases y prorrateo'!$F$71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K16" i="3"/>
  <c r="F16" i="3"/>
  <c r="F21" i="3" s="1"/>
  <c r="K21" i="3" l="1"/>
  <c r="F34" i="4"/>
  <c r="F39" i="4" s="1"/>
  <c r="K24" i="4" l="1"/>
  <c r="K20" i="4"/>
  <c r="K34" i="4"/>
  <c r="K39" i="4" s="1"/>
  <c r="K16" i="4"/>
  <c r="K8" i="4"/>
  <c r="K29" i="4" l="1"/>
  <c r="F8" i="4"/>
  <c r="F29" i="4" s="1"/>
  <c r="F25" i="3" l="1"/>
  <c r="K25" i="3" l="1"/>
  <c r="K10" i="3" l="1"/>
  <c r="K31" i="3" l="1"/>
  <c r="F31" i="3"/>
  <c r="K8" i="3"/>
  <c r="K12" i="3" s="1"/>
  <c r="F8" i="3"/>
  <c r="F12" i="3" s="1"/>
</calcChain>
</file>

<file path=xl/sharedStrings.xml><?xml version="1.0" encoding="utf-8"?>
<sst xmlns="http://schemas.openxmlformats.org/spreadsheetml/2006/main" count="97" uniqueCount="44">
  <si>
    <t>TRANSFERENCIA PRESUPUESTARIA ENTRE DIFERENTES  UNIDADES, LINEAS DE TRABAJO Y  LOS MISMOS  ESPECÍFICOS</t>
  </si>
  <si>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</si>
  <si>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</si>
  <si>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</si>
  <si>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</si>
  <si>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</si>
  <si>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</si>
  <si>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TOTAL</t>
  </si>
  <si>
    <t>PASAJES AL EXTERIOR</t>
  </si>
  <si>
    <t>SERVICIOS DE PUBLICIDAD</t>
  </si>
  <si>
    <t>VIATICOS POR COMISION EXTERNA</t>
  </si>
  <si>
    <t>0102</t>
  </si>
  <si>
    <t>0103</t>
  </si>
  <si>
    <t>RECUPERACION DE LA CARTERA HIPOTECARIA</t>
  </si>
  <si>
    <t>FONDO SOCIAL PARA LA VIVIENDA</t>
  </si>
  <si>
    <t>(monto en US$)</t>
  </si>
  <si>
    <t>TRANSFERENCIAS AUTORIZADAS POR PRESIDENCIA Y DIRECCIÓN EJECUTIVA</t>
  </si>
  <si>
    <t>EQUIPOS INFORMATICOS</t>
  </si>
  <si>
    <t>A PERSONAS NATURALES</t>
  </si>
  <si>
    <t>ADMINISTRACION Y DIRECCIÓN SUPERIOR</t>
  </si>
  <si>
    <t>DISMINUYEN</t>
  </si>
  <si>
    <t>TRANSFERENCIA AUTORIZADA POR JUNTA DIRECTIVA</t>
  </si>
  <si>
    <t>HORAS EXTRAORDINARIAS</t>
  </si>
  <si>
    <t>0501</t>
  </si>
  <si>
    <t>IGUALDAD SUSTANTIVA Y VIDA LIBRE DE VIOLENCIA PARA LAS MUJERES</t>
  </si>
  <si>
    <t>MINERALES NO METALICOS Y PRODUCTOS DERIVADOS</t>
  </si>
  <si>
    <t>PRODUCTOS QUIMICOS</t>
  </si>
  <si>
    <t>TRANSFERENCIA PRESUPUESTARIA ENTRE LA MISMA UNIDAD, LINEA DE TRABAJO Y  DIFERENTES  ESPECÍFICOS</t>
  </si>
  <si>
    <t>VIATICOS POR COMISION INTERNA</t>
  </si>
  <si>
    <t>TRANSPORTE, FLETES Y ALMACENAMIENTOS</t>
  </si>
  <si>
    <t>PERIODO: OCTUBRE 2023</t>
  </si>
  <si>
    <t>SESIÓN: JD-185 DEL 12 DE OCTUBRE DE 2023</t>
  </si>
  <si>
    <t>PRIMAS Y GASTOS DE SEGUROS DE PERSONAS</t>
  </si>
  <si>
    <t>PRIMAS Y GASTOS DE SEGUROS DE BIENES</t>
  </si>
  <si>
    <t>COMISIONES Y DESCUENTOS SOBRE VENTAS</t>
  </si>
  <si>
    <t>MOBILIARIOS</t>
  </si>
  <si>
    <t>VEHICULOS DE TRANSPORTE</t>
  </si>
  <si>
    <t>DERECHOS DE PROPIEDAD INTELECTUAL</t>
  </si>
  <si>
    <t>EMISION DE TITULOS VALOES A LARGO PLAZO Y COTIZACIONES</t>
  </si>
  <si>
    <t>PERIODO: OCTUBRE DE 2023</t>
  </si>
  <si>
    <t>TRANSFERENCIA PRESUPUESTARIA ENTRE LA MISMA UNIDAD, DIFERENTES LINEAS DE TRABAJO Y LOS MISMOS ESPECIFICOS</t>
  </si>
  <si>
    <t>EMISION TITULOS VALORES Y COTIZACIONES A LARGO PLAZO</t>
  </si>
  <si>
    <t xml:space="preserve">RECUPERACIÓN DE LA CARTERA HIPOTECARIA </t>
  </si>
  <si>
    <t>TRANSFERENCIA PRESUPUESTARIA ENTRE LA MISMA UNIDAD, LINEA DE TRABAJO Y DIFERENTES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</si>
</sst>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color rgb="FF0000FF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49" fontId="5" fillId="2" borderId="4" xfId="1" quotePrefix="1" applyNumberFormat="1" applyFont="1" applyFill="1" applyBorder="1" applyAlignment="1">
      <alignment horizontal="left" vertical="center" wrapText="1"/>
    </xf>
    <xf numFmtId="164" fontId="5" fillId="0" borderId="8" xfId="2" applyFont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justify" vertical="center" wrapText="1"/>
    </xf>
    <xf numFmtId="164" fontId="7" fillId="3" borderId="10" xfId="2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8" fillId="3" borderId="10" xfId="2" applyFont="1" applyFill="1" applyBorder="1" applyAlignment="1">
      <alignment horizontal="left" vertical="center" wrapText="1"/>
    </xf>
    <xf numFmtId="49" fontId="5" fillId="2" borderId="0" xfId="1" applyNumberFormat="1" applyFont="1" applyFill="1" applyAlignment="1">
      <alignment horizontal="left" vertical="center" wrapText="1"/>
    </xf>
    <xf numFmtId="49" fontId="9" fillId="0" borderId="1" xfId="0" applyNumberFormat="1" applyFont="1" applyBorder="1"/>
    <xf numFmtId="49" fontId="9" fillId="0" borderId="11" xfId="0" applyNumberFormat="1" applyFont="1" applyBorder="1"/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5" fillId="0" borderId="3" xfId="2" applyFont="1" applyBorder="1" applyAlignment="1">
      <alignment vertical="center"/>
    </xf>
    <xf numFmtId="0" fontId="9" fillId="0" borderId="2" xfId="0" applyFont="1" applyBorder="1"/>
    <xf numFmtId="0" fontId="9" fillId="0" borderId="11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49" fontId="9" fillId="0" borderId="0" xfId="0" applyNumberFormat="1" applyFont="1"/>
    <xf numFmtId="0" fontId="5" fillId="0" borderId="0" xfId="0" applyFont="1" applyAlignment="1">
      <alignment horizontal="right" vertical="center"/>
    </xf>
    <xf numFmtId="164" fontId="5" fillId="0" borderId="0" xfId="2" applyFont="1" applyBorder="1" applyAlignment="1">
      <alignment vertical="center"/>
    </xf>
    <xf numFmtId="0" fontId="9" fillId="0" borderId="0" xfId="0" applyFont="1"/>
    <xf numFmtId="0" fontId="14" fillId="0" borderId="0" xfId="0" applyFont="1"/>
    <xf numFmtId="0" fontId="2" fillId="0" borderId="0" xfId="1" applyFont="1"/>
    <xf numFmtId="0" fontId="5" fillId="0" borderId="12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9" fillId="0" borderId="11" xfId="1" applyFont="1" applyBorder="1"/>
    <xf numFmtId="0" fontId="9" fillId="0" borderId="2" xfId="1" applyFont="1" applyBorder="1"/>
    <xf numFmtId="49" fontId="9" fillId="0" borderId="11" xfId="1" applyNumberFormat="1" applyFont="1" applyBorder="1"/>
    <xf numFmtId="49" fontId="9" fillId="0" borderId="1" xfId="1" applyNumberFormat="1" applyFont="1" applyBorder="1"/>
    <xf numFmtId="164" fontId="8" fillId="3" borderId="10" xfId="1" applyNumberFormat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justify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49" fontId="5" fillId="2" borderId="4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left" wrapText="1"/>
    </xf>
    <xf numFmtId="0" fontId="2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164" fontId="7" fillId="3" borderId="10" xfId="1" applyNumberFormat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6" fillId="3" borderId="9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49" fontId="6" fillId="3" borderId="9" xfId="1" applyNumberFormat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45E5-F662-4092-BD5B-C1DF8E504C85}">
  <dimension ref="B1:K31"/>
  <sheetViews>
    <sheetView showGridLines="0" tabSelected="1" zoomScale="70" zoomScaleNormal="70" workbookViewId="0">
      <selection activeCell="I17" sqref="I17"/>
    </sheetView>
  </sheetViews>
  <sheetFormatPr baseColWidth="10" defaultColWidth="11.42578125" defaultRowHeight="18" x14ac:dyDescent="0.25"/>
  <cols>
    <col min="1" max="1" width="1.7109375" style="1" customWidth="1"/>
    <col min="2" max="2" width="10.5703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6384" width="11.42578125" style="1"/>
  </cols>
  <sheetData>
    <row r="1" spans="2:11" x14ac:dyDescent="0.25">
      <c r="B1" s="23" t="s">
        <v>14</v>
      </c>
    </row>
    <row r="2" spans="2:11" x14ac:dyDescent="0.25">
      <c r="B2" s="23" t="s">
        <v>16</v>
      </c>
    </row>
    <row r="3" spans="2:11" x14ac:dyDescent="0.25">
      <c r="B3" s="23" t="s">
        <v>30</v>
      </c>
    </row>
    <row r="4" spans="2:11" x14ac:dyDescent="0.25">
      <c r="B4" s="28" t="s">
        <v>15</v>
      </c>
    </row>
    <row r="5" spans="2:11" ht="20.25" x14ac:dyDescent="0.25">
      <c r="B5" s="20"/>
    </row>
    <row r="6" spans="2:11" ht="30" customHeight="1" thickBot="1" x14ac:dyDescent="0.3">
      <c r="B6" s="20" t="s">
        <v>0</v>
      </c>
      <c r="C6" s="2"/>
      <c r="D6" s="3"/>
      <c r="E6" s="3"/>
      <c r="F6" s="3"/>
      <c r="G6" s="3"/>
      <c r="H6" s="3"/>
      <c r="I6" s="3"/>
    </row>
    <row r="7" spans="2:11" ht="31.5" customHeight="1" thickBot="1" x14ac:dyDescent="0.3">
      <c r="B7" s="53" t="s">
        <v>1</v>
      </c>
      <c r="C7" s="54"/>
      <c r="D7" s="54"/>
      <c r="E7" s="54"/>
      <c r="F7" s="55"/>
      <c r="G7" s="53" t="s">
        <v>2</v>
      </c>
      <c r="H7" s="54"/>
      <c r="I7" s="54"/>
      <c r="J7" s="54"/>
      <c r="K7" s="55"/>
    </row>
    <row r="8" spans="2:11" ht="30" customHeight="1" x14ac:dyDescent="0.25">
      <c r="B8" s="4" t="s">
        <v>3</v>
      </c>
      <c r="C8" s="56" t="s">
        <v>22</v>
      </c>
      <c r="D8" s="57"/>
      <c r="E8" s="58"/>
      <c r="F8" s="5">
        <f>SUM(E9:E11)</f>
        <v>6010</v>
      </c>
      <c r="G8" s="4" t="s">
        <v>5</v>
      </c>
      <c r="H8" s="56" t="s">
        <v>6</v>
      </c>
      <c r="I8" s="57"/>
      <c r="J8" s="58"/>
      <c r="K8" s="5">
        <f>SUM(J9:J11)</f>
        <v>6010</v>
      </c>
    </row>
    <row r="9" spans="2:11" ht="51.75" customHeight="1" x14ac:dyDescent="0.25">
      <c r="B9" s="4"/>
      <c r="C9" s="6">
        <v>51301</v>
      </c>
      <c r="D9" s="10" t="s">
        <v>22</v>
      </c>
      <c r="E9" s="11">
        <v>6010</v>
      </c>
      <c r="F9" s="5"/>
      <c r="G9" s="9"/>
      <c r="H9" s="6">
        <v>51301</v>
      </c>
      <c r="I9" s="7" t="s">
        <v>22</v>
      </c>
      <c r="J9" s="11">
        <v>5950</v>
      </c>
      <c r="K9" s="5"/>
    </row>
    <row r="10" spans="2:11" ht="53.25" customHeight="1" x14ac:dyDescent="0.25">
      <c r="B10" s="4"/>
      <c r="C10" s="6"/>
      <c r="D10" s="7"/>
      <c r="E10" s="8"/>
      <c r="F10" s="5"/>
      <c r="G10" s="9" t="s">
        <v>23</v>
      </c>
      <c r="H10" s="50" t="s">
        <v>24</v>
      </c>
      <c r="I10" s="51"/>
      <c r="J10" s="52"/>
      <c r="K10" s="5">
        <f>J11</f>
        <v>60</v>
      </c>
    </row>
    <row r="11" spans="2:11" ht="37.5" customHeight="1" thickBot="1" x14ac:dyDescent="0.3">
      <c r="B11" s="4"/>
      <c r="C11" s="6"/>
      <c r="D11" s="7"/>
      <c r="E11" s="8"/>
      <c r="F11" s="5"/>
      <c r="G11" s="9"/>
      <c r="H11" s="6">
        <v>51301</v>
      </c>
      <c r="I11" s="7" t="s">
        <v>22</v>
      </c>
      <c r="J11" s="11">
        <v>60</v>
      </c>
      <c r="K11" s="5"/>
    </row>
    <row r="12" spans="2:11" ht="30" customHeight="1" thickBot="1" x14ac:dyDescent="0.35">
      <c r="B12" s="13"/>
      <c r="C12" s="14"/>
      <c r="D12" s="15"/>
      <c r="E12" s="16" t="s">
        <v>7</v>
      </c>
      <c r="F12" s="17">
        <f>SUM(F8:F9)</f>
        <v>6010</v>
      </c>
      <c r="G12" s="18"/>
      <c r="H12" s="19"/>
      <c r="I12" s="15"/>
      <c r="J12" s="16" t="s">
        <v>7</v>
      </c>
      <c r="K12" s="17">
        <f>SUM(K8:K9)</f>
        <v>6010</v>
      </c>
    </row>
    <row r="13" spans="2:11" ht="30" customHeight="1" x14ac:dyDescent="0.3">
      <c r="B13" s="24"/>
      <c r="C13" s="24"/>
      <c r="D13" s="25"/>
      <c r="E13" s="25"/>
      <c r="F13" s="26"/>
      <c r="G13" s="27"/>
      <c r="H13" s="27"/>
      <c r="I13" s="25"/>
      <c r="J13" s="25"/>
      <c r="K13" s="26"/>
    </row>
    <row r="14" spans="2:11" ht="30" customHeight="1" thickBot="1" x14ac:dyDescent="0.3">
      <c r="B14" s="44" t="s">
        <v>40</v>
      </c>
      <c r="C14" s="49"/>
    </row>
    <row r="15" spans="2:11" ht="30" customHeight="1" thickBot="1" x14ac:dyDescent="0.3">
      <c r="B15" s="53" t="s">
        <v>1</v>
      </c>
      <c r="C15" s="54"/>
      <c r="D15" s="54"/>
      <c r="E15" s="54"/>
      <c r="F15" s="55"/>
      <c r="G15" s="53" t="s">
        <v>2</v>
      </c>
      <c r="H15" s="54"/>
      <c r="I15" s="54"/>
      <c r="J15" s="54"/>
      <c r="K15" s="55"/>
    </row>
    <row r="16" spans="2:11" ht="57.75" customHeight="1" x14ac:dyDescent="0.25">
      <c r="B16" s="4" t="s">
        <v>3</v>
      </c>
      <c r="C16" s="56" t="s">
        <v>4</v>
      </c>
      <c r="D16" s="57"/>
      <c r="E16" s="58"/>
      <c r="F16" s="5">
        <f>SUM(E17:E17)</f>
        <v>700</v>
      </c>
      <c r="G16" s="4" t="s">
        <v>11</v>
      </c>
      <c r="H16" s="56" t="s">
        <v>41</v>
      </c>
      <c r="I16" s="57"/>
      <c r="J16" s="58"/>
      <c r="K16" s="5">
        <f>+J17</f>
        <v>400</v>
      </c>
    </row>
    <row r="17" spans="2:11" ht="30" customHeight="1" x14ac:dyDescent="0.25">
      <c r="B17" s="4"/>
      <c r="C17" s="6">
        <v>51301</v>
      </c>
      <c r="D17" s="10" t="s">
        <v>22</v>
      </c>
      <c r="E17" s="11">
        <v>700</v>
      </c>
      <c r="F17" s="5"/>
      <c r="G17" s="9"/>
      <c r="H17" s="6">
        <v>51301</v>
      </c>
      <c r="I17" s="10" t="s">
        <v>22</v>
      </c>
      <c r="J17" s="11">
        <v>400</v>
      </c>
      <c r="K17" s="5"/>
    </row>
    <row r="18" spans="2:11" ht="30" customHeight="1" x14ac:dyDescent="0.25">
      <c r="B18" s="4"/>
      <c r="C18" s="50"/>
      <c r="D18" s="51"/>
      <c r="E18" s="52"/>
      <c r="F18" s="5"/>
      <c r="G18" s="4" t="s">
        <v>12</v>
      </c>
      <c r="H18" s="50" t="s">
        <v>42</v>
      </c>
      <c r="I18" s="51"/>
      <c r="J18" s="52"/>
      <c r="K18" s="5">
        <f>J19</f>
        <v>300</v>
      </c>
    </row>
    <row r="19" spans="2:11" ht="30" customHeight="1" x14ac:dyDescent="0.25">
      <c r="B19" s="4"/>
      <c r="C19" s="6"/>
      <c r="D19" s="10"/>
      <c r="E19" s="11"/>
      <c r="F19" s="5"/>
      <c r="G19" s="4"/>
      <c r="H19" s="6">
        <v>51301</v>
      </c>
      <c r="I19" s="10" t="s">
        <v>22</v>
      </c>
      <c r="J19" s="11">
        <v>300</v>
      </c>
      <c r="K19" s="5"/>
    </row>
    <row r="20" spans="2:11" ht="30" customHeight="1" thickBot="1" x14ac:dyDescent="0.3">
      <c r="B20" s="9"/>
      <c r="C20" s="6"/>
      <c r="D20" s="10"/>
      <c r="E20" s="11"/>
      <c r="F20" s="5"/>
      <c r="G20" s="12"/>
      <c r="H20" s="6"/>
      <c r="I20" s="10"/>
      <c r="J20" s="11"/>
      <c r="K20" s="5"/>
    </row>
    <row r="21" spans="2:11" ht="30" customHeight="1" thickBot="1" x14ac:dyDescent="0.35">
      <c r="B21" s="13"/>
      <c r="C21" s="14"/>
      <c r="D21" s="15"/>
      <c r="E21" s="16" t="s">
        <v>7</v>
      </c>
      <c r="F21" s="17">
        <f>SUM(F16:F17)</f>
        <v>700</v>
      </c>
      <c r="G21" s="18"/>
      <c r="H21" s="19"/>
      <c r="I21" s="15"/>
      <c r="J21" s="16" t="s">
        <v>7</v>
      </c>
      <c r="K21" s="17">
        <f>SUM(K16:K18)</f>
        <v>700</v>
      </c>
    </row>
    <row r="22" spans="2:11" ht="30" customHeight="1" x14ac:dyDescent="0.3">
      <c r="B22" s="43"/>
      <c r="C22" s="24"/>
      <c r="D22" s="25"/>
      <c r="E22" s="25"/>
      <c r="F22" s="26"/>
      <c r="G22" s="27"/>
      <c r="H22" s="27"/>
      <c r="I22" s="25"/>
      <c r="J22" s="25"/>
      <c r="K22" s="26"/>
    </row>
    <row r="23" spans="2:11" ht="30" customHeight="1" thickBot="1" x14ac:dyDescent="0.3">
      <c r="B23" s="44" t="s">
        <v>27</v>
      </c>
      <c r="C23" s="21"/>
      <c r="D23" s="22"/>
      <c r="E23" s="22"/>
      <c r="F23" s="22"/>
      <c r="G23" s="22"/>
      <c r="H23" s="22"/>
      <c r="I23" s="22"/>
    </row>
    <row r="24" spans="2:11" ht="29.25" customHeight="1" thickBot="1" x14ac:dyDescent="0.3">
      <c r="B24" s="53" t="s">
        <v>1</v>
      </c>
      <c r="C24" s="54"/>
      <c r="D24" s="54"/>
      <c r="E24" s="54"/>
      <c r="F24" s="55"/>
      <c r="G24" s="53" t="s">
        <v>2</v>
      </c>
      <c r="H24" s="54"/>
      <c r="I24" s="54"/>
      <c r="J24" s="54"/>
      <c r="K24" s="55"/>
    </row>
    <row r="25" spans="2:11" ht="46.5" customHeight="1" x14ac:dyDescent="0.25">
      <c r="B25" s="4" t="s">
        <v>3</v>
      </c>
      <c r="C25" s="56" t="s">
        <v>4</v>
      </c>
      <c r="D25" s="57"/>
      <c r="E25" s="58"/>
      <c r="F25" s="5">
        <f>SUM(E26:E29)</f>
        <v>20000</v>
      </c>
      <c r="G25" s="4" t="s">
        <v>3</v>
      </c>
      <c r="H25" s="56" t="s">
        <v>4</v>
      </c>
      <c r="I25" s="57"/>
      <c r="J25" s="58"/>
      <c r="K25" s="5">
        <f>SUM(J26:J28)</f>
        <v>20000</v>
      </c>
    </row>
    <row r="26" spans="2:11" ht="39.950000000000003" customHeight="1" x14ac:dyDescent="0.25">
      <c r="B26" s="4"/>
      <c r="C26" s="6">
        <v>54111</v>
      </c>
      <c r="D26" s="10" t="s">
        <v>25</v>
      </c>
      <c r="E26" s="8">
        <v>10000</v>
      </c>
      <c r="F26" s="5"/>
      <c r="G26" s="9"/>
      <c r="H26" s="6">
        <v>54107</v>
      </c>
      <c r="I26" s="10" t="s">
        <v>26</v>
      </c>
      <c r="J26" s="8">
        <v>10000</v>
      </c>
      <c r="K26" s="5"/>
    </row>
    <row r="27" spans="2:11" ht="30" customHeight="1" x14ac:dyDescent="0.25">
      <c r="B27" s="4"/>
      <c r="C27" s="6">
        <v>54402</v>
      </c>
      <c r="D27" s="10" t="s">
        <v>8</v>
      </c>
      <c r="E27" s="8">
        <v>2000</v>
      </c>
      <c r="F27" s="5"/>
      <c r="G27" s="9"/>
      <c r="H27" s="6">
        <v>54304</v>
      </c>
      <c r="I27" s="42" t="s">
        <v>29</v>
      </c>
      <c r="J27" s="8">
        <v>6000</v>
      </c>
      <c r="K27" s="5"/>
    </row>
    <row r="28" spans="2:11" ht="30" customHeight="1" x14ac:dyDescent="0.25">
      <c r="B28" s="4"/>
      <c r="C28" s="6">
        <v>54403</v>
      </c>
      <c r="D28" s="10" t="s">
        <v>28</v>
      </c>
      <c r="E28" s="8">
        <v>6000</v>
      </c>
      <c r="F28" s="5"/>
      <c r="G28" s="12"/>
      <c r="H28" s="6">
        <v>54305</v>
      </c>
      <c r="I28" s="10" t="s">
        <v>9</v>
      </c>
      <c r="J28" s="11">
        <v>4000</v>
      </c>
      <c r="K28" s="5"/>
    </row>
    <row r="29" spans="2:11" ht="30" customHeight="1" x14ac:dyDescent="0.25">
      <c r="B29" s="4"/>
      <c r="C29" s="6">
        <v>54404</v>
      </c>
      <c r="D29" s="10" t="s">
        <v>10</v>
      </c>
      <c r="E29" s="11">
        <v>2000</v>
      </c>
      <c r="F29" s="5"/>
      <c r="G29" s="12"/>
      <c r="H29" s="50"/>
      <c r="I29" s="51"/>
      <c r="J29" s="52"/>
      <c r="K29" s="5"/>
    </row>
    <row r="30" spans="2:11" ht="30" customHeight="1" thickBot="1" x14ac:dyDescent="0.3">
      <c r="B30" s="4"/>
      <c r="C30" s="6"/>
      <c r="D30" s="10"/>
      <c r="E30" s="11"/>
      <c r="F30" s="5"/>
      <c r="G30" s="12"/>
      <c r="H30" s="6"/>
      <c r="I30" s="10"/>
      <c r="J30" s="11"/>
      <c r="K30" s="5"/>
    </row>
    <row r="31" spans="2:11" ht="31.5" customHeight="1" thickBot="1" x14ac:dyDescent="0.35">
      <c r="B31" s="13"/>
      <c r="C31" s="14"/>
      <c r="D31" s="15"/>
      <c r="E31" s="16" t="s">
        <v>7</v>
      </c>
      <c r="F31" s="17">
        <f>SUM(F25:F30)</f>
        <v>20000</v>
      </c>
      <c r="G31" s="18"/>
      <c r="H31" s="19"/>
      <c r="I31" s="15"/>
      <c r="J31" s="16" t="s">
        <v>7</v>
      </c>
      <c r="K31" s="17">
        <f>SUM(K25:K30)</f>
        <v>20000</v>
      </c>
    </row>
  </sheetData>
  <mergeCells count="16">
    <mergeCell ref="H29:J29"/>
    <mergeCell ref="H10:J10"/>
    <mergeCell ref="B24:F24"/>
    <mergeCell ref="G24:K24"/>
    <mergeCell ref="B7:F7"/>
    <mergeCell ref="G7:K7"/>
    <mergeCell ref="C8:E8"/>
    <mergeCell ref="H8:J8"/>
    <mergeCell ref="C25:E25"/>
    <mergeCell ref="H25:J25"/>
    <mergeCell ref="B15:F15"/>
    <mergeCell ref="G15:K15"/>
    <mergeCell ref="C16:E16"/>
    <mergeCell ref="H16:J16"/>
    <mergeCell ref="C18:E18"/>
    <mergeCell ref="H18:J18"/>
  </mergeCells>
  <phoneticPr fontId="15" type="noConversion"/>
  <pageMargins left="0.7" right="0.7" top="0.75" bottom="0.75" header="0.3" footer="0.3"/>
  <pageSetup orientation="portrait" r:id="rId1"/>
  <ignoredErrors>
    <ignoredError sqref="B8 G8 G10 B25 G25 B16:G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422C-F9F8-48A5-BCBB-79717553360A}">
  <dimension ref="B1:K40"/>
  <sheetViews>
    <sheetView showGridLines="0" zoomScale="70" zoomScaleNormal="70" workbookViewId="0">
      <selection activeCell="H44" sqref="H44"/>
    </sheetView>
  </sheetViews>
  <sheetFormatPr baseColWidth="10" defaultColWidth="11.42578125" defaultRowHeight="18" x14ac:dyDescent="0.25"/>
  <cols>
    <col min="1" max="1" width="2" style="29" customWidth="1"/>
    <col min="2" max="2" width="8.42578125" style="29" customWidth="1"/>
    <col min="3" max="3" width="10" style="29" customWidth="1"/>
    <col min="4" max="4" width="50" style="29" customWidth="1"/>
    <col min="5" max="5" width="21.42578125" style="29" customWidth="1"/>
    <col min="6" max="6" width="24.7109375" style="29" customWidth="1"/>
    <col min="7" max="7" width="8.42578125" style="29" customWidth="1"/>
    <col min="8" max="8" width="10" style="29" customWidth="1"/>
    <col min="9" max="9" width="54.42578125" style="29" customWidth="1"/>
    <col min="10" max="10" width="22" style="29" customWidth="1"/>
    <col min="11" max="11" width="24.42578125" style="29" customWidth="1"/>
    <col min="12" max="12" width="1" style="29" customWidth="1"/>
    <col min="13" max="16384" width="11.42578125" style="29"/>
  </cols>
  <sheetData>
    <row r="1" spans="2:11" x14ac:dyDescent="0.25">
      <c r="B1" s="23" t="s">
        <v>14</v>
      </c>
    </row>
    <row r="2" spans="2:11" x14ac:dyDescent="0.25">
      <c r="B2" s="23" t="s">
        <v>21</v>
      </c>
    </row>
    <row r="3" spans="2:11" x14ac:dyDescent="0.25">
      <c r="B3" s="23" t="s">
        <v>31</v>
      </c>
    </row>
    <row r="4" spans="2:11" x14ac:dyDescent="0.25">
      <c r="B4" s="23" t="s">
        <v>39</v>
      </c>
    </row>
    <row r="5" spans="2:11" x14ac:dyDescent="0.25">
      <c r="B5" s="23" t="s">
        <v>15</v>
      </c>
    </row>
    <row r="6" spans="2:11" ht="18.75" thickBot="1" x14ac:dyDescent="0.3"/>
    <row r="7" spans="2:11" ht="25.5" customHeight="1" thickBot="1" x14ac:dyDescent="0.3">
      <c r="B7" s="67" t="s">
        <v>1</v>
      </c>
      <c r="C7" s="68"/>
      <c r="D7" s="68"/>
      <c r="E7" s="68"/>
      <c r="F7" s="69"/>
      <c r="G7" s="67" t="s">
        <v>20</v>
      </c>
      <c r="H7" s="68"/>
      <c r="I7" s="68"/>
      <c r="J7" s="68"/>
      <c r="K7" s="69"/>
    </row>
    <row r="8" spans="2:11" ht="30" customHeight="1" x14ac:dyDescent="0.25">
      <c r="B8" s="9" t="s">
        <v>5</v>
      </c>
      <c r="C8" s="59" t="s">
        <v>6</v>
      </c>
      <c r="D8" s="60"/>
      <c r="E8" s="61"/>
      <c r="F8" s="5">
        <f>SUM(E9:E9)</f>
        <v>1199465</v>
      </c>
      <c r="G8" s="40" t="s">
        <v>3</v>
      </c>
      <c r="H8" s="59" t="s">
        <v>19</v>
      </c>
      <c r="I8" s="60"/>
      <c r="J8" s="61"/>
      <c r="K8" s="5">
        <f>SUM(J9:J15)</f>
        <v>1094830</v>
      </c>
    </row>
    <row r="9" spans="2:11" ht="45.75" customHeight="1" x14ac:dyDescent="0.25">
      <c r="B9" s="9"/>
      <c r="C9" s="38">
        <v>63210</v>
      </c>
      <c r="D9" s="37" t="s">
        <v>18</v>
      </c>
      <c r="E9" s="36">
        <v>1199465</v>
      </c>
      <c r="F9" s="5"/>
      <c r="G9" s="9"/>
      <c r="H9" s="38">
        <v>55601</v>
      </c>
      <c r="I9" s="37" t="s">
        <v>32</v>
      </c>
      <c r="J9" s="45">
        <v>692975</v>
      </c>
      <c r="K9" s="5"/>
    </row>
    <row r="10" spans="2:11" ht="45.75" customHeight="1" x14ac:dyDescent="0.25">
      <c r="B10" s="9"/>
      <c r="C10" s="38"/>
      <c r="D10" s="37"/>
      <c r="E10" s="36"/>
      <c r="F10" s="5"/>
      <c r="G10" s="12"/>
      <c r="H10" s="38">
        <v>55602</v>
      </c>
      <c r="I10" s="37" t="s">
        <v>33</v>
      </c>
      <c r="J10" s="45">
        <v>14585</v>
      </c>
      <c r="K10" s="5"/>
    </row>
    <row r="11" spans="2:11" ht="45.75" customHeight="1" x14ac:dyDescent="0.25">
      <c r="B11" s="9"/>
      <c r="C11" s="38"/>
      <c r="D11" s="37"/>
      <c r="E11" s="36"/>
      <c r="F11" s="5"/>
      <c r="G11" s="12"/>
      <c r="H11" s="38">
        <v>55704</v>
      </c>
      <c r="I11" s="37" t="s">
        <v>34</v>
      </c>
      <c r="J11" s="45">
        <v>72270</v>
      </c>
      <c r="K11" s="5"/>
    </row>
    <row r="12" spans="2:11" ht="37.5" customHeight="1" x14ac:dyDescent="0.25">
      <c r="B12" s="9"/>
      <c r="C12" s="38"/>
      <c r="D12" s="37"/>
      <c r="E12" s="36"/>
      <c r="F12" s="5"/>
      <c r="G12" s="12"/>
      <c r="H12" s="38">
        <v>61101</v>
      </c>
      <c r="I12" s="37" t="s">
        <v>35</v>
      </c>
      <c r="J12" s="45">
        <v>20000</v>
      </c>
      <c r="K12" s="5"/>
    </row>
    <row r="13" spans="2:11" ht="37.5" customHeight="1" x14ac:dyDescent="0.25">
      <c r="B13" s="9"/>
      <c r="C13" s="38"/>
      <c r="D13" s="37"/>
      <c r="E13" s="36"/>
      <c r="F13" s="5"/>
      <c r="G13" s="12"/>
      <c r="H13" s="38">
        <v>61104</v>
      </c>
      <c r="I13" s="37" t="s">
        <v>17</v>
      </c>
      <c r="J13" s="45">
        <v>180000</v>
      </c>
      <c r="K13" s="5"/>
    </row>
    <row r="14" spans="2:11" ht="37.5" customHeight="1" x14ac:dyDescent="0.25">
      <c r="B14" s="9"/>
      <c r="C14" s="38"/>
      <c r="D14" s="37"/>
      <c r="E14" s="36"/>
      <c r="F14" s="5"/>
      <c r="G14" s="12"/>
      <c r="H14" s="38">
        <v>61105</v>
      </c>
      <c r="I14" s="37" t="s">
        <v>36</v>
      </c>
      <c r="J14" s="45">
        <v>80000</v>
      </c>
      <c r="K14" s="5"/>
    </row>
    <row r="15" spans="2:11" ht="37.5" customHeight="1" x14ac:dyDescent="0.25">
      <c r="B15" s="9"/>
      <c r="C15" s="38"/>
      <c r="D15" s="37"/>
      <c r="E15" s="36"/>
      <c r="F15" s="5"/>
      <c r="G15" s="12"/>
      <c r="H15" s="38">
        <v>61403</v>
      </c>
      <c r="I15" s="37" t="s">
        <v>37</v>
      </c>
      <c r="J15" s="36">
        <v>35000</v>
      </c>
      <c r="K15" s="5"/>
    </row>
    <row r="16" spans="2:11" ht="39.75" customHeight="1" x14ac:dyDescent="0.25">
      <c r="B16" s="9"/>
      <c r="C16" s="62"/>
      <c r="D16" s="63"/>
      <c r="E16" s="64"/>
      <c r="F16" s="5"/>
      <c r="G16" s="40" t="s">
        <v>11</v>
      </c>
      <c r="H16" s="62" t="s">
        <v>38</v>
      </c>
      <c r="I16" s="63"/>
      <c r="J16" s="64"/>
      <c r="K16" s="5">
        <f>SUM(J17:J19)</f>
        <v>45035</v>
      </c>
    </row>
    <row r="17" spans="2:11" ht="42.75" customHeight="1" x14ac:dyDescent="0.25">
      <c r="B17" s="9"/>
      <c r="C17" s="46"/>
      <c r="D17" s="47"/>
      <c r="E17" s="48"/>
      <c r="F17" s="5"/>
      <c r="G17" s="40"/>
      <c r="H17" s="38">
        <v>55601</v>
      </c>
      <c r="I17" s="37" t="s">
        <v>32</v>
      </c>
      <c r="J17" s="45">
        <v>40060</v>
      </c>
      <c r="K17" s="5"/>
    </row>
    <row r="18" spans="2:11" ht="42.75" customHeight="1" x14ac:dyDescent="0.25">
      <c r="B18" s="9"/>
      <c r="C18" s="46"/>
      <c r="D18" s="47"/>
      <c r="E18" s="48"/>
      <c r="F18" s="5"/>
      <c r="G18" s="40"/>
      <c r="H18" s="38">
        <v>55602</v>
      </c>
      <c r="I18" s="37" t="s">
        <v>33</v>
      </c>
      <c r="J18" s="45">
        <v>570</v>
      </c>
      <c r="K18" s="5"/>
    </row>
    <row r="19" spans="2:11" ht="42.75" customHeight="1" x14ac:dyDescent="0.25">
      <c r="B19" s="9"/>
      <c r="C19" s="38"/>
      <c r="D19" s="37"/>
      <c r="E19" s="36"/>
      <c r="F19" s="5"/>
      <c r="G19" s="9"/>
      <c r="H19" s="38">
        <v>55704</v>
      </c>
      <c r="I19" s="37" t="s">
        <v>34</v>
      </c>
      <c r="J19" s="36">
        <v>4405</v>
      </c>
      <c r="K19" s="5"/>
    </row>
    <row r="20" spans="2:11" ht="30" customHeight="1" x14ac:dyDescent="0.25">
      <c r="B20" s="9"/>
      <c r="C20" s="38"/>
      <c r="D20" s="37"/>
      <c r="E20" s="36"/>
      <c r="F20" s="5"/>
      <c r="G20" s="12" t="s">
        <v>12</v>
      </c>
      <c r="H20" s="65" t="s">
        <v>13</v>
      </c>
      <c r="I20" s="63">
        <v>0</v>
      </c>
      <c r="J20" s="64">
        <v>0</v>
      </c>
      <c r="K20" s="5">
        <f>SUM(J21:J23)</f>
        <v>55830</v>
      </c>
    </row>
    <row r="21" spans="2:11" ht="42.75" customHeight="1" x14ac:dyDescent="0.25">
      <c r="B21" s="9"/>
      <c r="C21" s="38"/>
      <c r="D21" s="37"/>
      <c r="E21" s="36"/>
      <c r="F21" s="5"/>
      <c r="G21" s="12"/>
      <c r="H21" s="38">
        <v>55601</v>
      </c>
      <c r="I21" s="37" t="s">
        <v>32</v>
      </c>
      <c r="J21" s="45">
        <v>50000</v>
      </c>
      <c r="K21" s="5"/>
    </row>
    <row r="22" spans="2:11" ht="42.75" customHeight="1" x14ac:dyDescent="0.25">
      <c r="B22" s="9"/>
      <c r="C22" s="38"/>
      <c r="D22" s="37"/>
      <c r="E22" s="36"/>
      <c r="F22" s="5"/>
      <c r="G22" s="12"/>
      <c r="H22" s="38">
        <v>55602</v>
      </c>
      <c r="I22" s="37" t="s">
        <v>33</v>
      </c>
      <c r="J22" s="45">
        <v>745</v>
      </c>
      <c r="K22" s="5"/>
    </row>
    <row r="23" spans="2:11" ht="42.75" customHeight="1" x14ac:dyDescent="0.25">
      <c r="B23" s="9"/>
      <c r="C23" s="38"/>
      <c r="D23" s="37"/>
      <c r="E23" s="36"/>
      <c r="F23" s="5"/>
      <c r="G23" s="12"/>
      <c r="H23" s="38">
        <v>55704</v>
      </c>
      <c r="I23" s="37" t="s">
        <v>34</v>
      </c>
      <c r="J23" s="36">
        <v>5085</v>
      </c>
      <c r="K23" s="5"/>
    </row>
    <row r="24" spans="2:11" ht="47.25" customHeight="1" x14ac:dyDescent="0.25">
      <c r="B24" s="9"/>
      <c r="C24" s="62"/>
      <c r="D24" s="63"/>
      <c r="E24" s="64"/>
      <c r="F24" s="5"/>
      <c r="G24" s="40" t="s">
        <v>23</v>
      </c>
      <c r="H24" s="62" t="s">
        <v>24</v>
      </c>
      <c r="I24" s="63"/>
      <c r="J24" s="64"/>
      <c r="K24" s="5">
        <f>SUM(J25:J27)</f>
        <v>3770</v>
      </c>
    </row>
    <row r="25" spans="2:11" ht="42.75" customHeight="1" x14ac:dyDescent="0.25">
      <c r="B25" s="9"/>
      <c r="C25" s="38"/>
      <c r="D25" s="37"/>
      <c r="E25" s="36"/>
      <c r="F25" s="5"/>
      <c r="G25" s="9"/>
      <c r="H25" s="38">
        <v>55601</v>
      </c>
      <c r="I25" s="37" t="s">
        <v>32</v>
      </c>
      <c r="J25" s="45">
        <v>3620</v>
      </c>
      <c r="K25" s="5"/>
    </row>
    <row r="26" spans="2:11" ht="42.75" customHeight="1" x14ac:dyDescent="0.25">
      <c r="B26" s="9"/>
      <c r="C26" s="38"/>
      <c r="D26" s="37"/>
      <c r="E26" s="36"/>
      <c r="F26" s="5"/>
      <c r="G26" s="12"/>
      <c r="H26" s="38">
        <v>55602</v>
      </c>
      <c r="I26" s="37" t="s">
        <v>33</v>
      </c>
      <c r="J26" s="45">
        <v>90</v>
      </c>
      <c r="K26" s="5"/>
    </row>
    <row r="27" spans="2:11" ht="42.75" customHeight="1" x14ac:dyDescent="0.25">
      <c r="B27" s="9"/>
      <c r="C27" s="38"/>
      <c r="D27" s="37"/>
      <c r="E27" s="36"/>
      <c r="F27" s="5"/>
      <c r="G27" s="12"/>
      <c r="H27" s="38">
        <v>55704</v>
      </c>
      <c r="I27" s="37" t="s">
        <v>34</v>
      </c>
      <c r="J27" s="36">
        <v>60</v>
      </c>
      <c r="K27" s="5"/>
    </row>
    <row r="28" spans="2:11" ht="6.75" customHeight="1" thickBot="1" x14ac:dyDescent="0.3">
      <c r="B28" s="9"/>
      <c r="C28" s="38"/>
      <c r="D28" s="39"/>
      <c r="E28" s="36"/>
      <c r="F28" s="5"/>
      <c r="G28" s="12"/>
      <c r="H28" s="38"/>
      <c r="I28" s="37"/>
      <c r="J28" s="36"/>
      <c r="K28" s="5"/>
    </row>
    <row r="29" spans="2:11" ht="30" customHeight="1" thickBot="1" x14ac:dyDescent="0.35">
      <c r="B29" s="35"/>
      <c r="C29" s="34"/>
      <c r="D29" s="31" t="s">
        <v>7</v>
      </c>
      <c r="E29" s="30"/>
      <c r="F29" s="17">
        <f>SUM(F8:F27)</f>
        <v>1199465</v>
      </c>
      <c r="G29" s="33"/>
      <c r="H29" s="32"/>
      <c r="I29" s="31" t="s">
        <v>7</v>
      </c>
      <c r="J29" s="30"/>
      <c r="K29" s="17">
        <f>SUM(K8:K27)</f>
        <v>1199465</v>
      </c>
    </row>
    <row r="30" spans="2:11" ht="19.5" customHeight="1" x14ac:dyDescent="0.25"/>
    <row r="31" spans="2:11" ht="34.5" customHeight="1" x14ac:dyDescent="0.3">
      <c r="B31" s="66" t="s">
        <v>43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2:11" ht="9" customHeight="1" thickBot="1" x14ac:dyDescent="0.35"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2:11" ht="39.950000000000003" customHeight="1" thickBot="1" x14ac:dyDescent="0.3">
      <c r="B33" s="67" t="s">
        <v>1</v>
      </c>
      <c r="C33" s="68"/>
      <c r="D33" s="68"/>
      <c r="E33" s="68"/>
      <c r="F33" s="69"/>
      <c r="G33" s="67" t="s">
        <v>20</v>
      </c>
      <c r="H33" s="68"/>
      <c r="I33" s="68"/>
      <c r="J33" s="68"/>
      <c r="K33" s="69"/>
    </row>
    <row r="34" spans="2:11" ht="39.950000000000003" customHeight="1" x14ac:dyDescent="0.25">
      <c r="B34" s="9" t="s">
        <v>5</v>
      </c>
      <c r="C34" s="59" t="s">
        <v>6</v>
      </c>
      <c r="D34" s="60"/>
      <c r="E34" s="61"/>
      <c r="F34" s="5">
        <f>SUM(E35:E35)</f>
        <v>940055</v>
      </c>
      <c r="G34" s="40" t="s">
        <v>5</v>
      </c>
      <c r="H34" s="59" t="s">
        <v>6</v>
      </c>
      <c r="I34" s="60"/>
      <c r="J34" s="61"/>
      <c r="K34" s="5">
        <f>SUM(J35:J37)</f>
        <v>940055</v>
      </c>
    </row>
    <row r="35" spans="2:11" ht="46.5" customHeight="1" x14ac:dyDescent="0.25">
      <c r="B35" s="9"/>
      <c r="C35" s="38">
        <v>63210</v>
      </c>
      <c r="D35" s="37" t="s">
        <v>18</v>
      </c>
      <c r="E35" s="36">
        <v>940055</v>
      </c>
      <c r="F35" s="5"/>
      <c r="G35" s="9"/>
      <c r="H35" s="38">
        <v>55601</v>
      </c>
      <c r="I35" s="37" t="s">
        <v>32</v>
      </c>
      <c r="J35" s="45">
        <v>915640</v>
      </c>
      <c r="K35" s="5"/>
    </row>
    <row r="36" spans="2:11" ht="46.5" customHeight="1" x14ac:dyDescent="0.25">
      <c r="B36" s="9"/>
      <c r="C36" s="38"/>
      <c r="D36" s="37"/>
      <c r="E36" s="36"/>
      <c r="F36" s="5"/>
      <c r="G36" s="12"/>
      <c r="H36" s="38">
        <v>55602</v>
      </c>
      <c r="I36" s="37" t="s">
        <v>33</v>
      </c>
      <c r="J36" s="45">
        <v>8455</v>
      </c>
      <c r="K36" s="5"/>
    </row>
    <row r="37" spans="2:11" ht="46.5" customHeight="1" x14ac:dyDescent="0.25">
      <c r="B37" s="9"/>
      <c r="C37" s="38"/>
      <c r="D37" s="37"/>
      <c r="E37" s="36"/>
      <c r="F37" s="5"/>
      <c r="G37" s="12"/>
      <c r="H37" s="38">
        <v>55704</v>
      </c>
      <c r="I37" s="37" t="s">
        <v>34</v>
      </c>
      <c r="J37" s="36">
        <v>15960</v>
      </c>
      <c r="K37" s="5"/>
    </row>
    <row r="38" spans="2:11" ht="20.25" customHeight="1" thickBot="1" x14ac:dyDescent="0.3">
      <c r="B38" s="9"/>
      <c r="C38" s="38"/>
      <c r="D38" s="39"/>
      <c r="E38" s="36"/>
      <c r="F38" s="5"/>
      <c r="G38" s="12"/>
      <c r="H38" s="38"/>
      <c r="I38" s="37"/>
      <c r="J38" s="36"/>
      <c r="K38" s="5"/>
    </row>
    <row r="39" spans="2:11" ht="39.950000000000003" customHeight="1" thickBot="1" x14ac:dyDescent="0.35">
      <c r="B39" s="35"/>
      <c r="C39" s="34"/>
      <c r="D39" s="31" t="s">
        <v>7</v>
      </c>
      <c r="E39" s="30"/>
      <c r="F39" s="17">
        <f>SUM(F34:F38)</f>
        <v>940055</v>
      </c>
      <c r="G39" s="33"/>
      <c r="H39" s="32"/>
      <c r="I39" s="31" t="s">
        <v>7</v>
      </c>
      <c r="J39" s="30"/>
      <c r="K39" s="17">
        <f>SUM(K34:K38)</f>
        <v>940055</v>
      </c>
    </row>
    <row r="40" spans="2:11" ht="9" customHeight="1" x14ac:dyDescent="0.25"/>
  </sheetData>
  <mergeCells count="14">
    <mergeCell ref="B7:F7"/>
    <mergeCell ref="G7:K7"/>
    <mergeCell ref="C8:E8"/>
    <mergeCell ref="H8:J8"/>
    <mergeCell ref="B33:F33"/>
    <mergeCell ref="G33:K33"/>
    <mergeCell ref="C34:E34"/>
    <mergeCell ref="H34:J34"/>
    <mergeCell ref="C16:E16"/>
    <mergeCell ref="H16:J16"/>
    <mergeCell ref="H20:J20"/>
    <mergeCell ref="C24:E24"/>
    <mergeCell ref="H24:J24"/>
    <mergeCell ref="B31:K31"/>
  </mergeCells>
  <pageMargins left="0.7" right="0.7" top="0.75" bottom="0.75" header="0.3" footer="0.3"/>
  <pageSetup orientation="portrait" r:id="rId1"/>
  <ignoredErrors>
    <ignoredError sqref="B8 G8:J27 B34:E35 G34:J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REUMEN GERENCIA GENERAL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2023-11-16T18:01:12Z</dcterms:modified>
</cp:coreProperties>
</file>