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8\"/>
    </mc:Choice>
  </mc:AlternateContent>
  <bookViews>
    <workbookView xWindow="0" yWindow="0" windowWidth="22848" windowHeight="9408"/>
  </bookViews>
  <sheets>
    <sheet name="RESUMEN GG-JUL- SEPT 2018 (2)" sheetId="6" r:id="rId1"/>
    <sheet name="RESUMEN GG-JUL- SEPT 2018" sheetId="5" r:id="rId2"/>
    <sheet name="RESUMEN PYDE-JUL-SEPT-18" sheetId="4" r:id="rId3"/>
    <sheet name="JD- 132-2018 DEL 19-07-2018" sheetId="3" r:id="rId4"/>
    <sheet name="JD-137  2018 DEL 26-07-2018" sheetId="2" r:id="rId5"/>
    <sheet name="Hoja1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3">#REF!</definedName>
    <definedName name="_AFP101" localSheetId="4">#REF!</definedName>
    <definedName name="_AFP101" localSheetId="1">#REF!</definedName>
    <definedName name="_AFP101" localSheetId="0">#REF!</definedName>
    <definedName name="_AFP101" localSheetId="2">#REF!</definedName>
    <definedName name="_AFP101">#REF!</definedName>
    <definedName name="_AFP102" localSheetId="3">#REF!</definedName>
    <definedName name="_AFP102" localSheetId="4">#REF!</definedName>
    <definedName name="_AFP102" localSheetId="1">#REF!</definedName>
    <definedName name="_AFP102" localSheetId="0">#REF!</definedName>
    <definedName name="_AFP102" localSheetId="2">#REF!</definedName>
    <definedName name="_AFP102">#REF!</definedName>
    <definedName name="_AFP103" localSheetId="3">#REF!</definedName>
    <definedName name="_AFP103" localSheetId="4">#REF!</definedName>
    <definedName name="_AFP103" localSheetId="1">#REF!</definedName>
    <definedName name="_AFP103" localSheetId="0">#REF!</definedName>
    <definedName name="_AFP103" localSheetId="2">#REF!</definedName>
    <definedName name="_AFP103">#REF!</definedName>
    <definedName name="_AFP401" localSheetId="3">#REF!</definedName>
    <definedName name="_AFP401" localSheetId="4">#REF!</definedName>
    <definedName name="_AFP401" localSheetId="1">#REF!</definedName>
    <definedName name="_AFP401" localSheetId="0">#REF!</definedName>
    <definedName name="_AFP401" localSheetId="2">#REF!</definedName>
    <definedName name="_AFP401">#REF!</definedName>
    <definedName name="_ag01" localSheetId="3">[2]ttl!#REF!</definedName>
    <definedName name="_ag01" localSheetId="4">[2]ttl!#REF!</definedName>
    <definedName name="_ag01" localSheetId="1">[2]ttl!#REF!</definedName>
    <definedName name="_ag01" localSheetId="0">[2]ttl!#REF!</definedName>
    <definedName name="_ag01" localSheetId="2">[2]ttl!#REF!</definedName>
    <definedName name="_ag01">[2]ttl!#REF!</definedName>
    <definedName name="_ag02" localSheetId="3">[2]ttl!#REF!</definedName>
    <definedName name="_ag02" localSheetId="4">[2]ttl!#REF!</definedName>
    <definedName name="_ag02" localSheetId="1">[2]ttl!#REF!</definedName>
    <definedName name="_ag02" localSheetId="0">[2]ttl!#REF!</definedName>
    <definedName name="_ag02" localSheetId="2">[2]ttl!#REF!</definedName>
    <definedName name="_ag02">[2]ttl!#REF!</definedName>
    <definedName name="_ag03" localSheetId="3">[2]ttl!#REF!</definedName>
    <definedName name="_ag03" localSheetId="4">[2]ttl!#REF!</definedName>
    <definedName name="_ag03" localSheetId="1">[2]ttl!#REF!</definedName>
    <definedName name="_ag03" localSheetId="0">[2]ttl!#REF!</definedName>
    <definedName name="_ag03" localSheetId="2">[2]ttl!#REF!</definedName>
    <definedName name="_ag03">[2]ttl!#REF!</definedName>
    <definedName name="_ag0401" localSheetId="3">[2]ttl!#REF!</definedName>
    <definedName name="_ag0401" localSheetId="4">[2]ttl!#REF!</definedName>
    <definedName name="_ag0401" localSheetId="1">[2]ttl!#REF!</definedName>
    <definedName name="_ag0401" localSheetId="0">[2]ttl!#REF!</definedName>
    <definedName name="_ag0401" localSheetId="2">[2]ttl!#REF!</definedName>
    <definedName name="_ag0401">[2]ttl!#REF!</definedName>
    <definedName name="_sal0101" localSheetId="3">[3]ttl!#REF!</definedName>
    <definedName name="_sal0101" localSheetId="4">[3]ttl!#REF!</definedName>
    <definedName name="_sal0101" localSheetId="1">[3]ttl!#REF!</definedName>
    <definedName name="_sal0101" localSheetId="0">[3]ttl!#REF!</definedName>
    <definedName name="_sal0101" localSheetId="2">[3]ttl!#REF!</definedName>
    <definedName name="_sal0101">[3]ttl!#REF!</definedName>
    <definedName name="_sal0102" localSheetId="3">[3]ttl!#REF!</definedName>
    <definedName name="_sal0102" localSheetId="4">[3]ttl!#REF!</definedName>
    <definedName name="_sal0102" localSheetId="1">[3]ttl!#REF!</definedName>
    <definedName name="_sal0102" localSheetId="0">[3]ttl!#REF!</definedName>
    <definedName name="_sal0102" localSheetId="2">[3]ttl!#REF!</definedName>
    <definedName name="_sal0102">[3]ttl!#REF!</definedName>
    <definedName name="_sal0103" localSheetId="3">[3]ttl!#REF!</definedName>
    <definedName name="_sal0103" localSheetId="4">[3]ttl!#REF!</definedName>
    <definedName name="_sal0103" localSheetId="1">[3]ttl!#REF!</definedName>
    <definedName name="_sal0103" localSheetId="0">[3]ttl!#REF!</definedName>
    <definedName name="_sal0103" localSheetId="2">[3]ttl!#REF!</definedName>
    <definedName name="_sal0103">[3]ttl!#REF!</definedName>
    <definedName name="_SAL013" localSheetId="3">[4]cc!#REF!</definedName>
    <definedName name="_SAL013" localSheetId="4">[4]cc!#REF!</definedName>
    <definedName name="_SAL013" localSheetId="1">[4]cc!#REF!</definedName>
    <definedName name="_SAL013" localSheetId="0">[4]cc!#REF!</definedName>
    <definedName name="_SAL013" localSheetId="2">[4]cc!#REF!</definedName>
    <definedName name="_SAL013">[4]cc!#REF!</definedName>
    <definedName name="_SAL0301" localSheetId="3">[5]cc!#REF!</definedName>
    <definedName name="_SAL0301" localSheetId="4">[5]cc!#REF!</definedName>
    <definedName name="_SAL0301" localSheetId="1">[5]cc!#REF!</definedName>
    <definedName name="_SAL0301" localSheetId="0">[5]cc!#REF!</definedName>
    <definedName name="_SAL0301" localSheetId="2">[5]cc!#REF!</definedName>
    <definedName name="_SAL0301">[5]cc!#REF!</definedName>
    <definedName name="_SAL031" localSheetId="3">[4]cc!#REF!</definedName>
    <definedName name="_SAL031" localSheetId="4">[4]cc!#REF!</definedName>
    <definedName name="_SAL031" localSheetId="1">[4]cc!#REF!</definedName>
    <definedName name="_SAL031" localSheetId="0">[4]cc!#REF!</definedName>
    <definedName name="_SAL031" localSheetId="2">[4]cc!#REF!</definedName>
    <definedName name="_SAL031">[4]cc!#REF!</definedName>
    <definedName name="_sal0401" localSheetId="3">[3]ttl!#REF!</definedName>
    <definedName name="_sal0401" localSheetId="4">[3]ttl!#REF!</definedName>
    <definedName name="_sal0401" localSheetId="1">[3]ttl!#REF!</definedName>
    <definedName name="_sal0401" localSheetId="0">[3]ttl!#REF!</definedName>
    <definedName name="_sal0401" localSheetId="2">[3]ttl!#REF!</definedName>
    <definedName name="_sal0401">[3]ttl!#REF!</definedName>
    <definedName name="A">#N/A</definedName>
    <definedName name="afiliacion_2001" localSheetId="3">#REF!</definedName>
    <definedName name="afiliacion_2001" localSheetId="4">#REF!</definedName>
    <definedName name="afiliacion_2001" localSheetId="1">#REF!</definedName>
    <definedName name="afiliacion_2001" localSheetId="0">#REF!</definedName>
    <definedName name="afiliacion_2001" localSheetId="2">#REF!</definedName>
    <definedName name="afiliacion_2001">#REF!</definedName>
    <definedName name="agui0101" localSheetId="3">[3]ttl!#REF!</definedName>
    <definedName name="agui0101" localSheetId="4">[3]ttl!#REF!</definedName>
    <definedName name="agui0101" localSheetId="1">[3]ttl!#REF!</definedName>
    <definedName name="agui0101" localSheetId="0">[3]ttl!#REF!</definedName>
    <definedName name="agui0101" localSheetId="2">[3]ttl!#REF!</definedName>
    <definedName name="agui0101">[3]ttl!#REF!</definedName>
    <definedName name="agui0102" localSheetId="3">[3]ttl!#REF!</definedName>
    <definedName name="agui0102" localSheetId="4">[3]ttl!#REF!</definedName>
    <definedName name="agui0102" localSheetId="1">[3]ttl!#REF!</definedName>
    <definedName name="agui0102" localSheetId="0">[3]ttl!#REF!</definedName>
    <definedName name="agui0102" localSheetId="2">[3]ttl!#REF!</definedName>
    <definedName name="agui0102">[3]ttl!#REF!</definedName>
    <definedName name="agui0103" localSheetId="3">[3]ttl!#REF!</definedName>
    <definedName name="agui0103" localSheetId="4">[3]ttl!#REF!</definedName>
    <definedName name="agui0103" localSheetId="1">[3]ttl!#REF!</definedName>
    <definedName name="agui0103" localSheetId="0">[3]ttl!#REF!</definedName>
    <definedName name="agui0103" localSheetId="2">[3]ttl!#REF!</definedName>
    <definedName name="agui0103">[3]ttl!#REF!</definedName>
    <definedName name="agui0401" localSheetId="3">[3]ttl!#REF!</definedName>
    <definedName name="agui0401" localSheetId="4">[3]ttl!#REF!</definedName>
    <definedName name="agui0401" localSheetId="1">[3]ttl!#REF!</definedName>
    <definedName name="agui0401" localSheetId="0">[3]ttl!#REF!</definedName>
    <definedName name="agui0401" localSheetId="2">[3]ttl!#REF!</definedName>
    <definedName name="agui0401">[3]ttl!#REF!</definedName>
    <definedName name="aguinaldo0101" localSheetId="3">#REF!</definedName>
    <definedName name="aguinaldo0101" localSheetId="4">#REF!</definedName>
    <definedName name="aguinaldo0101" localSheetId="1">#REF!</definedName>
    <definedName name="aguinaldo0101" localSheetId="0">#REF!</definedName>
    <definedName name="aguinaldo0101" localSheetId="2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1">'RESUMEN GG-JUL- SEPT 2018'!$A$1:$H$37</definedName>
    <definedName name="_xlnm.Print_Area" localSheetId="0">'RESUMEN GG-JUL- SEPT 2018 (2)'!$A$1:$H$37</definedName>
    <definedName name="_xlnm.Print_Area" localSheetId="2">'RESUMEN PYDE-JUL-SEPT-18'!$A$1:$H$11</definedName>
    <definedName name="aro">'[6]bases y prorrateo'!$F$63</definedName>
    <definedName name="B">#N/A</definedName>
    <definedName name="BASE" localSheetId="3">#REF!</definedName>
    <definedName name="BASE" localSheetId="4">#REF!</definedName>
    <definedName name="BASE" localSheetId="1">#REF!</definedName>
    <definedName name="BASE" localSheetId="0">#REF!</definedName>
    <definedName name="BASE" localSheetId="2">#REF!</definedName>
    <definedName name="BASE">#REF!</definedName>
    <definedName name="BASE_C" localSheetId="3">#REF!</definedName>
    <definedName name="BASE_C" localSheetId="4">#REF!</definedName>
    <definedName name="BASE_C" localSheetId="1">#REF!</definedName>
    <definedName name="BASE_C" localSheetId="0">#REF!</definedName>
    <definedName name="BASE_C" localSheetId="2">#REF!</definedName>
    <definedName name="BASE_C">#REF!</definedName>
    <definedName name="BASE_GENERAL_2003" localSheetId="3">#REF!</definedName>
    <definedName name="BASE_GENERAL_2003" localSheetId="4">#REF!</definedName>
    <definedName name="BASE_GENERAL_2003" localSheetId="1">#REF!</definedName>
    <definedName name="BASE_GENERAL_2003" localSheetId="0">#REF!</definedName>
    <definedName name="BASE_GENERAL_2003" localSheetId="2">#REF!</definedName>
    <definedName name="BASE_GENERAL_2003">#REF!</definedName>
    <definedName name="BASE_RENUNCIA" localSheetId="3">#REF!</definedName>
    <definedName name="BASE_RENUNCIA" localSheetId="4">#REF!</definedName>
    <definedName name="BASE_RENUNCIA" localSheetId="1">#REF!</definedName>
    <definedName name="BASE_RENUNCIA" localSheetId="0">#REF!</definedName>
    <definedName name="BASE_RENUNCIA" localSheetId="2">#REF!</definedName>
    <definedName name="BASE_RENUNCIA">#REF!</definedName>
    <definedName name="BASE01FEB2001" localSheetId="3">#REF!</definedName>
    <definedName name="BASE01FEB2001" localSheetId="4">#REF!</definedName>
    <definedName name="BASE01FEB2001" localSheetId="1">#REF!</definedName>
    <definedName name="BASE01FEB2001" localSheetId="0">#REF!</definedName>
    <definedName name="BASE01FEB2001" localSheetId="2">#REF!</definedName>
    <definedName name="BASE01FEB2001">#REF!</definedName>
    <definedName name="BASE2" localSheetId="3">#REF!</definedName>
    <definedName name="BASE2" localSheetId="4">#REF!</definedName>
    <definedName name="BASE2" localSheetId="1">#REF!</definedName>
    <definedName name="BASE2" localSheetId="0">#REF!</definedName>
    <definedName name="BASE2" localSheetId="2">#REF!</definedName>
    <definedName name="BASE2">#REF!</definedName>
    <definedName name="BASE2000" localSheetId="3">#REF!</definedName>
    <definedName name="BASE2000" localSheetId="4">#REF!</definedName>
    <definedName name="BASE2000" localSheetId="1">#REF!</definedName>
    <definedName name="BASE2000" localSheetId="0">#REF!</definedName>
    <definedName name="BASE2000" localSheetId="2">#REF!</definedName>
    <definedName name="BASE2000">#REF!</definedName>
    <definedName name="BASE2002" localSheetId="3">#REF!</definedName>
    <definedName name="BASE2002" localSheetId="4">#REF!</definedName>
    <definedName name="BASE2002" localSheetId="1">#REF!</definedName>
    <definedName name="BASE2002" localSheetId="0">#REF!</definedName>
    <definedName name="BASE2002" localSheetId="2">#REF!</definedName>
    <definedName name="BASE2002">#REF!</definedName>
    <definedName name="_xlnm.Database" localSheetId="3">#REF!</definedName>
    <definedName name="_xlnm.Database" localSheetId="4">#REF!</definedName>
    <definedName name="_xlnm.Database" localSheetId="1">#REF!</definedName>
    <definedName name="_xlnm.Database" localSheetId="0">#REF!</definedName>
    <definedName name="_xlnm.Database" localSheetId="2">#REF!</definedName>
    <definedName name="_xlnm.Database">#REF!</definedName>
    <definedName name="C_">#N/A</definedName>
    <definedName name="ca" localSheetId="3">[7]colo!#REF!</definedName>
    <definedName name="ca" localSheetId="4">[7]colo!#REF!</definedName>
    <definedName name="ca" localSheetId="1">[7]colo!#REF!</definedName>
    <definedName name="ca" localSheetId="0">[7]colo!#REF!</definedName>
    <definedName name="ca" localSheetId="2">[7]colo!#REF!</definedName>
    <definedName name="ca">[7]colo!#REF!</definedName>
    <definedName name="CALZADO">'[8]bases y prorrateo'!$F$82</definedName>
    <definedName name="CAPACIT_NO_USAN" localSheetId="3">'[8]bases y prorrateo'!#REF!</definedName>
    <definedName name="CAPACIT_NO_USAN" localSheetId="4">'[8]bases y prorrateo'!#REF!</definedName>
    <definedName name="CAPACIT_NO_USAN" localSheetId="1">'[8]bases y prorrateo'!#REF!</definedName>
    <definedName name="CAPACIT_NO_USAN" localSheetId="0">'[8]bases y prorrateo'!#REF!</definedName>
    <definedName name="CAPACIT_NO_USAN" localSheetId="2">'[8]bases y prorrateo'!#REF!</definedName>
    <definedName name="CAPACIT_NO_USAN">'[8]bases y prorrateo'!#REF!</definedName>
    <definedName name="CAPACITACION">'[6]bases y prorrateo'!$F$81</definedName>
    <definedName name="CAPAS" localSheetId="3">'[8]bases y prorrateo'!#REF!</definedName>
    <definedName name="CAPAS" localSheetId="4">'[8]bases y prorrateo'!#REF!</definedName>
    <definedName name="CAPAS" localSheetId="1">'[8]bases y prorrateo'!#REF!</definedName>
    <definedName name="CAPAS" localSheetId="0">'[8]bases y prorrateo'!#REF!</definedName>
    <definedName name="CAPAS" localSheetId="2">'[8]bases y prorrateo'!#REF!</definedName>
    <definedName name="CAPAS">'[8]bases y prorrateo'!#REF!</definedName>
    <definedName name="cct" localSheetId="3">[7]colo!#REF!</definedName>
    <definedName name="cct" localSheetId="4">[7]colo!#REF!</definedName>
    <definedName name="cct" localSheetId="1">[7]colo!#REF!</definedName>
    <definedName name="cct" localSheetId="0">[7]colo!#REF!</definedName>
    <definedName name="cct" localSheetId="2">[7]colo!#REF!</definedName>
    <definedName name="cct">[7]colo!#REF!</definedName>
    <definedName name="CENTROS_RECR">'[8]bases y prorrateo'!$F$87</definedName>
    <definedName name="colag">[2]colo!$O$8</definedName>
    <definedName name="colagu" localSheetId="3">[2]colo!#REF!</definedName>
    <definedName name="colagu" localSheetId="4">[2]colo!#REF!</definedName>
    <definedName name="colagu" localSheetId="1">[2]colo!#REF!</definedName>
    <definedName name="colagu" localSheetId="0">[2]colo!#REF!</definedName>
    <definedName name="colagu" localSheetId="2">[2]colo!#REF!</definedName>
    <definedName name="colagu">[2]colo!#REF!</definedName>
    <definedName name="colind" localSheetId="3">[2]colo!#REF!</definedName>
    <definedName name="colind" localSheetId="4">[2]colo!#REF!</definedName>
    <definedName name="colind" localSheetId="1">[2]colo!#REF!</definedName>
    <definedName name="colind" localSheetId="0">[2]colo!#REF!</definedName>
    <definedName name="colind" localSheetId="2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3">[3]colo!#REF!</definedName>
    <definedName name="coloagui" localSheetId="4">[3]colo!#REF!</definedName>
    <definedName name="coloagui" localSheetId="1">[3]colo!#REF!</definedName>
    <definedName name="coloagui" localSheetId="0">[3]colo!#REF!</definedName>
    <definedName name="coloagui" localSheetId="2">[3]colo!#REF!</definedName>
    <definedName name="coloagui">[3]colo!#REF!</definedName>
    <definedName name="coloindem" localSheetId="3">[3]colo!#REF!</definedName>
    <definedName name="coloindem" localSheetId="4">[3]colo!#REF!</definedName>
    <definedName name="coloindem" localSheetId="1">[3]colo!#REF!</definedName>
    <definedName name="coloindem" localSheetId="0">[3]colo!#REF!</definedName>
    <definedName name="coloindem" localSheetId="2">[3]colo!#REF!</definedName>
    <definedName name="coloindem">[3]colo!#REF!</definedName>
    <definedName name="colosal" localSheetId="3">[3]colo!#REF!</definedName>
    <definedName name="colosal" localSheetId="4">[3]colo!#REF!</definedName>
    <definedName name="colosal" localSheetId="1">[3]colo!#REF!</definedName>
    <definedName name="colosal" localSheetId="0">[3]colo!#REF!</definedName>
    <definedName name="colosal" localSheetId="2">[3]colo!#REF!</definedName>
    <definedName name="colosal">[3]colo!#REF!</definedName>
    <definedName name="colosobre" localSheetId="3">[3]colo!#REF!</definedName>
    <definedName name="colosobre" localSheetId="4">[3]colo!#REF!</definedName>
    <definedName name="colosobre" localSheetId="1">[3]colo!#REF!</definedName>
    <definedName name="colosobre" localSheetId="0">[3]colo!#REF!</definedName>
    <definedName name="colosobre" localSheetId="2">[3]colo!#REF!</definedName>
    <definedName name="colosobre">[3]colo!#REF!</definedName>
    <definedName name="COLOTOTAL" localSheetId="3">[3]colo!#REF!</definedName>
    <definedName name="COLOTOTAL" localSheetId="4">[3]colo!#REF!</definedName>
    <definedName name="COLOTOTAL" localSheetId="1">[3]colo!#REF!</definedName>
    <definedName name="COLOTOTAL" localSheetId="0">[3]colo!#REF!</definedName>
    <definedName name="COLOTOTAL" localSheetId="2">[3]colo!#REF!</definedName>
    <definedName name="COLOTOTAL">[3]colo!#REF!</definedName>
    <definedName name="colsal">[2]colo!$K$8</definedName>
    <definedName name="colsala" localSheetId="3">[2]colo!#REF!</definedName>
    <definedName name="colsala" localSheetId="4">[2]colo!#REF!</definedName>
    <definedName name="colsala" localSheetId="1">[2]colo!#REF!</definedName>
    <definedName name="colsala" localSheetId="0">[2]colo!#REF!</definedName>
    <definedName name="colsala" localSheetId="2">[2]colo!#REF!</definedName>
    <definedName name="colsala">[2]colo!#REF!</definedName>
    <definedName name="colsala1" localSheetId="3">[2]colo!#REF!</definedName>
    <definedName name="colsala1" localSheetId="4">[2]colo!#REF!</definedName>
    <definedName name="colsala1" localSheetId="1">[2]colo!#REF!</definedName>
    <definedName name="colsala1" localSheetId="0">[2]colo!#REF!</definedName>
    <definedName name="colsala1" localSheetId="2">[2]colo!#REF!</definedName>
    <definedName name="colsala1">[2]colo!#REF!</definedName>
    <definedName name="colsobr">[2]colo!$N$8</definedName>
    <definedName name="colsobre" localSheetId="3">[2]colo!#REF!</definedName>
    <definedName name="colsobre" localSheetId="4">[2]colo!#REF!</definedName>
    <definedName name="colsobre" localSheetId="1">[2]colo!#REF!</definedName>
    <definedName name="colsobre" localSheetId="0">[2]colo!#REF!</definedName>
    <definedName name="colsobre" localSheetId="2">[2]colo!#REF!</definedName>
    <definedName name="colsobre">[2]colo!#REF!</definedName>
    <definedName name="colttl" localSheetId="3">[2]colo!#REF!</definedName>
    <definedName name="colttl" localSheetId="4">[2]colo!#REF!</definedName>
    <definedName name="colttl" localSheetId="1">[2]colo!#REF!</definedName>
    <definedName name="colttl" localSheetId="0">[2]colo!#REF!</definedName>
    <definedName name="colttl" localSheetId="2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3">[2]colo!#REF!</definedName>
    <definedName name="cosala1" localSheetId="4">[2]colo!#REF!</definedName>
    <definedName name="cosala1" localSheetId="1">[2]colo!#REF!</definedName>
    <definedName name="cosala1" localSheetId="0">[2]colo!#REF!</definedName>
    <definedName name="cosala1" localSheetId="2">[2]colo!#REF!</definedName>
    <definedName name="cosala1">[2]colo!#REF!</definedName>
    <definedName name="cosala10" localSheetId="3">[3]ttl!#REF!</definedName>
    <definedName name="cosala10" localSheetId="4">[3]ttl!#REF!</definedName>
    <definedName name="cosala10" localSheetId="1">[3]ttl!#REF!</definedName>
    <definedName name="cosala10" localSheetId="0">[3]ttl!#REF!</definedName>
    <definedName name="cosala10" localSheetId="2">[3]ttl!#REF!</definedName>
    <definedName name="cosala10">[3]ttl!#REF!</definedName>
    <definedName name="cosala11" localSheetId="3">[3]ttl!#REF!</definedName>
    <definedName name="cosala11" localSheetId="4">[3]ttl!#REF!</definedName>
    <definedName name="cosala11" localSheetId="1">[3]ttl!#REF!</definedName>
    <definedName name="cosala11" localSheetId="0">[3]ttl!#REF!</definedName>
    <definedName name="cosala11" localSheetId="2">[3]ttl!#REF!</definedName>
    <definedName name="cosala11">[3]ttl!#REF!</definedName>
    <definedName name="cosala2" localSheetId="3">[7]colo!#REF!</definedName>
    <definedName name="cosala2" localSheetId="4">[7]colo!#REF!</definedName>
    <definedName name="cosala2" localSheetId="1">[7]colo!#REF!</definedName>
    <definedName name="cosala2" localSheetId="0">[7]colo!#REF!</definedName>
    <definedName name="cosala2" localSheetId="2">[7]colo!#REF!</definedName>
    <definedName name="cosala2">[7]colo!#REF!</definedName>
    <definedName name="cosala3" localSheetId="3">[7]colo!#REF!</definedName>
    <definedName name="cosala3" localSheetId="4">[7]colo!#REF!</definedName>
    <definedName name="cosala3" localSheetId="1">[7]colo!#REF!</definedName>
    <definedName name="cosala3" localSheetId="0">[7]colo!#REF!</definedName>
    <definedName name="cosala3" localSheetId="2">[7]colo!#REF!</definedName>
    <definedName name="cosala3">[7]colo!#REF!</definedName>
    <definedName name="cosala4" localSheetId="3">#REF!</definedName>
    <definedName name="cosala4" localSheetId="4">#REF!</definedName>
    <definedName name="cosala4" localSheetId="1">#REF!</definedName>
    <definedName name="cosala4" localSheetId="0">#REF!</definedName>
    <definedName name="cosala4" localSheetId="2">#REF!</definedName>
    <definedName name="cosala4">#REF!</definedName>
    <definedName name="cosala5" localSheetId="3">#REF!</definedName>
    <definedName name="cosala5" localSheetId="4">#REF!</definedName>
    <definedName name="cosala5" localSheetId="1">#REF!</definedName>
    <definedName name="cosala5" localSheetId="0">#REF!</definedName>
    <definedName name="cosala5" localSheetId="2">#REF!</definedName>
    <definedName name="cosala5">#REF!</definedName>
    <definedName name="cosala6" localSheetId="3">[3]ttl!#REF!</definedName>
    <definedName name="cosala6" localSheetId="4">[3]ttl!#REF!</definedName>
    <definedName name="cosala6" localSheetId="1">[3]ttl!#REF!</definedName>
    <definedName name="cosala6" localSheetId="0">[3]ttl!#REF!</definedName>
    <definedName name="cosala6" localSheetId="2">[3]ttl!#REF!</definedName>
    <definedName name="cosala6">[3]ttl!#REF!</definedName>
    <definedName name="cosala7" localSheetId="3">[3]ttl!#REF!</definedName>
    <definedName name="cosala7" localSheetId="4">[3]ttl!#REF!</definedName>
    <definedName name="cosala7" localSheetId="1">[3]ttl!#REF!</definedName>
    <definedName name="cosala7" localSheetId="0">[3]ttl!#REF!</definedName>
    <definedName name="cosala7" localSheetId="2">[3]ttl!#REF!</definedName>
    <definedName name="cosala7">[3]ttl!#REF!</definedName>
    <definedName name="cosala8" localSheetId="3">#REF!</definedName>
    <definedName name="cosala8" localSheetId="4">#REF!</definedName>
    <definedName name="cosala8" localSheetId="1">#REF!</definedName>
    <definedName name="cosala8" localSheetId="0">#REF!</definedName>
    <definedName name="cosala8" localSheetId="2">#REF!</definedName>
    <definedName name="cosala8">#REF!</definedName>
    <definedName name="cosala9" localSheetId="3">#REF!</definedName>
    <definedName name="cosala9" localSheetId="4">#REF!</definedName>
    <definedName name="cosala9" localSheetId="1">#REF!</definedName>
    <definedName name="cosala9" localSheetId="0">#REF!</definedName>
    <definedName name="cosala9" localSheetId="2">#REF!</definedName>
    <definedName name="cosala9">#REF!</definedName>
    <definedName name="cs" localSheetId="3">[7]colo!#REF!</definedName>
    <definedName name="cs" localSheetId="4">[7]colo!#REF!</definedName>
    <definedName name="cs" localSheetId="1">[7]colo!#REF!</definedName>
    <definedName name="cs" localSheetId="0">[7]colo!#REF!</definedName>
    <definedName name="cs" localSheetId="2">[7]colo!#REF!</definedName>
    <definedName name="cs">[7]colo!#REF!</definedName>
    <definedName name="ct" localSheetId="3">[7]colo!#REF!</definedName>
    <definedName name="ct" localSheetId="4">[7]colo!#REF!</definedName>
    <definedName name="ct" localSheetId="1">[7]colo!#REF!</definedName>
    <definedName name="ct" localSheetId="0">[7]colo!#REF!</definedName>
    <definedName name="ct" localSheetId="2">[7]colo!#REF!</definedName>
    <definedName name="ct">[7]colo!#REF!</definedName>
    <definedName name="datos2001" localSheetId="3">#REF!</definedName>
    <definedName name="datos2001" localSheetId="4">#REF!</definedName>
    <definedName name="datos2001" localSheetId="1">#REF!</definedName>
    <definedName name="datos2001" localSheetId="0">#REF!</definedName>
    <definedName name="datos2001" localSheetId="2">#REF!</definedName>
    <definedName name="datos2001">#REF!</definedName>
    <definedName name="EJECUTIVO_ACTUAL" localSheetId="3">#REF!</definedName>
    <definedName name="EJECUTIVO_ACTUAL" localSheetId="4">#REF!</definedName>
    <definedName name="EJECUTIVO_ACTUAL" localSheetId="1">#REF!</definedName>
    <definedName name="EJECUTIVO_ACTUAL" localSheetId="0">#REF!</definedName>
    <definedName name="EJECUTIVO_ACTUAL" localSheetId="2">#REF!</definedName>
    <definedName name="EJECUTIVO_ACTUAL">#REF!</definedName>
    <definedName name="EJECUTIVO_PROYECTADO" localSheetId="3">#REF!</definedName>
    <definedName name="EJECUTIVO_PROYECTADO" localSheetId="4">#REF!</definedName>
    <definedName name="EJECUTIVO_PROYECTADO" localSheetId="1">#REF!</definedName>
    <definedName name="EJECUTIVO_PROYECTADO" localSheetId="0">#REF!</definedName>
    <definedName name="EJECUTIVO_PROYECTADO" localSheetId="2">#REF!</definedName>
    <definedName name="EJECUTIVO_PROYECTADO">#REF!</definedName>
    <definedName name="extras_persona">[9]EXT!$C$29</definedName>
    <definedName name="extras0101" localSheetId="3">[3]ttl!#REF!</definedName>
    <definedName name="extras0101" localSheetId="4">[3]ttl!#REF!</definedName>
    <definedName name="extras0101" localSheetId="1">[3]ttl!#REF!</definedName>
    <definedName name="extras0101" localSheetId="0">[3]ttl!#REF!</definedName>
    <definedName name="extras0101" localSheetId="2">[3]ttl!#REF!</definedName>
    <definedName name="extras0101">[3]ttl!#REF!</definedName>
    <definedName name="extras0102" localSheetId="3">[3]ttl!#REF!</definedName>
    <definedName name="extras0102" localSheetId="4">[3]ttl!#REF!</definedName>
    <definedName name="extras0102" localSheetId="1">[3]ttl!#REF!</definedName>
    <definedName name="extras0102" localSheetId="0">[3]ttl!#REF!</definedName>
    <definedName name="extras0102" localSheetId="2">[3]ttl!#REF!</definedName>
    <definedName name="extras0102">[3]ttl!#REF!</definedName>
    <definedName name="extras0103" localSheetId="3">[3]ttl!#REF!</definedName>
    <definedName name="extras0103" localSheetId="4">[3]ttl!#REF!</definedName>
    <definedName name="extras0103" localSheetId="1">[3]ttl!#REF!</definedName>
    <definedName name="extras0103" localSheetId="0">[3]ttl!#REF!</definedName>
    <definedName name="extras0103" localSheetId="2">[3]ttl!#REF!</definedName>
    <definedName name="extras0103">[3]ttl!#REF!</definedName>
    <definedName name="extras0401" localSheetId="3">[3]ttl!#REF!</definedName>
    <definedName name="extras0401" localSheetId="4">[3]ttl!#REF!</definedName>
    <definedName name="extras0401" localSheetId="1">[3]ttl!#REF!</definedName>
    <definedName name="extras0401" localSheetId="0">[3]ttl!#REF!</definedName>
    <definedName name="extras0401" localSheetId="2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3">[3]ttl!#REF!</definedName>
    <definedName name="g" localSheetId="4">[3]ttl!#REF!</definedName>
    <definedName name="g" localSheetId="1">[3]ttl!#REF!</definedName>
    <definedName name="g" localSheetId="0">[3]ttl!#REF!</definedName>
    <definedName name="g" localSheetId="2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3">#REF!</definedName>
    <definedName name="HIGORE" localSheetId="4">#REF!</definedName>
    <definedName name="HIGORE" localSheetId="1">#REF!</definedName>
    <definedName name="HIGORE" localSheetId="0">#REF!</definedName>
    <definedName name="HIGORE" localSheetId="2">#REF!</definedName>
    <definedName name="HIGORE">#REF!</definedName>
    <definedName name="HOJA_DATOS" localSheetId="3">#REF!</definedName>
    <definedName name="HOJA_DATOS" localSheetId="4">#REF!</definedName>
    <definedName name="HOJA_DATOS" localSheetId="1">#REF!</definedName>
    <definedName name="HOJA_DATOS" localSheetId="0">#REF!</definedName>
    <definedName name="HOJA_DATOS" localSheetId="2">#REF!</definedName>
    <definedName name="HOJA_DATOS">#REF!</definedName>
    <definedName name="indem0101" localSheetId="3">[3]ttl!#REF!</definedName>
    <definedName name="indem0101" localSheetId="4">[3]ttl!#REF!</definedName>
    <definedName name="indem0101" localSheetId="1">[3]ttl!#REF!</definedName>
    <definedName name="indem0101" localSheetId="0">[3]ttl!#REF!</definedName>
    <definedName name="indem0101" localSheetId="2">[3]ttl!#REF!</definedName>
    <definedName name="indem0101">[3]ttl!#REF!</definedName>
    <definedName name="indem0102" localSheetId="3">[3]ttl!#REF!</definedName>
    <definedName name="indem0102" localSheetId="4">[3]ttl!#REF!</definedName>
    <definedName name="indem0102" localSheetId="1">[3]ttl!#REF!</definedName>
    <definedName name="indem0102" localSheetId="0">[3]ttl!#REF!</definedName>
    <definedName name="indem0102" localSheetId="2">[3]ttl!#REF!</definedName>
    <definedName name="indem0102">[3]ttl!#REF!</definedName>
    <definedName name="indem0103" localSheetId="3">[3]ttl!#REF!</definedName>
    <definedName name="indem0103" localSheetId="4">[3]ttl!#REF!</definedName>
    <definedName name="indem0103" localSheetId="1">[3]ttl!#REF!</definedName>
    <definedName name="indem0103" localSheetId="0">[3]ttl!#REF!</definedName>
    <definedName name="indem0103" localSheetId="2">[3]ttl!#REF!</definedName>
    <definedName name="indem0103">[3]ttl!#REF!</definedName>
    <definedName name="indem0401" localSheetId="3">[3]ttl!#REF!</definedName>
    <definedName name="indem0401" localSheetId="4">[3]ttl!#REF!</definedName>
    <definedName name="indem0401" localSheetId="1">[3]ttl!#REF!</definedName>
    <definedName name="indem0401" localSheetId="0">[3]ttl!#REF!</definedName>
    <definedName name="indem0401" localSheetId="2">[3]ttl!#REF!</definedName>
    <definedName name="indem0401">[3]ttl!#REF!</definedName>
    <definedName name="INPEP101" localSheetId="3">#REF!</definedName>
    <definedName name="INPEP101" localSheetId="4">#REF!</definedName>
    <definedName name="INPEP101" localSheetId="1">#REF!</definedName>
    <definedName name="INPEP101" localSheetId="0">#REF!</definedName>
    <definedName name="INPEP101" localSheetId="2">#REF!</definedName>
    <definedName name="INPEP101">#REF!</definedName>
    <definedName name="INPEP102" localSheetId="3">#REF!</definedName>
    <definedName name="INPEP102" localSheetId="4">#REF!</definedName>
    <definedName name="INPEP102" localSheetId="1">#REF!</definedName>
    <definedName name="INPEP102" localSheetId="0">#REF!</definedName>
    <definedName name="INPEP102" localSheetId="2">#REF!</definedName>
    <definedName name="INPEP102">#REF!</definedName>
    <definedName name="INPEP103" localSheetId="3">#REF!</definedName>
    <definedName name="INPEP103" localSheetId="4">#REF!</definedName>
    <definedName name="INPEP103" localSheetId="1">#REF!</definedName>
    <definedName name="INPEP103" localSheetId="0">#REF!</definedName>
    <definedName name="INPEP103" localSheetId="2">#REF!</definedName>
    <definedName name="INPEP103">#REF!</definedName>
    <definedName name="INPEP401" localSheetId="3">#REF!</definedName>
    <definedName name="INPEP401" localSheetId="4">#REF!</definedName>
    <definedName name="INPEP401" localSheetId="1">#REF!</definedName>
    <definedName name="INPEP401" localSheetId="0">#REF!</definedName>
    <definedName name="INPEP401" localSheetId="2">#REF!</definedName>
    <definedName name="INPEP401">#REF!</definedName>
    <definedName name="INSA101" localSheetId="3">#REF!</definedName>
    <definedName name="INSA101" localSheetId="4">#REF!</definedName>
    <definedName name="INSA101" localSheetId="1">#REF!</definedName>
    <definedName name="INSA101" localSheetId="0">#REF!</definedName>
    <definedName name="INSA101" localSheetId="2">#REF!</definedName>
    <definedName name="INSA101">#REF!</definedName>
    <definedName name="INSA102" localSheetId="3">#REF!</definedName>
    <definedName name="INSA102" localSheetId="4">#REF!</definedName>
    <definedName name="INSA102" localSheetId="1">#REF!</definedName>
    <definedName name="INSA102" localSheetId="0">#REF!</definedName>
    <definedName name="INSA102" localSheetId="2">#REF!</definedName>
    <definedName name="INSA102">#REF!</definedName>
    <definedName name="INSA103" localSheetId="3">#REF!</definedName>
    <definedName name="INSA103" localSheetId="4">#REF!</definedName>
    <definedName name="INSA103" localSheetId="1">#REF!</definedName>
    <definedName name="INSA103" localSheetId="0">#REF!</definedName>
    <definedName name="INSA103" localSheetId="2">#REF!</definedName>
    <definedName name="INSA103">#REF!</definedName>
    <definedName name="INSA401" localSheetId="3">#REF!</definedName>
    <definedName name="INSA401" localSheetId="4">#REF!</definedName>
    <definedName name="INSA401" localSheetId="1">#REF!</definedName>
    <definedName name="INSA401" localSheetId="0">#REF!</definedName>
    <definedName name="INSA401" localSheetId="2">#REF!</definedName>
    <definedName name="INSA401">#REF!</definedName>
    <definedName name="ISSS101" localSheetId="3">#REF!</definedName>
    <definedName name="ISSS101" localSheetId="4">#REF!</definedName>
    <definedName name="ISSS101" localSheetId="1">#REF!</definedName>
    <definedName name="ISSS101" localSheetId="0">#REF!</definedName>
    <definedName name="ISSS101" localSheetId="2">#REF!</definedName>
    <definedName name="ISSS101">#REF!</definedName>
    <definedName name="ISSS102" localSheetId="3">#REF!</definedName>
    <definedName name="ISSS102" localSheetId="4">#REF!</definedName>
    <definedName name="ISSS102" localSheetId="1">#REF!</definedName>
    <definedName name="ISSS102" localSheetId="0">#REF!</definedName>
    <definedName name="ISSS102" localSheetId="2">#REF!</definedName>
    <definedName name="ISSS102">#REF!</definedName>
    <definedName name="ISSS103" localSheetId="3">#REF!</definedName>
    <definedName name="ISSS103" localSheetId="4">#REF!</definedName>
    <definedName name="ISSS103" localSheetId="1">#REF!</definedName>
    <definedName name="ISSS103" localSheetId="0">#REF!</definedName>
    <definedName name="ISSS103" localSheetId="2">#REF!</definedName>
    <definedName name="ISSS103">#REF!</definedName>
    <definedName name="ISSS401" localSheetId="3">#REF!</definedName>
    <definedName name="ISSS401" localSheetId="4">#REF!</definedName>
    <definedName name="ISSS401" localSheetId="1">#REF!</definedName>
    <definedName name="ISSS401" localSheetId="0">#REF!</definedName>
    <definedName name="ISSS401" localSheetId="2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3">#REF!</definedName>
    <definedName name="MANOLO" localSheetId="4">#REF!</definedName>
    <definedName name="MANOLO" localSheetId="1">#REF!</definedName>
    <definedName name="MANOLO" localSheetId="0">#REF!</definedName>
    <definedName name="MANOLO" localSheetId="2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3">#REF!</definedName>
    <definedName name="MIGUEL1" localSheetId="4">#REF!</definedName>
    <definedName name="MIGUEL1" localSheetId="1">#REF!</definedName>
    <definedName name="MIGUEL1" localSheetId="0">#REF!</definedName>
    <definedName name="MIGUEL1" localSheetId="2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3">#REF!</definedName>
    <definedName name="OPERATIVO_ACTUAL" localSheetId="4">#REF!</definedName>
    <definedName name="OPERATIVO_ACTUAL" localSheetId="1">#REF!</definedName>
    <definedName name="OPERATIVO_ACTUAL" localSheetId="0">#REF!</definedName>
    <definedName name="OPERATIVO_ACTUAL" localSheetId="2">#REF!</definedName>
    <definedName name="OPERATIVO_ACTUAL">#REF!</definedName>
    <definedName name="OPERATIVO_PROYECTADO" localSheetId="3">#REF!</definedName>
    <definedName name="OPERATIVO_PROYECTADO" localSheetId="4">#REF!</definedName>
    <definedName name="OPERATIVO_PROYECTADO" localSheetId="1">#REF!</definedName>
    <definedName name="OPERATIVO_PROYECTADO" localSheetId="0">#REF!</definedName>
    <definedName name="OPERATIVO_PROYECTADO" localSheetId="2">#REF!</definedName>
    <definedName name="OPERATIVO_PROYECTADO">#REF!</definedName>
    <definedName name="patron0101" localSheetId="3">[3]ttl!#REF!</definedName>
    <definedName name="patron0101" localSheetId="4">[3]ttl!#REF!</definedName>
    <definedName name="patron0101" localSheetId="1">[3]ttl!#REF!</definedName>
    <definedName name="patron0101" localSheetId="0">[3]ttl!#REF!</definedName>
    <definedName name="patron0101" localSheetId="2">[3]ttl!#REF!</definedName>
    <definedName name="patron0101">[3]ttl!#REF!</definedName>
    <definedName name="patron0102" localSheetId="3">[3]ttl!#REF!</definedName>
    <definedName name="patron0102" localSheetId="4">[3]ttl!#REF!</definedName>
    <definedName name="patron0102" localSheetId="1">[3]ttl!#REF!</definedName>
    <definedName name="patron0102" localSheetId="0">[3]ttl!#REF!</definedName>
    <definedName name="patron0102" localSheetId="2">[3]ttl!#REF!</definedName>
    <definedName name="patron0102">[3]ttl!#REF!</definedName>
    <definedName name="patron0103" localSheetId="3">[3]ttl!#REF!</definedName>
    <definedName name="patron0103" localSheetId="4">[3]ttl!#REF!</definedName>
    <definedName name="patron0103" localSheetId="1">[3]ttl!#REF!</definedName>
    <definedName name="patron0103" localSheetId="0">[3]ttl!#REF!</definedName>
    <definedName name="patron0103" localSheetId="2">[3]ttl!#REF!</definedName>
    <definedName name="patron0103">[3]ttl!#REF!</definedName>
    <definedName name="patron0401" localSheetId="3">[3]ttl!#REF!</definedName>
    <definedName name="patron0401" localSheetId="4">[3]ttl!#REF!</definedName>
    <definedName name="patron0401" localSheetId="1">[3]ttl!#REF!</definedName>
    <definedName name="patron0401" localSheetId="0">[3]ttl!#REF!</definedName>
    <definedName name="patron0401" localSheetId="2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3">#REF!</definedName>
    <definedName name="PROMEDIO" localSheetId="4">#REF!</definedName>
    <definedName name="PROMEDIO" localSheetId="1">#REF!</definedName>
    <definedName name="PROMEDIO" localSheetId="0">#REF!</definedName>
    <definedName name="PROMEDIO" localSheetId="2">#REF!</definedName>
    <definedName name="PROMEDIO">#REF!</definedName>
    <definedName name="PROYECCION_EXTRAS">[3]HE!$C$2</definedName>
    <definedName name="RENUNCIA" localSheetId="3">#REF!</definedName>
    <definedName name="RENUNCIA" localSheetId="4">#REF!</definedName>
    <definedName name="RENUNCIA" localSheetId="1">#REF!</definedName>
    <definedName name="RENUNCIA" localSheetId="0">#REF!</definedName>
    <definedName name="RENUNCIA" localSheetId="2">#REF!</definedName>
    <definedName name="RENUNCIA">#REF!</definedName>
    <definedName name="ropa">'[6]bases y prorrateo'!$F$64</definedName>
    <definedName name="SALARIO" localSheetId="3">[5]cc!#REF!</definedName>
    <definedName name="SALARIO" localSheetId="4">[5]cc!#REF!</definedName>
    <definedName name="SALARIO" localSheetId="1">[5]cc!#REF!</definedName>
    <definedName name="SALARIO" localSheetId="0">[5]cc!#REF!</definedName>
    <definedName name="SALARIO" localSheetId="2">[5]cc!#REF!</definedName>
    <definedName name="SALARIO">[5]cc!#REF!</definedName>
    <definedName name="SALARIO_0101" localSheetId="3">[9]cc!#REF!</definedName>
    <definedName name="SALARIO_0101" localSheetId="4">[9]cc!#REF!</definedName>
    <definedName name="SALARIO_0101" localSheetId="1">[9]cc!#REF!</definedName>
    <definedName name="SALARIO_0101" localSheetId="0">[9]cc!#REF!</definedName>
    <definedName name="SALARIO_0101" localSheetId="2">[9]cc!#REF!</definedName>
    <definedName name="SALARIO_0101">[9]cc!#REF!</definedName>
    <definedName name="SALARIO_0102" localSheetId="3">[9]cc!#REF!</definedName>
    <definedName name="SALARIO_0102" localSheetId="4">[9]cc!#REF!</definedName>
    <definedName name="SALARIO_0102" localSheetId="1">[9]cc!#REF!</definedName>
    <definedName name="SALARIO_0102" localSheetId="0">[9]cc!#REF!</definedName>
    <definedName name="SALARIO_0102" localSheetId="2">[9]cc!#REF!</definedName>
    <definedName name="SALARIO_0102">[9]cc!#REF!</definedName>
    <definedName name="SALARIO_0103" localSheetId="3">[9]cc!#REF!</definedName>
    <definedName name="SALARIO_0103" localSheetId="4">[9]cc!#REF!</definedName>
    <definedName name="SALARIO_0103" localSheetId="1">[9]cc!#REF!</definedName>
    <definedName name="SALARIO_0103" localSheetId="0">[9]cc!#REF!</definedName>
    <definedName name="SALARIO_0103" localSheetId="2">[9]cc!#REF!</definedName>
    <definedName name="SALARIO_0103">[9]cc!#REF!</definedName>
    <definedName name="SALARIO_0301" localSheetId="3">[9]cc!#REF!</definedName>
    <definedName name="SALARIO_0301" localSheetId="4">[9]cc!#REF!</definedName>
    <definedName name="SALARIO_0301" localSheetId="1">[9]cc!#REF!</definedName>
    <definedName name="SALARIO_0301" localSheetId="0">[9]cc!#REF!</definedName>
    <definedName name="SALARIO_0301" localSheetId="2">[9]cc!#REF!</definedName>
    <definedName name="SALARIO_0301">[9]cc!#REF!</definedName>
    <definedName name="salario0101" localSheetId="3">#REF!</definedName>
    <definedName name="salario0101" localSheetId="4">#REF!</definedName>
    <definedName name="salario0101" localSheetId="1">#REF!</definedName>
    <definedName name="salario0101" localSheetId="0">#REF!</definedName>
    <definedName name="salario0101" localSheetId="2">#REF!</definedName>
    <definedName name="salario0101">#REF!</definedName>
    <definedName name="salario0102" localSheetId="3">#REF!</definedName>
    <definedName name="salario0102" localSheetId="4">#REF!</definedName>
    <definedName name="salario0102" localSheetId="1">#REF!</definedName>
    <definedName name="salario0102" localSheetId="0">#REF!</definedName>
    <definedName name="salario0102" localSheetId="2">#REF!</definedName>
    <definedName name="salario0102">#REF!</definedName>
    <definedName name="salario0103" localSheetId="3">#REF!</definedName>
    <definedName name="salario0103" localSheetId="4">#REF!</definedName>
    <definedName name="salario0103" localSheetId="1">#REF!</definedName>
    <definedName name="salario0103" localSheetId="0">#REF!</definedName>
    <definedName name="salario0103" localSheetId="2">#REF!</definedName>
    <definedName name="salario0103">#REF!</definedName>
    <definedName name="salario0401" localSheetId="3">#REF!</definedName>
    <definedName name="salario0401" localSheetId="4">#REF!</definedName>
    <definedName name="salario0401" localSheetId="1">#REF!</definedName>
    <definedName name="salario0401" localSheetId="0">#REF!</definedName>
    <definedName name="salario0401" localSheetId="2">#REF!</definedName>
    <definedName name="salario0401">#REF!</definedName>
    <definedName name="salarios0401" localSheetId="3">#REF!</definedName>
    <definedName name="salarios0401" localSheetId="4">#REF!</definedName>
    <definedName name="salarios0401" localSheetId="1">#REF!</definedName>
    <definedName name="salarios0401" localSheetId="0">#REF!</definedName>
    <definedName name="salarios0401" localSheetId="2">#REF!</definedName>
    <definedName name="salarios0401">#REF!</definedName>
    <definedName name="SLARIO" localSheetId="3">[5]cc!#REF!</definedName>
    <definedName name="SLARIO" localSheetId="4">[5]cc!#REF!</definedName>
    <definedName name="SLARIO" localSheetId="1">[5]cc!#REF!</definedName>
    <definedName name="SLARIO" localSheetId="0">[5]cc!#REF!</definedName>
    <definedName name="SLARIO" localSheetId="2">[5]cc!#REF!</definedName>
    <definedName name="SLARIO">[5]cc!#REF!</definedName>
    <definedName name="sobre0101" localSheetId="3">[3]ttl!#REF!</definedName>
    <definedName name="sobre0101" localSheetId="4">[3]ttl!#REF!</definedName>
    <definedName name="sobre0101" localSheetId="1">[3]ttl!#REF!</definedName>
    <definedName name="sobre0101" localSheetId="0">[3]ttl!#REF!</definedName>
    <definedName name="sobre0101" localSheetId="2">[3]ttl!#REF!</definedName>
    <definedName name="sobre0101">[3]ttl!#REF!</definedName>
    <definedName name="sobre0102" localSheetId="3">[3]ttl!#REF!</definedName>
    <definedName name="sobre0102" localSheetId="4">[3]ttl!#REF!</definedName>
    <definedName name="sobre0102" localSheetId="1">[3]ttl!#REF!</definedName>
    <definedName name="sobre0102" localSheetId="0">[3]ttl!#REF!</definedName>
    <definedName name="sobre0102" localSheetId="2">[3]ttl!#REF!</definedName>
    <definedName name="sobre0102">[3]ttl!#REF!</definedName>
    <definedName name="sobre0103" localSheetId="3">[3]ttl!#REF!</definedName>
    <definedName name="sobre0103" localSheetId="4">[3]ttl!#REF!</definedName>
    <definedName name="sobre0103" localSheetId="1">[3]ttl!#REF!</definedName>
    <definedName name="sobre0103" localSheetId="0">[3]ttl!#REF!</definedName>
    <definedName name="sobre0103" localSheetId="2">[3]ttl!#REF!</definedName>
    <definedName name="sobre0103">[3]ttl!#REF!</definedName>
    <definedName name="sobre0401" localSheetId="3">[3]ttl!#REF!</definedName>
    <definedName name="sobre0401" localSheetId="4">[3]ttl!#REF!</definedName>
    <definedName name="sobre0401" localSheetId="1">[3]ttl!#REF!</definedName>
    <definedName name="sobre0401" localSheetId="0">[3]ttl!#REF!</definedName>
    <definedName name="sobre0401" localSheetId="2">[3]ttl!#REF!</definedName>
    <definedName name="sobre0401">[3]ttl!#REF!</definedName>
    <definedName name="sobresu0101" localSheetId="3">[3]ttl!#REF!</definedName>
    <definedName name="sobresu0101" localSheetId="4">[3]ttl!#REF!</definedName>
    <definedName name="sobresu0101" localSheetId="1">[3]ttl!#REF!</definedName>
    <definedName name="sobresu0101" localSheetId="0">[3]ttl!#REF!</definedName>
    <definedName name="sobresu0101" localSheetId="2">[3]ttl!#REF!</definedName>
    <definedName name="sobresu0101">[3]ttl!#REF!</definedName>
    <definedName name="sobresueldo0101" localSheetId="3">#REF!</definedName>
    <definedName name="sobresueldo0101" localSheetId="4">#REF!</definedName>
    <definedName name="sobresueldo0101" localSheetId="1">#REF!</definedName>
    <definedName name="sobresueldo0101" localSheetId="0">#REF!</definedName>
    <definedName name="sobresueldo0101" localSheetId="2">#REF!</definedName>
    <definedName name="sobresueldo0101">#REF!</definedName>
    <definedName name="sobresueldo0102" localSheetId="3">#REF!</definedName>
    <definedName name="sobresueldo0102" localSheetId="4">#REF!</definedName>
    <definedName name="sobresueldo0102" localSheetId="1">#REF!</definedName>
    <definedName name="sobresueldo0102" localSheetId="0">#REF!</definedName>
    <definedName name="sobresueldo0102" localSheetId="2">#REF!</definedName>
    <definedName name="sobresueldo0102">#REF!</definedName>
    <definedName name="sobresueldo0103" localSheetId="3">#REF!</definedName>
    <definedName name="sobresueldo0103" localSheetId="4">#REF!</definedName>
    <definedName name="sobresueldo0103" localSheetId="1">#REF!</definedName>
    <definedName name="sobresueldo0103" localSheetId="0">#REF!</definedName>
    <definedName name="sobresueldo0103" localSheetId="2">#REF!</definedName>
    <definedName name="sobresueldo0103">#REF!</definedName>
    <definedName name="sobresueldo0401" localSheetId="3">#REF!</definedName>
    <definedName name="sobresueldo0401" localSheetId="4">#REF!</definedName>
    <definedName name="sobresueldo0401" localSheetId="1">#REF!</definedName>
    <definedName name="sobresueldo0401" localSheetId="0">#REF!</definedName>
    <definedName name="sobresueldo0401" localSheetId="2">#REF!</definedName>
    <definedName name="sobresueldo0401">#REF!</definedName>
    <definedName name="_xlnm.Print_Titles" localSheetId="1">'RESUMEN GG-JUL- SEPT 2018'!$6:$7</definedName>
    <definedName name="_xlnm.Print_Titles" localSheetId="0">'RESUMEN GG-JUL- SEPT 2018 (2)'!$6:$7</definedName>
    <definedName name="_xlnm.Print_Titles" localSheetId="2">'RESUMEN PYDE-JUL-SEPT-18'!$6:$7</definedName>
    <definedName name="transporte">'[6]bases y prorrateo'!$F$67</definedName>
    <definedName name="ttl_s_datos" localSheetId="3">'[11]DATOS JUNIO'!#REF!</definedName>
    <definedName name="ttl_s_datos" localSheetId="4">'[11]DATOS JUNIO'!#REF!</definedName>
    <definedName name="ttl_s_datos" localSheetId="1">'[11]DATOS JUNIO'!#REF!</definedName>
    <definedName name="ttl_s_datos" localSheetId="0">'[11]DATOS JUNIO'!#REF!</definedName>
    <definedName name="ttl_s_datos" localSheetId="2">'[11]DATOS JUNIO'!#REF!</definedName>
    <definedName name="ttl_s_datos">'[11]DATOS JUNIO'!#REF!</definedName>
    <definedName name="U_DEPORTE">'[6]bases y prorrateo'!$F$71</definedName>
    <definedName name="v" localSheetId="3">[3]ttl!#REF!</definedName>
    <definedName name="v" localSheetId="4">[3]ttl!#REF!</definedName>
    <definedName name="v" localSheetId="1">[3]ttl!#REF!</definedName>
    <definedName name="v" localSheetId="0">[3]ttl!#REF!</definedName>
    <definedName name="v" localSheetId="2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6" l="1"/>
  <c r="F35" i="6"/>
  <c r="F33" i="6"/>
  <c r="F30" i="6"/>
  <c r="D27" i="6" s="1"/>
  <c r="D24" i="6"/>
  <c r="F36" i="5"/>
  <c r="F35" i="5"/>
  <c r="F33" i="5"/>
  <c r="F30" i="5"/>
  <c r="D27" i="5" s="1"/>
  <c r="D24" i="5"/>
  <c r="D11" i="4"/>
  <c r="K9" i="3"/>
  <c r="K20" i="3" s="1"/>
  <c r="F9" i="3"/>
  <c r="F20" i="3" s="1"/>
  <c r="K12" i="2"/>
  <c r="F12" i="2"/>
  <c r="K9" i="2"/>
  <c r="K15" i="2" s="1"/>
  <c r="F9" i="2"/>
  <c r="F15" i="2" s="1"/>
  <c r="D37" i="6" l="1"/>
  <c r="D37" i="5"/>
</calcChain>
</file>

<file path=xl/sharedStrings.xml><?xml version="1.0" encoding="utf-8"?>
<sst xmlns="http://schemas.openxmlformats.org/spreadsheetml/2006/main" count="201" uniqueCount="84">
  <si>
    <t>FONDO SOCIAL PARA LA VIVIENDA</t>
  </si>
  <si>
    <t>TRANSFERENCIA AUTORIZADA POR JUNTA DIRECTIVA</t>
  </si>
  <si>
    <t>SESIÓN JD-137  2018 DEL 26-07-2018</t>
  </si>
  <si>
    <t>PERIODO DE JULIO-SEPTIEMBRE 2018</t>
  </si>
  <si>
    <t>(monto en US$)</t>
  </si>
  <si>
    <t>1. TRANSFERENCIA PRESUPUESTARIA ENTRE LA MISMA UNIDAD,  LINEA DE TRABAJO Y DIFERENTES ESPECIFICOS</t>
  </si>
  <si>
    <t>AUMENTA</t>
  </si>
  <si>
    <t>DISMINUYE</t>
  </si>
  <si>
    <t>0201</t>
  </si>
  <si>
    <t>SERVICIO DE LA DEUDA INTERNA / INTERESES</t>
  </si>
  <si>
    <t>DE ORGANISMOS MULTILATERALES</t>
  </si>
  <si>
    <t>INTERESES Y COMISIONES DE TITULOSVALORES DIVERSOS</t>
  </si>
  <si>
    <t>0202</t>
  </si>
  <si>
    <t>SERVICIO DE LA DEUDA INTERNA / AMORTIZACION</t>
  </si>
  <si>
    <t>DE EMPRESAS PUBLICAS FINANCIERAS</t>
  </si>
  <si>
    <t>TOTALES</t>
  </si>
  <si>
    <t>SESIÓN JD- 132-2018 DEL 19-07-2018</t>
  </si>
  <si>
    <t>0301</t>
  </si>
  <si>
    <t>FINANCIAMIENTO DE SOLUCIONES HABITACIONALES</t>
  </si>
  <si>
    <t xml:space="preserve">SUELDOS                                                 </t>
  </si>
  <si>
    <t>CONSULTORIAS, ESTUDIOS E INVESTIGACIONES DIVERSAS</t>
  </si>
  <si>
    <t xml:space="preserve">AGUINALDOS                                                 </t>
  </si>
  <si>
    <t>SOBRESUELDOS</t>
  </si>
  <si>
    <t xml:space="preserve">BENEFICIOS ADICIONALES                                   </t>
  </si>
  <si>
    <r>
      <t xml:space="preserve">POR REMUNERACIONES EVENTUALES  </t>
    </r>
    <r>
      <rPr>
        <sz val="10"/>
        <color theme="1"/>
        <rFont val="Palatino Linotype"/>
        <family val="1"/>
      </rPr>
      <t xml:space="preserve">(PÚBLICAS) </t>
    </r>
    <r>
      <rPr>
        <sz val="12"/>
        <color theme="1"/>
        <rFont val="Palatino Linotype"/>
        <family val="1"/>
      </rPr>
      <t xml:space="preserve">                         </t>
    </r>
  </si>
  <si>
    <r>
      <t xml:space="preserve">POR REMUNERACIONES EVENTUALES  </t>
    </r>
    <r>
      <rPr>
        <sz val="10"/>
        <color theme="1"/>
        <rFont val="Palatino Linotype"/>
        <family val="1"/>
      </rPr>
      <t>(PRIVADAS)</t>
    </r>
  </si>
  <si>
    <r>
      <t xml:space="preserve">AL PERSONAL DE SERVCIOS EVENTUALES                            </t>
    </r>
    <r>
      <rPr>
        <sz val="10"/>
        <color theme="1"/>
        <rFont val="Palatino Linotype"/>
        <family val="1"/>
      </rPr>
      <t>(INDEMNIZACIONES)</t>
    </r>
  </si>
  <si>
    <t>PRESTACIONES SOCIALES AL PERSONAL</t>
  </si>
  <si>
    <t>PRIMAS Y GASTOS DE SEGUROS DE PERSONAS</t>
  </si>
  <si>
    <t>TRANSFERENCIAS AUTORIZADAS POR PRESIDENCIA Y DIRECCIÓN EJECUTIVA</t>
  </si>
  <si>
    <t>Corr.</t>
  </si>
  <si>
    <t>Fecha</t>
  </si>
  <si>
    <t>Monto por solicitud</t>
  </si>
  <si>
    <t>Específicos</t>
  </si>
  <si>
    <t>Aumentan</t>
  </si>
  <si>
    <t>Disminuyen</t>
  </si>
  <si>
    <t>54313 Impresiones, Publicaciones y Reproducciones
(Línea de Trabajo 0101)</t>
  </si>
  <si>
    <t>54305 Servicios de Publicidad
(Línea de Trabajo 0101)</t>
  </si>
  <si>
    <t>54507 Desarrollos Informaticos
(Línea de Trabajo 0301)</t>
  </si>
  <si>
    <t>54508 Estudios e Investigaciones 
(Línea de Trabajo 0301)</t>
  </si>
  <si>
    <t>61102 Maquinarias y Equipos
(Línea de Trabajo 0101)</t>
  </si>
  <si>
    <t>61199 Bienes de Muebles Diversos
(Línea de Trabajo 0101)</t>
  </si>
  <si>
    <t>TOTAL</t>
  </si>
  <si>
    <t>TRANSFERENCIAS AUTORIZADAS POR GERENCIA GENERAL</t>
  </si>
  <si>
    <t>Distribución por tipo de transferencia</t>
  </si>
  <si>
    <t>51301 Horas Extraordinarias
(Línea de Trabajo 0101)</t>
  </si>
  <si>
    <t>54504 Servicios de Contabilidad y Auditoría
(Línea de Trabajo 0101)</t>
  </si>
  <si>
    <t>61105 Vehículos de Transporte
(Línea de Trabajo 0101)</t>
  </si>
  <si>
    <t>61101 Mobiliarios
(Línea de Trabajo 0101)</t>
  </si>
  <si>
    <t>54599 Consultorías, Estudios e Investigaciones Diversas
(Línea de Trabajo 0101)</t>
  </si>
  <si>
    <t>55704 Comisiones y Descuentos sobre Ventas
(Línea de Trabajo 0101)</t>
  </si>
  <si>
    <t>54104 Productos Textiles y Vestuarios
(Línea de Trabajo 0101)</t>
  </si>
  <si>
    <t>54101 Productos Alimenticios para Personas
(Línea de Trabajo 0101)</t>
  </si>
  <si>
    <t>54105 Productos de Papel y Cartón
(Línea de Trabajo 0101)</t>
  </si>
  <si>
    <t>54114 Materiales de Oficina
(Línea de Trabajo 0101)</t>
  </si>
  <si>
    <t>54107 Productos Químicos
(Línea de Trabajo 0101)</t>
  </si>
  <si>
    <t>54402 Pasajes al Exterior
(Línea de Trabajo 0301)</t>
  </si>
  <si>
    <t>54402 Pasajes al Exterior
(Línea de Trabajo 0101)</t>
  </si>
  <si>
    <t>54404 Viáticos por Comisión Externa
(Línea de Trabajo 0301)</t>
  </si>
  <si>
    <t>54404 Viáticos por Comisión Externa
(Línea de Trabajo 0101)</t>
  </si>
  <si>
    <t>54314 Atenciones Oficiales
(Línea de Trabajo 0301)</t>
  </si>
  <si>
    <t>54314 Atenciones Oficiales
(Línea de Trabajo 0101)</t>
  </si>
  <si>
    <t>54119 Materiales Eléctricos
(Línea de Trabajo 0101)</t>
  </si>
  <si>
    <t>54203 Servicios de Telecomunicaciones
(Línea de Trabajo 0101)</t>
  </si>
  <si>
    <t>51301 Horas Extraordinarias
(Línea de Trabajo 0103)</t>
  </si>
  <si>
    <t>51301 Horas Extraordinarias
(Línea de Trabajo 0301)</t>
  </si>
  <si>
    <t>51301 Horas Extraordinarias
(Línea de Trabajo 0102)</t>
  </si>
  <si>
    <t>51207 Beneficios Adicionales
(Línea de Trabajo 0301)</t>
  </si>
  <si>
    <t>54505 Servicios de Capacitación
(Línea de Trabajo 0101)</t>
  </si>
  <si>
    <t>54302 Mantenimientos y Reparaciones de Vehículos                 (Línea de Trabajo 0101)</t>
  </si>
  <si>
    <t>54303 Mantenimientos y Reparaciones de Bienes Inmuebles                   (Línea de Trabajo 0101)</t>
  </si>
  <si>
    <t>61102 Maquinarias y Equipos                          (Línea de Trabajo 0101)</t>
  </si>
  <si>
    <t>54103 Productos Agropecuarios y Forestales                     (Línea de Trabajo 0101)</t>
  </si>
  <si>
    <t xml:space="preserve">51201 Sueldos                              </t>
  </si>
  <si>
    <t xml:space="preserve">51203 Aguinaldos                                  </t>
  </si>
  <si>
    <t xml:space="preserve">51204 Sobresueldos </t>
  </si>
  <si>
    <t xml:space="preserve">51207 Beneficios Adicionales                                    </t>
  </si>
  <si>
    <r>
      <t>51402 Por Remuneraciones Eventuales (</t>
    </r>
    <r>
      <rPr>
        <b/>
        <sz val="10"/>
        <color rgb="FF000000"/>
        <rFont val="Arial"/>
        <family val="2"/>
      </rPr>
      <t>Públicas)</t>
    </r>
    <r>
      <rPr>
        <sz val="10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                         </t>
    </r>
  </si>
  <si>
    <r>
      <t xml:space="preserve">51502 Por Remuneraciones Eventuales </t>
    </r>
    <r>
      <rPr>
        <b/>
        <sz val="10"/>
        <color rgb="FF000000"/>
        <rFont val="Arial"/>
        <family val="2"/>
      </rPr>
      <t>(Privadas)</t>
    </r>
  </si>
  <si>
    <t>51702 Al Personal de Servicios Eventuales (Indemnizaciones</t>
  </si>
  <si>
    <t>51903 Prestaciones Sociales al Personal</t>
  </si>
  <si>
    <t xml:space="preserve">54501 Servicios Médicos </t>
  </si>
  <si>
    <t>55601 Primas y Gastos de Seguros de Personas (Línea de Trabajo 0501)</t>
  </si>
  <si>
    <t>55601 Primas y Gastos de Seguros de Personas (Línea de Trabajo 0101)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</si>
</sst>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Palatino Linotype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 val="singleAccounting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0070C0"/>
      <name val="Palatino Linotype"/>
      <family val="1"/>
    </font>
    <font>
      <b/>
      <sz val="14"/>
      <color theme="1"/>
      <name val="Palatino Linotype"/>
      <family val="1"/>
    </font>
    <font>
      <b/>
      <sz val="13"/>
      <color theme="1"/>
      <name val="Palatino Linotype"/>
      <family val="1"/>
    </font>
    <font>
      <b/>
      <sz val="14"/>
      <color rgb="FF000000"/>
      <name val="Palatino Linotype"/>
      <family val="1"/>
    </font>
    <font>
      <sz val="12"/>
      <color rgb="FF000000"/>
      <name val="Palatino Linotype"/>
      <family val="1"/>
    </font>
    <font>
      <u val="singleAccounting"/>
      <sz val="12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readingOrder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vertical="center"/>
    </xf>
    <xf numFmtId="164" fontId="12" fillId="0" borderId="8" xfId="2" applyFont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64" fontId="15" fillId="3" borderId="10" xfId="0" applyNumberFormat="1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7" fillId="0" borderId="0" xfId="0" applyFont="1"/>
    <xf numFmtId="164" fontId="16" fillId="3" borderId="10" xfId="0" applyNumberFormat="1" applyFont="1" applyFill="1" applyBorder="1" applyAlignment="1">
      <alignment horizontal="left" vertical="center" wrapText="1"/>
    </xf>
    <xf numFmtId="49" fontId="12" fillId="2" borderId="0" xfId="1" applyNumberFormat="1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8" fillId="0" borderId="0" xfId="0" applyFont="1"/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164" fontId="15" fillId="3" borderId="13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164" fontId="15" fillId="3" borderId="12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/>
    <xf numFmtId="49" fontId="14" fillId="0" borderId="2" xfId="0" applyNumberFormat="1" applyFont="1" applyBorder="1"/>
    <xf numFmtId="0" fontId="12" fillId="0" borderId="2" xfId="0" applyFont="1" applyBorder="1" applyAlignment="1">
      <alignment horizontal="right" vertical="center"/>
    </xf>
    <xf numFmtId="164" fontId="12" fillId="0" borderId="15" xfId="2" applyFont="1" applyBorder="1" applyAlignment="1">
      <alignment vertical="center"/>
    </xf>
    <xf numFmtId="0" fontId="14" fillId="0" borderId="2" xfId="0" applyFont="1" applyBorder="1"/>
    <xf numFmtId="0" fontId="12" fillId="0" borderId="16" xfId="0" applyFont="1" applyBorder="1" applyAlignment="1">
      <alignment horizontal="right" vertical="center"/>
    </xf>
    <xf numFmtId="164" fontId="4" fillId="0" borderId="0" xfId="0" applyNumberFormat="1" applyFont="1" applyBorder="1"/>
    <xf numFmtId="164" fontId="4" fillId="0" borderId="0" xfId="0" applyNumberFormat="1" applyFont="1"/>
    <xf numFmtId="49" fontId="17" fillId="0" borderId="0" xfId="0" applyNumberFormat="1" applyFont="1" applyBorder="1"/>
    <xf numFmtId="0" fontId="19" fillId="0" borderId="0" xfId="0" applyFont="1" applyBorder="1" applyAlignment="1">
      <alignment horizontal="right" vertical="center"/>
    </xf>
    <xf numFmtId="164" fontId="19" fillId="0" borderId="0" xfId="2" applyFont="1" applyBorder="1" applyAlignment="1">
      <alignment vertical="center"/>
    </xf>
    <xf numFmtId="0" fontId="17" fillId="0" borderId="0" xfId="0" applyFont="1" applyBorder="1"/>
    <xf numFmtId="0" fontId="20" fillId="0" borderId="0" xfId="0" applyFont="1" applyAlignment="1">
      <alignment vertical="center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9" fontId="21" fillId="2" borderId="4" xfId="1" applyNumberFormat="1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vertical="center" wrapText="1"/>
    </xf>
    <xf numFmtId="164" fontId="21" fillId="0" borderId="8" xfId="2" applyFont="1" applyBorder="1" applyAlignment="1">
      <alignment vertical="center"/>
    </xf>
    <xf numFmtId="0" fontId="23" fillId="3" borderId="7" xfId="0" applyFont="1" applyFill="1" applyBorder="1" applyAlignment="1">
      <alignment horizontal="left" vertical="center" wrapText="1"/>
    </xf>
    <xf numFmtId="49" fontId="19" fillId="2" borderId="4" xfId="1" applyNumberFormat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vertical="center" wrapText="1"/>
    </xf>
    <xf numFmtId="164" fontId="24" fillId="2" borderId="10" xfId="0" applyNumberFormat="1" applyFont="1" applyFill="1" applyBorder="1" applyAlignment="1">
      <alignment horizontal="left" vertical="center" wrapText="1"/>
    </xf>
    <xf numFmtId="164" fontId="19" fillId="0" borderId="8" xfId="2" applyFont="1" applyBorder="1" applyAlignment="1">
      <alignment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164" fontId="25" fillId="3" borderId="10" xfId="0" applyNumberFormat="1" applyFont="1" applyFill="1" applyBorder="1" applyAlignment="1">
      <alignment horizontal="left" vertical="center" wrapText="1"/>
    </xf>
    <xf numFmtId="49" fontId="19" fillId="2" borderId="0" xfId="1" applyNumberFormat="1" applyFont="1" applyFill="1" applyBorder="1" applyAlignment="1">
      <alignment horizontal="left" vertical="center" wrapText="1"/>
    </xf>
    <xf numFmtId="164" fontId="25" fillId="2" borderId="10" xfId="0" applyNumberFormat="1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164" fontId="25" fillId="3" borderId="13" xfId="0" applyNumberFormat="1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164" fontId="25" fillId="3" borderId="12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/>
    <xf numFmtId="49" fontId="17" fillId="0" borderId="2" xfId="0" applyNumberFormat="1" applyFont="1" applyBorder="1"/>
    <xf numFmtId="0" fontId="19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164" fontId="21" fillId="0" borderId="15" xfId="2" applyFont="1" applyBorder="1" applyAlignment="1">
      <alignment vertical="center"/>
    </xf>
    <xf numFmtId="0" fontId="18" fillId="0" borderId="2" xfId="0" applyFont="1" applyBorder="1"/>
    <xf numFmtId="0" fontId="21" fillId="0" borderId="16" xfId="0" applyFont="1" applyBorder="1" applyAlignment="1">
      <alignment horizontal="right" vertical="center"/>
    </xf>
    <xf numFmtId="0" fontId="3" fillId="0" borderId="0" xfId="0" applyFont="1" applyAlignment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4" fontId="2" fillId="0" borderId="26" xfId="2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4" fontId="2" fillId="0" borderId="29" xfId="2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64" fontId="2" fillId="0" borderId="32" xfId="0" applyNumberFormat="1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 wrapText="1"/>
    </xf>
    <xf numFmtId="164" fontId="2" fillId="0" borderId="32" xfId="2" applyFont="1" applyBorder="1" applyAlignment="1">
      <alignment horizontal="center" vertical="center" wrapText="1"/>
    </xf>
    <xf numFmtId="0" fontId="2" fillId="0" borderId="33" xfId="0" applyFont="1" applyBorder="1"/>
    <xf numFmtId="164" fontId="2" fillId="0" borderId="41" xfId="2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4" fontId="2" fillId="0" borderId="22" xfId="2" applyFont="1" applyBorder="1" applyAlignment="1">
      <alignment vertical="center" wrapText="1"/>
    </xf>
    <xf numFmtId="0" fontId="2" fillId="0" borderId="43" xfId="0" applyFont="1" applyBorder="1"/>
    <xf numFmtId="164" fontId="2" fillId="0" borderId="44" xfId="2" applyFont="1" applyBorder="1" applyAlignment="1">
      <alignment horizontal="center" vertical="center"/>
    </xf>
    <xf numFmtId="164" fontId="2" fillId="0" borderId="32" xfId="2" applyFont="1" applyBorder="1" applyAlignment="1">
      <alignment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4" fontId="2" fillId="0" borderId="18" xfId="2" applyFont="1" applyBorder="1" applyAlignment="1">
      <alignment horizontal="center" vertical="center" wrapText="1"/>
    </xf>
    <xf numFmtId="0" fontId="2" fillId="0" borderId="45" xfId="0" applyFont="1" applyBorder="1"/>
    <xf numFmtId="164" fontId="2" fillId="0" borderId="46" xfId="2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4" fontId="2" fillId="0" borderId="26" xfId="2" applyFont="1" applyBorder="1" applyAlignment="1">
      <alignment horizontal="center" vertical="center" wrapText="1"/>
    </xf>
    <xf numFmtId="0" fontId="2" fillId="0" borderId="49" xfId="0" applyFont="1" applyBorder="1"/>
    <xf numFmtId="164" fontId="2" fillId="0" borderId="50" xfId="2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4" fontId="2" fillId="0" borderId="22" xfId="2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Fill="1" applyBorder="1"/>
    <xf numFmtId="164" fontId="2" fillId="0" borderId="44" xfId="2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165" fontId="2" fillId="0" borderId="32" xfId="0" applyNumberFormat="1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53" xfId="0" applyBorder="1"/>
    <xf numFmtId="165" fontId="2" fillId="0" borderId="2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64" fontId="2" fillId="0" borderId="32" xfId="2" applyFont="1" applyBorder="1" applyAlignment="1">
      <alignment vertical="center"/>
    </xf>
    <xf numFmtId="164" fontId="2" fillId="0" borderId="33" xfId="2" applyFont="1" applyBorder="1"/>
    <xf numFmtId="164" fontId="2" fillId="0" borderId="41" xfId="2" applyFont="1" applyBorder="1" applyAlignment="1">
      <alignment vertical="center"/>
    </xf>
    <xf numFmtId="164" fontId="2" fillId="0" borderId="18" xfId="2" applyFont="1" applyBorder="1" applyAlignment="1">
      <alignment horizontal="center" vertical="center"/>
    </xf>
    <xf numFmtId="164" fontId="2" fillId="0" borderId="49" xfId="2" applyFont="1" applyBorder="1"/>
    <xf numFmtId="164" fontId="2" fillId="0" borderId="46" xfId="2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164" fontId="2" fillId="0" borderId="26" xfId="2" applyFont="1" applyBorder="1" applyAlignment="1">
      <alignment horizontal="center" vertical="center"/>
    </xf>
    <xf numFmtId="164" fontId="2" fillId="0" borderId="50" xfId="2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164" fontId="2" fillId="0" borderId="33" xfId="0" applyNumberFormat="1" applyFont="1" applyBorder="1"/>
    <xf numFmtId="164" fontId="2" fillId="0" borderId="41" xfId="0" applyNumberFormat="1" applyFont="1" applyBorder="1"/>
    <xf numFmtId="0" fontId="0" fillId="0" borderId="32" xfId="0" applyBorder="1"/>
    <xf numFmtId="0" fontId="0" fillId="0" borderId="42" xfId="0" applyBorder="1"/>
  </cellXfs>
  <cellStyles count="3">
    <cellStyle name="Moneda 2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485775</xdr:rowOff>
    </xdr:from>
    <xdr:to>
      <xdr:col>5</xdr:col>
      <xdr:colOff>47625</xdr:colOff>
      <xdr:row>12</xdr:row>
      <xdr:rowOff>495301</xdr:rowOff>
    </xdr:to>
    <xdr:cxnSp macro="">
      <xdr:nvCxnSpPr>
        <xdr:cNvPr id="2" name="6 Conector recto de flecha"/>
        <xdr:cNvCxnSpPr/>
      </xdr:nvCxnSpPr>
      <xdr:spPr>
        <a:xfrm flipV="1">
          <a:off x="2188845" y="6779895"/>
          <a:ext cx="472440" cy="9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14</xdr:row>
      <xdr:rowOff>447675</xdr:rowOff>
    </xdr:from>
    <xdr:to>
      <xdr:col>5</xdr:col>
      <xdr:colOff>85725</xdr:colOff>
      <xdr:row>15</xdr:row>
      <xdr:rowOff>0</xdr:rowOff>
    </xdr:to>
    <xdr:cxnSp macro="">
      <xdr:nvCxnSpPr>
        <xdr:cNvPr id="3" name="13 Conector recto de flecha"/>
        <xdr:cNvCxnSpPr/>
      </xdr:nvCxnSpPr>
      <xdr:spPr>
        <a:xfrm flipV="1">
          <a:off x="2198370" y="8646795"/>
          <a:ext cx="50101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85725</xdr:colOff>
      <xdr:row>15</xdr:row>
      <xdr:rowOff>333375</xdr:rowOff>
    </xdr:to>
    <xdr:cxnSp macro="">
      <xdr:nvCxnSpPr>
        <xdr:cNvPr id="4" name="20 Conector recto de flecha"/>
        <xdr:cNvCxnSpPr/>
      </xdr:nvCxnSpPr>
      <xdr:spPr>
        <a:xfrm>
          <a:off x="2179320" y="9151620"/>
          <a:ext cx="520065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25</xdr:row>
      <xdr:rowOff>485775</xdr:rowOff>
    </xdr:from>
    <xdr:to>
      <xdr:col>5</xdr:col>
      <xdr:colOff>9525</xdr:colOff>
      <xdr:row>25</xdr:row>
      <xdr:rowOff>495299</xdr:rowOff>
    </xdr:to>
    <xdr:cxnSp macro="">
      <xdr:nvCxnSpPr>
        <xdr:cNvPr id="5" name="21 Conector recto de flecha"/>
        <xdr:cNvCxnSpPr/>
      </xdr:nvCxnSpPr>
      <xdr:spPr>
        <a:xfrm>
          <a:off x="2179320" y="19162395"/>
          <a:ext cx="44386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7</xdr:row>
      <xdr:rowOff>476251</xdr:rowOff>
    </xdr:from>
    <xdr:to>
      <xdr:col>5</xdr:col>
      <xdr:colOff>19050</xdr:colOff>
      <xdr:row>7</xdr:row>
      <xdr:rowOff>476251</xdr:rowOff>
    </xdr:to>
    <xdr:cxnSp macro="">
      <xdr:nvCxnSpPr>
        <xdr:cNvPr id="6" name="8 Conector recto de flecha"/>
        <xdr:cNvCxnSpPr/>
      </xdr:nvCxnSpPr>
      <xdr:spPr>
        <a:xfrm>
          <a:off x="2198370" y="2007871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533400</xdr:rowOff>
    </xdr:from>
    <xdr:to>
      <xdr:col>5</xdr:col>
      <xdr:colOff>57150</xdr:colOff>
      <xdr:row>12</xdr:row>
      <xdr:rowOff>495302</xdr:rowOff>
    </xdr:to>
    <xdr:cxnSp macro="">
      <xdr:nvCxnSpPr>
        <xdr:cNvPr id="7" name="6 Conector recto de flecha"/>
        <xdr:cNvCxnSpPr/>
      </xdr:nvCxnSpPr>
      <xdr:spPr>
        <a:xfrm flipV="1">
          <a:off x="2179320" y="5875020"/>
          <a:ext cx="491490" cy="9144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504825</xdr:rowOff>
    </xdr:from>
    <xdr:to>
      <xdr:col>5</xdr:col>
      <xdr:colOff>47625</xdr:colOff>
      <xdr:row>13</xdr:row>
      <xdr:rowOff>361950</xdr:rowOff>
    </xdr:to>
    <xdr:cxnSp macro="">
      <xdr:nvCxnSpPr>
        <xdr:cNvPr id="8" name="6 Conector recto de flecha"/>
        <xdr:cNvCxnSpPr/>
      </xdr:nvCxnSpPr>
      <xdr:spPr>
        <a:xfrm>
          <a:off x="2179320" y="6798945"/>
          <a:ext cx="481965" cy="809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495300</xdr:rowOff>
    </xdr:from>
    <xdr:to>
      <xdr:col>5</xdr:col>
      <xdr:colOff>0</xdr:colOff>
      <xdr:row>16</xdr:row>
      <xdr:rowOff>504824</xdr:rowOff>
    </xdr:to>
    <xdr:cxnSp macro="">
      <xdr:nvCxnSpPr>
        <xdr:cNvPr id="9" name="13 Conector recto de flecha"/>
        <xdr:cNvCxnSpPr/>
      </xdr:nvCxnSpPr>
      <xdr:spPr>
        <a:xfrm>
          <a:off x="2179320" y="1059942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17</xdr:row>
      <xdr:rowOff>495300</xdr:rowOff>
    </xdr:from>
    <xdr:to>
      <xdr:col>5</xdr:col>
      <xdr:colOff>9525</xdr:colOff>
      <xdr:row>17</xdr:row>
      <xdr:rowOff>495300</xdr:rowOff>
    </xdr:to>
    <xdr:cxnSp macro="">
      <xdr:nvCxnSpPr>
        <xdr:cNvPr id="10" name="13 Conector recto de flecha"/>
        <xdr:cNvCxnSpPr/>
      </xdr:nvCxnSpPr>
      <xdr:spPr>
        <a:xfrm>
          <a:off x="2188845" y="11551920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19</xdr:row>
      <xdr:rowOff>28575</xdr:rowOff>
    </xdr:from>
    <xdr:to>
      <xdr:col>5</xdr:col>
      <xdr:colOff>28575</xdr:colOff>
      <xdr:row>19</xdr:row>
      <xdr:rowOff>466725</xdr:rowOff>
    </xdr:to>
    <xdr:cxnSp macro="">
      <xdr:nvCxnSpPr>
        <xdr:cNvPr id="11" name="13 Conector recto de flecha"/>
        <xdr:cNvCxnSpPr/>
      </xdr:nvCxnSpPr>
      <xdr:spPr>
        <a:xfrm>
          <a:off x="2146935" y="12990195"/>
          <a:ext cx="4953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20</xdr:row>
      <xdr:rowOff>447675</xdr:rowOff>
    </xdr:from>
    <xdr:to>
      <xdr:col>5</xdr:col>
      <xdr:colOff>9525</xdr:colOff>
      <xdr:row>20</xdr:row>
      <xdr:rowOff>457199</xdr:rowOff>
    </xdr:to>
    <xdr:cxnSp macro="">
      <xdr:nvCxnSpPr>
        <xdr:cNvPr id="12" name="13 Conector recto de flecha"/>
        <xdr:cNvCxnSpPr/>
      </xdr:nvCxnSpPr>
      <xdr:spPr>
        <a:xfrm>
          <a:off x="2188845" y="143617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21</xdr:row>
      <xdr:rowOff>476250</xdr:rowOff>
    </xdr:from>
    <xdr:to>
      <xdr:col>4</xdr:col>
      <xdr:colOff>409575</xdr:colOff>
      <xdr:row>21</xdr:row>
      <xdr:rowOff>485774</xdr:rowOff>
    </xdr:to>
    <xdr:cxnSp macro="">
      <xdr:nvCxnSpPr>
        <xdr:cNvPr id="13" name="13 Conector recto de flecha"/>
        <xdr:cNvCxnSpPr/>
      </xdr:nvCxnSpPr>
      <xdr:spPr>
        <a:xfrm>
          <a:off x="2146935" y="15342870"/>
          <a:ext cx="44196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561975</xdr:rowOff>
    </xdr:from>
    <xdr:to>
      <xdr:col>4</xdr:col>
      <xdr:colOff>552450</xdr:colOff>
      <xdr:row>22</xdr:row>
      <xdr:rowOff>571499</xdr:rowOff>
    </xdr:to>
    <xdr:cxnSp macro="">
      <xdr:nvCxnSpPr>
        <xdr:cNvPr id="14" name="13 Conector recto de flecha"/>
        <xdr:cNvCxnSpPr/>
      </xdr:nvCxnSpPr>
      <xdr:spPr>
        <a:xfrm>
          <a:off x="2179320" y="16381095"/>
          <a:ext cx="43053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18</xdr:row>
      <xdr:rowOff>581025</xdr:rowOff>
    </xdr:from>
    <xdr:to>
      <xdr:col>5</xdr:col>
      <xdr:colOff>28575</xdr:colOff>
      <xdr:row>19</xdr:row>
      <xdr:rowOff>19050</xdr:rowOff>
    </xdr:to>
    <xdr:cxnSp macro="">
      <xdr:nvCxnSpPr>
        <xdr:cNvPr id="15" name="13 Conector recto de flecha"/>
        <xdr:cNvCxnSpPr/>
      </xdr:nvCxnSpPr>
      <xdr:spPr>
        <a:xfrm flipV="1">
          <a:off x="2146935" y="12590145"/>
          <a:ext cx="495300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9</xdr:row>
      <xdr:rowOff>485775</xdr:rowOff>
    </xdr:from>
    <xdr:to>
      <xdr:col>5</xdr:col>
      <xdr:colOff>19050</xdr:colOff>
      <xdr:row>9</xdr:row>
      <xdr:rowOff>485775</xdr:rowOff>
    </xdr:to>
    <xdr:cxnSp macro="">
      <xdr:nvCxnSpPr>
        <xdr:cNvPr id="16" name="8 Conector recto de flecha"/>
        <xdr:cNvCxnSpPr/>
      </xdr:nvCxnSpPr>
      <xdr:spPr>
        <a:xfrm>
          <a:off x="2198370" y="3922395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10</xdr:row>
      <xdr:rowOff>476250</xdr:rowOff>
    </xdr:from>
    <xdr:to>
      <xdr:col>5</xdr:col>
      <xdr:colOff>9525</xdr:colOff>
      <xdr:row>10</xdr:row>
      <xdr:rowOff>485774</xdr:rowOff>
    </xdr:to>
    <xdr:cxnSp macro="">
      <xdr:nvCxnSpPr>
        <xdr:cNvPr id="17" name="8 Conector recto de flecha"/>
        <xdr:cNvCxnSpPr/>
      </xdr:nvCxnSpPr>
      <xdr:spPr>
        <a:xfrm>
          <a:off x="2188845" y="486537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8</xdr:row>
      <xdr:rowOff>504825</xdr:rowOff>
    </xdr:from>
    <xdr:to>
      <xdr:col>4</xdr:col>
      <xdr:colOff>409575</xdr:colOff>
      <xdr:row>8</xdr:row>
      <xdr:rowOff>504825</xdr:rowOff>
    </xdr:to>
    <xdr:cxnSp macro="">
      <xdr:nvCxnSpPr>
        <xdr:cNvPr id="18" name="8 Conector recto de flecha"/>
        <xdr:cNvCxnSpPr/>
      </xdr:nvCxnSpPr>
      <xdr:spPr>
        <a:xfrm>
          <a:off x="2146935" y="2988945"/>
          <a:ext cx="44196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28575</xdr:colOff>
      <xdr:row>24</xdr:row>
      <xdr:rowOff>390525</xdr:rowOff>
    </xdr:to>
    <xdr:cxnSp macro="">
      <xdr:nvCxnSpPr>
        <xdr:cNvPr id="19" name="13 Conector recto de flecha"/>
        <xdr:cNvCxnSpPr/>
      </xdr:nvCxnSpPr>
      <xdr:spPr>
        <a:xfrm>
          <a:off x="2179320" y="17724120"/>
          <a:ext cx="462915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485775</xdr:rowOff>
    </xdr:from>
    <xdr:to>
      <xdr:col>5</xdr:col>
      <xdr:colOff>38100</xdr:colOff>
      <xdr:row>24</xdr:row>
      <xdr:rowOff>1</xdr:rowOff>
    </xdr:to>
    <xdr:cxnSp macro="">
      <xdr:nvCxnSpPr>
        <xdr:cNvPr id="20" name="13 Conector recto de flecha"/>
        <xdr:cNvCxnSpPr/>
      </xdr:nvCxnSpPr>
      <xdr:spPr>
        <a:xfrm flipV="1">
          <a:off x="2179320" y="17257395"/>
          <a:ext cx="472440" cy="4667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</xdr:row>
      <xdr:rowOff>76202</xdr:rowOff>
    </xdr:from>
    <xdr:to>
      <xdr:col>5</xdr:col>
      <xdr:colOff>19050</xdr:colOff>
      <xdr:row>31</xdr:row>
      <xdr:rowOff>400050</xdr:rowOff>
    </xdr:to>
    <xdr:cxnSp macro="">
      <xdr:nvCxnSpPr>
        <xdr:cNvPr id="21" name="13 Conector recto de flecha"/>
        <xdr:cNvCxnSpPr/>
      </xdr:nvCxnSpPr>
      <xdr:spPr>
        <a:xfrm flipV="1">
          <a:off x="2179320" y="19705322"/>
          <a:ext cx="453390" cy="179450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27</xdr:row>
      <xdr:rowOff>114301</xdr:rowOff>
    </xdr:from>
    <xdr:to>
      <xdr:col>5</xdr:col>
      <xdr:colOff>47625</xdr:colOff>
      <xdr:row>31</xdr:row>
      <xdr:rowOff>409575</xdr:rowOff>
    </xdr:to>
    <xdr:cxnSp macro="">
      <xdr:nvCxnSpPr>
        <xdr:cNvPr id="22" name="13 Conector recto de flecha"/>
        <xdr:cNvCxnSpPr/>
      </xdr:nvCxnSpPr>
      <xdr:spPr>
        <a:xfrm flipV="1">
          <a:off x="2188845" y="19933921"/>
          <a:ext cx="472440" cy="15754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28</xdr:row>
      <xdr:rowOff>180976</xdr:rowOff>
    </xdr:from>
    <xdr:to>
      <xdr:col>5</xdr:col>
      <xdr:colOff>76200</xdr:colOff>
      <xdr:row>31</xdr:row>
      <xdr:rowOff>466725</xdr:rowOff>
    </xdr:to>
    <xdr:cxnSp macro="">
      <xdr:nvCxnSpPr>
        <xdr:cNvPr id="23" name="13 Conector recto de flecha"/>
        <xdr:cNvCxnSpPr/>
      </xdr:nvCxnSpPr>
      <xdr:spPr>
        <a:xfrm flipV="1">
          <a:off x="2188845" y="20183476"/>
          <a:ext cx="501015" cy="13830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29</xdr:row>
      <xdr:rowOff>295275</xdr:rowOff>
    </xdr:from>
    <xdr:to>
      <xdr:col>5</xdr:col>
      <xdr:colOff>95250</xdr:colOff>
      <xdr:row>31</xdr:row>
      <xdr:rowOff>381000</xdr:rowOff>
    </xdr:to>
    <xdr:cxnSp macro="">
      <xdr:nvCxnSpPr>
        <xdr:cNvPr id="24" name="13 Conector recto de flecha"/>
        <xdr:cNvCxnSpPr/>
      </xdr:nvCxnSpPr>
      <xdr:spPr>
        <a:xfrm flipV="1">
          <a:off x="2188845" y="20480655"/>
          <a:ext cx="520065" cy="1000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30</xdr:row>
      <xdr:rowOff>342900</xdr:rowOff>
    </xdr:from>
    <xdr:to>
      <xdr:col>5</xdr:col>
      <xdr:colOff>47625</xdr:colOff>
      <xdr:row>31</xdr:row>
      <xdr:rowOff>466725</xdr:rowOff>
    </xdr:to>
    <xdr:cxnSp macro="">
      <xdr:nvCxnSpPr>
        <xdr:cNvPr id="25" name="13 Conector recto de flecha"/>
        <xdr:cNvCxnSpPr/>
      </xdr:nvCxnSpPr>
      <xdr:spPr>
        <a:xfrm flipV="1">
          <a:off x="2146935" y="20894040"/>
          <a:ext cx="514350" cy="6724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323850</xdr:rowOff>
    </xdr:from>
    <xdr:to>
      <xdr:col>5</xdr:col>
      <xdr:colOff>57150</xdr:colOff>
      <xdr:row>31</xdr:row>
      <xdr:rowOff>447679</xdr:rowOff>
    </xdr:to>
    <xdr:cxnSp macro="">
      <xdr:nvCxnSpPr>
        <xdr:cNvPr id="26" name="13 Conector recto de flecha"/>
        <xdr:cNvCxnSpPr/>
      </xdr:nvCxnSpPr>
      <xdr:spPr>
        <a:xfrm flipV="1">
          <a:off x="2188845" y="21423630"/>
          <a:ext cx="481965" cy="1238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438150</xdr:rowOff>
    </xdr:from>
    <xdr:to>
      <xdr:col>5</xdr:col>
      <xdr:colOff>57150</xdr:colOff>
      <xdr:row>35</xdr:row>
      <xdr:rowOff>409575</xdr:rowOff>
    </xdr:to>
    <xdr:cxnSp macro="">
      <xdr:nvCxnSpPr>
        <xdr:cNvPr id="27" name="13 Conector recto de flecha"/>
        <xdr:cNvCxnSpPr/>
      </xdr:nvCxnSpPr>
      <xdr:spPr>
        <a:xfrm>
          <a:off x="2179320" y="21537930"/>
          <a:ext cx="491490" cy="16173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31</xdr:row>
      <xdr:rowOff>457200</xdr:rowOff>
    </xdr:from>
    <xdr:to>
      <xdr:col>5</xdr:col>
      <xdr:colOff>47625</xdr:colOff>
      <xdr:row>34</xdr:row>
      <xdr:rowOff>38100</xdr:rowOff>
    </xdr:to>
    <xdr:cxnSp macro="">
      <xdr:nvCxnSpPr>
        <xdr:cNvPr id="28" name="13 Conector recto de flecha"/>
        <xdr:cNvCxnSpPr/>
      </xdr:nvCxnSpPr>
      <xdr:spPr>
        <a:xfrm>
          <a:off x="2198370" y="21556980"/>
          <a:ext cx="462915" cy="1043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419100</xdr:rowOff>
    </xdr:from>
    <xdr:to>
      <xdr:col>5</xdr:col>
      <xdr:colOff>47625</xdr:colOff>
      <xdr:row>33</xdr:row>
      <xdr:rowOff>95250</xdr:rowOff>
    </xdr:to>
    <xdr:cxnSp macro="">
      <xdr:nvCxnSpPr>
        <xdr:cNvPr id="29" name="13 Conector recto de flecha"/>
        <xdr:cNvCxnSpPr/>
      </xdr:nvCxnSpPr>
      <xdr:spPr>
        <a:xfrm>
          <a:off x="2188845" y="21518880"/>
          <a:ext cx="472440" cy="7734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438150</xdr:rowOff>
    </xdr:from>
    <xdr:to>
      <xdr:col>5</xdr:col>
      <xdr:colOff>38100</xdr:colOff>
      <xdr:row>32</xdr:row>
      <xdr:rowOff>285750</xdr:rowOff>
    </xdr:to>
    <xdr:cxnSp macro="">
      <xdr:nvCxnSpPr>
        <xdr:cNvPr id="30" name="13 Conector recto de flecha"/>
        <xdr:cNvCxnSpPr/>
      </xdr:nvCxnSpPr>
      <xdr:spPr>
        <a:xfrm>
          <a:off x="2179320" y="21537930"/>
          <a:ext cx="472440" cy="396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485775</xdr:rowOff>
    </xdr:from>
    <xdr:to>
      <xdr:col>5</xdr:col>
      <xdr:colOff>47625</xdr:colOff>
      <xdr:row>12</xdr:row>
      <xdr:rowOff>495301</xdr:rowOff>
    </xdr:to>
    <xdr:cxnSp macro="">
      <xdr:nvCxnSpPr>
        <xdr:cNvPr id="2" name="6 Conector recto de flecha"/>
        <xdr:cNvCxnSpPr/>
      </xdr:nvCxnSpPr>
      <xdr:spPr>
        <a:xfrm flipV="1">
          <a:off x="2188845" y="6779895"/>
          <a:ext cx="472440" cy="9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14</xdr:row>
      <xdr:rowOff>447675</xdr:rowOff>
    </xdr:from>
    <xdr:to>
      <xdr:col>5</xdr:col>
      <xdr:colOff>85725</xdr:colOff>
      <xdr:row>15</xdr:row>
      <xdr:rowOff>0</xdr:rowOff>
    </xdr:to>
    <xdr:cxnSp macro="">
      <xdr:nvCxnSpPr>
        <xdr:cNvPr id="3" name="13 Conector recto de flecha"/>
        <xdr:cNvCxnSpPr/>
      </xdr:nvCxnSpPr>
      <xdr:spPr>
        <a:xfrm flipV="1">
          <a:off x="2198370" y="8646795"/>
          <a:ext cx="50101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85725</xdr:colOff>
      <xdr:row>15</xdr:row>
      <xdr:rowOff>333375</xdr:rowOff>
    </xdr:to>
    <xdr:cxnSp macro="">
      <xdr:nvCxnSpPr>
        <xdr:cNvPr id="4" name="20 Conector recto de flecha"/>
        <xdr:cNvCxnSpPr/>
      </xdr:nvCxnSpPr>
      <xdr:spPr>
        <a:xfrm>
          <a:off x="2179320" y="9151620"/>
          <a:ext cx="520065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25</xdr:row>
      <xdr:rowOff>485775</xdr:rowOff>
    </xdr:from>
    <xdr:to>
      <xdr:col>5</xdr:col>
      <xdr:colOff>9525</xdr:colOff>
      <xdr:row>25</xdr:row>
      <xdr:rowOff>495299</xdr:rowOff>
    </xdr:to>
    <xdr:cxnSp macro="">
      <xdr:nvCxnSpPr>
        <xdr:cNvPr id="5" name="21 Conector recto de flecha"/>
        <xdr:cNvCxnSpPr/>
      </xdr:nvCxnSpPr>
      <xdr:spPr>
        <a:xfrm>
          <a:off x="2179320" y="19162395"/>
          <a:ext cx="44386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7</xdr:row>
      <xdr:rowOff>476251</xdr:rowOff>
    </xdr:from>
    <xdr:to>
      <xdr:col>5</xdr:col>
      <xdr:colOff>19050</xdr:colOff>
      <xdr:row>7</xdr:row>
      <xdr:rowOff>476251</xdr:rowOff>
    </xdr:to>
    <xdr:cxnSp macro="">
      <xdr:nvCxnSpPr>
        <xdr:cNvPr id="6" name="8 Conector recto de flecha"/>
        <xdr:cNvCxnSpPr/>
      </xdr:nvCxnSpPr>
      <xdr:spPr>
        <a:xfrm>
          <a:off x="2198370" y="2007871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533400</xdr:rowOff>
    </xdr:from>
    <xdr:to>
      <xdr:col>5</xdr:col>
      <xdr:colOff>57150</xdr:colOff>
      <xdr:row>12</xdr:row>
      <xdr:rowOff>495302</xdr:rowOff>
    </xdr:to>
    <xdr:cxnSp macro="">
      <xdr:nvCxnSpPr>
        <xdr:cNvPr id="7" name="6 Conector recto de flecha"/>
        <xdr:cNvCxnSpPr/>
      </xdr:nvCxnSpPr>
      <xdr:spPr>
        <a:xfrm flipV="1">
          <a:off x="2179320" y="5875020"/>
          <a:ext cx="491490" cy="9144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504825</xdr:rowOff>
    </xdr:from>
    <xdr:to>
      <xdr:col>5</xdr:col>
      <xdr:colOff>47625</xdr:colOff>
      <xdr:row>13</xdr:row>
      <xdr:rowOff>361950</xdr:rowOff>
    </xdr:to>
    <xdr:cxnSp macro="">
      <xdr:nvCxnSpPr>
        <xdr:cNvPr id="8" name="6 Conector recto de flecha"/>
        <xdr:cNvCxnSpPr/>
      </xdr:nvCxnSpPr>
      <xdr:spPr>
        <a:xfrm>
          <a:off x="2179320" y="6798945"/>
          <a:ext cx="481965" cy="809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495300</xdr:rowOff>
    </xdr:from>
    <xdr:to>
      <xdr:col>5</xdr:col>
      <xdr:colOff>0</xdr:colOff>
      <xdr:row>16</xdr:row>
      <xdr:rowOff>504824</xdr:rowOff>
    </xdr:to>
    <xdr:cxnSp macro="">
      <xdr:nvCxnSpPr>
        <xdr:cNvPr id="9" name="13 Conector recto de flecha"/>
        <xdr:cNvCxnSpPr/>
      </xdr:nvCxnSpPr>
      <xdr:spPr>
        <a:xfrm>
          <a:off x="2179320" y="1059942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17</xdr:row>
      <xdr:rowOff>495300</xdr:rowOff>
    </xdr:from>
    <xdr:to>
      <xdr:col>5</xdr:col>
      <xdr:colOff>9525</xdr:colOff>
      <xdr:row>17</xdr:row>
      <xdr:rowOff>495300</xdr:rowOff>
    </xdr:to>
    <xdr:cxnSp macro="">
      <xdr:nvCxnSpPr>
        <xdr:cNvPr id="10" name="13 Conector recto de flecha"/>
        <xdr:cNvCxnSpPr/>
      </xdr:nvCxnSpPr>
      <xdr:spPr>
        <a:xfrm>
          <a:off x="2188845" y="11551920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19</xdr:row>
      <xdr:rowOff>28575</xdr:rowOff>
    </xdr:from>
    <xdr:to>
      <xdr:col>5</xdr:col>
      <xdr:colOff>28575</xdr:colOff>
      <xdr:row>19</xdr:row>
      <xdr:rowOff>466725</xdr:rowOff>
    </xdr:to>
    <xdr:cxnSp macro="">
      <xdr:nvCxnSpPr>
        <xdr:cNvPr id="11" name="13 Conector recto de flecha"/>
        <xdr:cNvCxnSpPr/>
      </xdr:nvCxnSpPr>
      <xdr:spPr>
        <a:xfrm>
          <a:off x="2146935" y="12990195"/>
          <a:ext cx="4953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20</xdr:row>
      <xdr:rowOff>447675</xdr:rowOff>
    </xdr:from>
    <xdr:to>
      <xdr:col>5</xdr:col>
      <xdr:colOff>9525</xdr:colOff>
      <xdr:row>20</xdr:row>
      <xdr:rowOff>457199</xdr:rowOff>
    </xdr:to>
    <xdr:cxnSp macro="">
      <xdr:nvCxnSpPr>
        <xdr:cNvPr id="12" name="13 Conector recto de flecha"/>
        <xdr:cNvCxnSpPr/>
      </xdr:nvCxnSpPr>
      <xdr:spPr>
        <a:xfrm>
          <a:off x="2188845" y="143617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21</xdr:row>
      <xdr:rowOff>476250</xdr:rowOff>
    </xdr:from>
    <xdr:to>
      <xdr:col>4</xdr:col>
      <xdr:colOff>409575</xdr:colOff>
      <xdr:row>21</xdr:row>
      <xdr:rowOff>485774</xdr:rowOff>
    </xdr:to>
    <xdr:cxnSp macro="">
      <xdr:nvCxnSpPr>
        <xdr:cNvPr id="13" name="13 Conector recto de flecha"/>
        <xdr:cNvCxnSpPr/>
      </xdr:nvCxnSpPr>
      <xdr:spPr>
        <a:xfrm>
          <a:off x="2146935" y="15342870"/>
          <a:ext cx="44196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561975</xdr:rowOff>
    </xdr:from>
    <xdr:to>
      <xdr:col>4</xdr:col>
      <xdr:colOff>552450</xdr:colOff>
      <xdr:row>22</xdr:row>
      <xdr:rowOff>571499</xdr:rowOff>
    </xdr:to>
    <xdr:cxnSp macro="">
      <xdr:nvCxnSpPr>
        <xdr:cNvPr id="14" name="13 Conector recto de flecha"/>
        <xdr:cNvCxnSpPr/>
      </xdr:nvCxnSpPr>
      <xdr:spPr>
        <a:xfrm>
          <a:off x="2179320" y="16381095"/>
          <a:ext cx="43053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18</xdr:row>
      <xdr:rowOff>581025</xdr:rowOff>
    </xdr:from>
    <xdr:to>
      <xdr:col>5</xdr:col>
      <xdr:colOff>28575</xdr:colOff>
      <xdr:row>19</xdr:row>
      <xdr:rowOff>19050</xdr:rowOff>
    </xdr:to>
    <xdr:cxnSp macro="">
      <xdr:nvCxnSpPr>
        <xdr:cNvPr id="15" name="13 Conector recto de flecha"/>
        <xdr:cNvCxnSpPr/>
      </xdr:nvCxnSpPr>
      <xdr:spPr>
        <a:xfrm flipV="1">
          <a:off x="2146935" y="12590145"/>
          <a:ext cx="495300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9</xdr:row>
      <xdr:rowOff>485775</xdr:rowOff>
    </xdr:from>
    <xdr:to>
      <xdr:col>5</xdr:col>
      <xdr:colOff>19050</xdr:colOff>
      <xdr:row>9</xdr:row>
      <xdr:rowOff>485775</xdr:rowOff>
    </xdr:to>
    <xdr:cxnSp macro="">
      <xdr:nvCxnSpPr>
        <xdr:cNvPr id="16" name="8 Conector recto de flecha"/>
        <xdr:cNvCxnSpPr/>
      </xdr:nvCxnSpPr>
      <xdr:spPr>
        <a:xfrm>
          <a:off x="2198370" y="3922395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10</xdr:row>
      <xdr:rowOff>476250</xdr:rowOff>
    </xdr:from>
    <xdr:to>
      <xdr:col>5</xdr:col>
      <xdr:colOff>9525</xdr:colOff>
      <xdr:row>10</xdr:row>
      <xdr:rowOff>485774</xdr:rowOff>
    </xdr:to>
    <xdr:cxnSp macro="">
      <xdr:nvCxnSpPr>
        <xdr:cNvPr id="17" name="8 Conector recto de flecha"/>
        <xdr:cNvCxnSpPr/>
      </xdr:nvCxnSpPr>
      <xdr:spPr>
        <a:xfrm>
          <a:off x="2188845" y="486537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8</xdr:row>
      <xdr:rowOff>504825</xdr:rowOff>
    </xdr:from>
    <xdr:to>
      <xdr:col>4</xdr:col>
      <xdr:colOff>409575</xdr:colOff>
      <xdr:row>8</xdr:row>
      <xdr:rowOff>504825</xdr:rowOff>
    </xdr:to>
    <xdr:cxnSp macro="">
      <xdr:nvCxnSpPr>
        <xdr:cNvPr id="18" name="8 Conector recto de flecha"/>
        <xdr:cNvCxnSpPr/>
      </xdr:nvCxnSpPr>
      <xdr:spPr>
        <a:xfrm>
          <a:off x="2146935" y="2988945"/>
          <a:ext cx="44196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28575</xdr:colOff>
      <xdr:row>24</xdr:row>
      <xdr:rowOff>390525</xdr:rowOff>
    </xdr:to>
    <xdr:cxnSp macro="">
      <xdr:nvCxnSpPr>
        <xdr:cNvPr id="19" name="13 Conector recto de flecha"/>
        <xdr:cNvCxnSpPr/>
      </xdr:nvCxnSpPr>
      <xdr:spPr>
        <a:xfrm>
          <a:off x="2179320" y="17724120"/>
          <a:ext cx="462915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485775</xdr:rowOff>
    </xdr:from>
    <xdr:to>
      <xdr:col>5</xdr:col>
      <xdr:colOff>38100</xdr:colOff>
      <xdr:row>24</xdr:row>
      <xdr:rowOff>1</xdr:rowOff>
    </xdr:to>
    <xdr:cxnSp macro="">
      <xdr:nvCxnSpPr>
        <xdr:cNvPr id="20" name="13 Conector recto de flecha"/>
        <xdr:cNvCxnSpPr/>
      </xdr:nvCxnSpPr>
      <xdr:spPr>
        <a:xfrm flipV="1">
          <a:off x="2179320" y="17257395"/>
          <a:ext cx="472440" cy="4667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</xdr:row>
      <xdr:rowOff>76202</xdr:rowOff>
    </xdr:from>
    <xdr:to>
      <xdr:col>5</xdr:col>
      <xdr:colOff>19050</xdr:colOff>
      <xdr:row>31</xdr:row>
      <xdr:rowOff>400050</xdr:rowOff>
    </xdr:to>
    <xdr:cxnSp macro="">
      <xdr:nvCxnSpPr>
        <xdr:cNvPr id="21" name="13 Conector recto de flecha"/>
        <xdr:cNvCxnSpPr/>
      </xdr:nvCxnSpPr>
      <xdr:spPr>
        <a:xfrm flipV="1">
          <a:off x="2179320" y="19705322"/>
          <a:ext cx="453390" cy="179450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27</xdr:row>
      <xdr:rowOff>114301</xdr:rowOff>
    </xdr:from>
    <xdr:to>
      <xdr:col>5</xdr:col>
      <xdr:colOff>47625</xdr:colOff>
      <xdr:row>31</xdr:row>
      <xdr:rowOff>409575</xdr:rowOff>
    </xdr:to>
    <xdr:cxnSp macro="">
      <xdr:nvCxnSpPr>
        <xdr:cNvPr id="22" name="13 Conector recto de flecha"/>
        <xdr:cNvCxnSpPr/>
      </xdr:nvCxnSpPr>
      <xdr:spPr>
        <a:xfrm flipV="1">
          <a:off x="2188845" y="19933921"/>
          <a:ext cx="472440" cy="15754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28</xdr:row>
      <xdr:rowOff>180976</xdr:rowOff>
    </xdr:from>
    <xdr:to>
      <xdr:col>5</xdr:col>
      <xdr:colOff>76200</xdr:colOff>
      <xdr:row>31</xdr:row>
      <xdr:rowOff>466725</xdr:rowOff>
    </xdr:to>
    <xdr:cxnSp macro="">
      <xdr:nvCxnSpPr>
        <xdr:cNvPr id="23" name="13 Conector recto de flecha"/>
        <xdr:cNvCxnSpPr/>
      </xdr:nvCxnSpPr>
      <xdr:spPr>
        <a:xfrm flipV="1">
          <a:off x="2188845" y="20183476"/>
          <a:ext cx="501015" cy="13830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29</xdr:row>
      <xdr:rowOff>295275</xdr:rowOff>
    </xdr:from>
    <xdr:to>
      <xdr:col>5</xdr:col>
      <xdr:colOff>95250</xdr:colOff>
      <xdr:row>31</xdr:row>
      <xdr:rowOff>381000</xdr:rowOff>
    </xdr:to>
    <xdr:cxnSp macro="">
      <xdr:nvCxnSpPr>
        <xdr:cNvPr id="24" name="13 Conector recto de flecha"/>
        <xdr:cNvCxnSpPr/>
      </xdr:nvCxnSpPr>
      <xdr:spPr>
        <a:xfrm flipV="1">
          <a:off x="2188845" y="20480655"/>
          <a:ext cx="520065" cy="1000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30</xdr:row>
      <xdr:rowOff>342900</xdr:rowOff>
    </xdr:from>
    <xdr:to>
      <xdr:col>5</xdr:col>
      <xdr:colOff>47625</xdr:colOff>
      <xdr:row>31</xdr:row>
      <xdr:rowOff>466725</xdr:rowOff>
    </xdr:to>
    <xdr:cxnSp macro="">
      <xdr:nvCxnSpPr>
        <xdr:cNvPr id="25" name="13 Conector recto de flecha"/>
        <xdr:cNvCxnSpPr/>
      </xdr:nvCxnSpPr>
      <xdr:spPr>
        <a:xfrm flipV="1">
          <a:off x="2146935" y="20894040"/>
          <a:ext cx="514350" cy="6724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323850</xdr:rowOff>
    </xdr:from>
    <xdr:to>
      <xdr:col>5</xdr:col>
      <xdr:colOff>57150</xdr:colOff>
      <xdr:row>31</xdr:row>
      <xdr:rowOff>447679</xdr:rowOff>
    </xdr:to>
    <xdr:cxnSp macro="">
      <xdr:nvCxnSpPr>
        <xdr:cNvPr id="26" name="13 Conector recto de flecha"/>
        <xdr:cNvCxnSpPr/>
      </xdr:nvCxnSpPr>
      <xdr:spPr>
        <a:xfrm flipV="1">
          <a:off x="2188845" y="21423630"/>
          <a:ext cx="481965" cy="1238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438150</xdr:rowOff>
    </xdr:from>
    <xdr:to>
      <xdr:col>5</xdr:col>
      <xdr:colOff>57150</xdr:colOff>
      <xdr:row>35</xdr:row>
      <xdr:rowOff>409575</xdr:rowOff>
    </xdr:to>
    <xdr:cxnSp macro="">
      <xdr:nvCxnSpPr>
        <xdr:cNvPr id="27" name="13 Conector recto de flecha"/>
        <xdr:cNvCxnSpPr/>
      </xdr:nvCxnSpPr>
      <xdr:spPr>
        <a:xfrm>
          <a:off x="2179320" y="21537930"/>
          <a:ext cx="491490" cy="16173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31</xdr:row>
      <xdr:rowOff>457200</xdr:rowOff>
    </xdr:from>
    <xdr:to>
      <xdr:col>5</xdr:col>
      <xdr:colOff>47625</xdr:colOff>
      <xdr:row>34</xdr:row>
      <xdr:rowOff>38100</xdr:rowOff>
    </xdr:to>
    <xdr:cxnSp macro="">
      <xdr:nvCxnSpPr>
        <xdr:cNvPr id="28" name="13 Conector recto de flecha"/>
        <xdr:cNvCxnSpPr/>
      </xdr:nvCxnSpPr>
      <xdr:spPr>
        <a:xfrm>
          <a:off x="2198370" y="21556980"/>
          <a:ext cx="462915" cy="1043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419100</xdr:rowOff>
    </xdr:from>
    <xdr:to>
      <xdr:col>5</xdr:col>
      <xdr:colOff>47625</xdr:colOff>
      <xdr:row>33</xdr:row>
      <xdr:rowOff>95250</xdr:rowOff>
    </xdr:to>
    <xdr:cxnSp macro="">
      <xdr:nvCxnSpPr>
        <xdr:cNvPr id="29" name="13 Conector recto de flecha"/>
        <xdr:cNvCxnSpPr/>
      </xdr:nvCxnSpPr>
      <xdr:spPr>
        <a:xfrm>
          <a:off x="2188845" y="21518880"/>
          <a:ext cx="472440" cy="7734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438150</xdr:rowOff>
    </xdr:from>
    <xdr:to>
      <xdr:col>5</xdr:col>
      <xdr:colOff>38100</xdr:colOff>
      <xdr:row>32</xdr:row>
      <xdr:rowOff>285750</xdr:rowOff>
    </xdr:to>
    <xdr:cxnSp macro="">
      <xdr:nvCxnSpPr>
        <xdr:cNvPr id="30" name="13 Conector recto de flecha"/>
        <xdr:cNvCxnSpPr/>
      </xdr:nvCxnSpPr>
      <xdr:spPr>
        <a:xfrm>
          <a:off x="2179320" y="21537930"/>
          <a:ext cx="472440" cy="396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SNSFERENCIAS%20PRESUPUESTARIA%20A&#209;O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G ABRIL-JUNIO 2018"/>
      <sheetName val="JD- 087-2018 DEL 17-05-2018"/>
      <sheetName val="RESUMEN GG-JUL- SEPT 2018"/>
      <sheetName val="RESUMEN PYDE-JUL-SEPT-18"/>
      <sheetName val="JD- 132-2018 DEL 19-07-2018"/>
      <sheetName val="JD-137  2018 DEL 26-07-2018"/>
      <sheetName val="RESUMEN GG-OCT-DIC-2018"/>
      <sheetName val="RESUMEN PYDE-OCT-DIC-18"/>
      <sheetName val="JD-208- 2018 DEL 15-11-2018"/>
      <sheetName val="JD-228- 2018 DEL 13-12-2018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showGridLines="0" tabSelected="1" zoomScaleNormal="100" zoomScaleSheetLayoutView="100" workbookViewId="0">
      <selection activeCell="L23" sqref="L23"/>
    </sheetView>
  </sheetViews>
  <sheetFormatPr baseColWidth="10" defaultRowHeight="14.4" x14ac:dyDescent="0.3"/>
  <cols>
    <col min="1" max="1" width="0.88671875" customWidth="1"/>
    <col min="2" max="2" width="6.6640625" customWidth="1"/>
    <col min="3" max="3" width="11.6640625" customWidth="1"/>
    <col min="4" max="4" width="12.5546875" customWidth="1"/>
    <col min="5" max="5" width="6.33203125" customWidth="1"/>
    <col min="6" max="6" width="11.33203125" customWidth="1"/>
    <col min="7" max="8" width="22.6640625" customWidth="1"/>
    <col min="9" max="9" width="1.6640625" customWidth="1"/>
  </cols>
  <sheetData>
    <row r="1" spans="2:10" ht="18" x14ac:dyDescent="0.35">
      <c r="B1" s="1" t="s">
        <v>0</v>
      </c>
    </row>
    <row r="2" spans="2:10" ht="18" x14ac:dyDescent="0.35">
      <c r="B2" s="1" t="s">
        <v>43</v>
      </c>
    </row>
    <row r="3" spans="2:10" ht="18" x14ac:dyDescent="0.35">
      <c r="B3" s="1" t="s">
        <v>3</v>
      </c>
    </row>
    <row r="4" spans="2:10" ht="15.6" x14ac:dyDescent="0.3">
      <c r="B4" s="3" t="s">
        <v>4</v>
      </c>
    </row>
    <row r="5" spans="2:10" ht="6.75" customHeight="1" thickBot="1" x14ac:dyDescent="0.35"/>
    <row r="6" spans="2:10" ht="16.5" customHeight="1" x14ac:dyDescent="0.3">
      <c r="B6" s="112" t="s">
        <v>30</v>
      </c>
      <c r="C6" s="89" t="s">
        <v>31</v>
      </c>
      <c r="D6" s="89" t="s">
        <v>32</v>
      </c>
      <c r="E6" s="89" t="s">
        <v>44</v>
      </c>
      <c r="F6" s="89"/>
      <c r="G6" s="113" t="s">
        <v>33</v>
      </c>
      <c r="H6" s="114"/>
    </row>
    <row r="7" spans="2:10" ht="28.5" customHeight="1" thickBot="1" x14ac:dyDescent="0.35">
      <c r="B7" s="115"/>
      <c r="C7" s="93"/>
      <c r="D7" s="93"/>
      <c r="E7" s="93"/>
      <c r="F7" s="93"/>
      <c r="G7" s="116" t="s">
        <v>34</v>
      </c>
      <c r="H7" s="117" t="s">
        <v>35</v>
      </c>
    </row>
    <row r="8" spans="2:10" ht="75" customHeight="1" thickBot="1" x14ac:dyDescent="0.35">
      <c r="B8" s="118">
        <v>1</v>
      </c>
      <c r="C8" s="119">
        <v>43306</v>
      </c>
      <c r="D8" s="120">
        <v>2500</v>
      </c>
      <c r="E8" s="121"/>
      <c r="F8" s="122">
        <v>2500</v>
      </c>
      <c r="G8" s="123" t="s">
        <v>45</v>
      </c>
      <c r="H8" s="124" t="s">
        <v>46</v>
      </c>
    </row>
    <row r="9" spans="2:10" ht="75" customHeight="1" thickBot="1" x14ac:dyDescent="0.35">
      <c r="B9" s="125">
        <v>2</v>
      </c>
      <c r="C9" s="126">
        <v>43328</v>
      </c>
      <c r="D9" s="127">
        <v>3000</v>
      </c>
      <c r="E9" s="128"/>
      <c r="F9" s="129">
        <v>3000</v>
      </c>
      <c r="G9" s="116" t="s">
        <v>47</v>
      </c>
      <c r="H9" s="117" t="s">
        <v>48</v>
      </c>
    </row>
    <row r="10" spans="2:10" ht="75" customHeight="1" thickBot="1" x14ac:dyDescent="0.35">
      <c r="B10" s="118">
        <v>3</v>
      </c>
      <c r="C10" s="119">
        <v>43328</v>
      </c>
      <c r="D10" s="130">
        <v>17000</v>
      </c>
      <c r="E10" s="121"/>
      <c r="F10" s="122">
        <v>17000</v>
      </c>
      <c r="G10" s="123" t="s">
        <v>49</v>
      </c>
      <c r="H10" s="124" t="s">
        <v>50</v>
      </c>
    </row>
    <row r="11" spans="2:10" ht="75" customHeight="1" thickBot="1" x14ac:dyDescent="0.35">
      <c r="B11" s="118">
        <v>4</v>
      </c>
      <c r="C11" s="119">
        <v>43329</v>
      </c>
      <c r="D11" s="130">
        <v>15000</v>
      </c>
      <c r="E11" s="121"/>
      <c r="F11" s="122">
        <v>15000</v>
      </c>
      <c r="G11" s="123" t="s">
        <v>51</v>
      </c>
      <c r="H11" s="124" t="s">
        <v>37</v>
      </c>
    </row>
    <row r="12" spans="2:10" ht="75" customHeight="1" x14ac:dyDescent="0.3">
      <c r="B12" s="112">
        <v>5</v>
      </c>
      <c r="C12" s="131">
        <v>43335</v>
      </c>
      <c r="D12" s="132">
        <v>18200</v>
      </c>
      <c r="E12" s="133"/>
      <c r="F12" s="134">
        <v>1600</v>
      </c>
      <c r="G12" s="135" t="s">
        <v>51</v>
      </c>
      <c r="H12" s="136" t="s">
        <v>52</v>
      </c>
    </row>
    <row r="13" spans="2:10" ht="75" customHeight="1" x14ac:dyDescent="0.3">
      <c r="B13" s="137"/>
      <c r="C13" s="138"/>
      <c r="D13" s="139"/>
      <c r="E13" s="140"/>
      <c r="F13" s="141">
        <v>14000</v>
      </c>
      <c r="G13" s="99" t="s">
        <v>53</v>
      </c>
      <c r="H13" s="142" t="s">
        <v>54</v>
      </c>
    </row>
    <row r="14" spans="2:10" ht="75" customHeight="1" thickBot="1" x14ac:dyDescent="0.35">
      <c r="B14" s="115"/>
      <c r="C14" s="143"/>
      <c r="D14" s="144"/>
      <c r="E14" s="128"/>
      <c r="F14" s="129">
        <v>2600</v>
      </c>
      <c r="G14" s="116" t="s">
        <v>55</v>
      </c>
      <c r="H14" s="145"/>
    </row>
    <row r="15" spans="2:10" ht="75" customHeight="1" x14ac:dyDescent="0.3">
      <c r="B15" s="112">
        <v>6</v>
      </c>
      <c r="C15" s="131">
        <v>43342</v>
      </c>
      <c r="D15" s="132">
        <v>5800</v>
      </c>
      <c r="E15" s="133"/>
      <c r="F15" s="134">
        <v>1500</v>
      </c>
      <c r="G15" s="135" t="s">
        <v>56</v>
      </c>
      <c r="H15" s="136" t="s">
        <v>57</v>
      </c>
    </row>
    <row r="16" spans="2:10" ht="75" customHeight="1" thickBot="1" x14ac:dyDescent="0.35">
      <c r="B16" s="115"/>
      <c r="C16" s="143"/>
      <c r="D16" s="144"/>
      <c r="E16" s="146"/>
      <c r="F16" s="147">
        <v>4300</v>
      </c>
      <c r="G16" s="94" t="s">
        <v>58</v>
      </c>
      <c r="H16" s="95" t="s">
        <v>59</v>
      </c>
      <c r="I16" s="148"/>
      <c r="J16" s="149"/>
    </row>
    <row r="17" spans="1:10" ht="75" customHeight="1" thickBot="1" x14ac:dyDescent="0.35">
      <c r="B17" s="118">
        <v>7</v>
      </c>
      <c r="C17" s="150">
        <v>43346</v>
      </c>
      <c r="D17" s="130">
        <v>4200</v>
      </c>
      <c r="E17" s="121"/>
      <c r="F17" s="122">
        <v>4200</v>
      </c>
      <c r="G17" s="123" t="s">
        <v>60</v>
      </c>
      <c r="H17" s="124" t="s">
        <v>61</v>
      </c>
      <c r="I17" s="148"/>
      <c r="J17" s="149"/>
    </row>
    <row r="18" spans="1:10" ht="75" customHeight="1" thickBot="1" x14ac:dyDescent="0.35">
      <c r="B18" s="118">
        <v>8</v>
      </c>
      <c r="C18" s="150">
        <v>43348</v>
      </c>
      <c r="D18" s="130">
        <v>15000</v>
      </c>
      <c r="E18" s="121"/>
      <c r="F18" s="122">
        <v>15000</v>
      </c>
      <c r="G18" s="123" t="s">
        <v>62</v>
      </c>
      <c r="H18" s="124" t="s">
        <v>63</v>
      </c>
      <c r="I18" s="148"/>
      <c r="J18" s="149"/>
    </row>
    <row r="19" spans="1:10" ht="75" customHeight="1" x14ac:dyDescent="0.3">
      <c r="B19" s="112">
        <v>9</v>
      </c>
      <c r="C19" s="131">
        <v>43347</v>
      </c>
      <c r="D19" s="132">
        <v>1500</v>
      </c>
      <c r="E19" s="133"/>
      <c r="F19" s="134">
        <v>1200</v>
      </c>
      <c r="G19" s="151" t="s">
        <v>64</v>
      </c>
      <c r="H19" s="152" t="s">
        <v>65</v>
      </c>
      <c r="I19" s="148"/>
      <c r="J19" s="149"/>
    </row>
    <row r="20" spans="1:10" ht="75" customHeight="1" thickBot="1" x14ac:dyDescent="0.35">
      <c r="B20" s="115"/>
      <c r="C20" s="143"/>
      <c r="D20" s="144"/>
      <c r="E20" s="128"/>
      <c r="F20" s="129">
        <v>300</v>
      </c>
      <c r="G20" s="116" t="s">
        <v>45</v>
      </c>
      <c r="H20" s="117" t="s">
        <v>66</v>
      </c>
      <c r="I20" s="148"/>
      <c r="J20" s="149"/>
    </row>
    <row r="21" spans="1:10" ht="75" customHeight="1" thickBot="1" x14ac:dyDescent="0.35">
      <c r="A21" s="153"/>
      <c r="B21" s="125">
        <v>10</v>
      </c>
      <c r="C21" s="154">
        <v>43348</v>
      </c>
      <c r="D21" s="127">
        <v>1960</v>
      </c>
      <c r="E21" s="128"/>
      <c r="F21" s="129">
        <v>1960</v>
      </c>
      <c r="G21" s="116" t="s">
        <v>61</v>
      </c>
      <c r="H21" s="117" t="s">
        <v>52</v>
      </c>
      <c r="I21" s="148"/>
      <c r="J21" s="149"/>
    </row>
    <row r="22" spans="1:10" ht="75" customHeight="1" thickBot="1" x14ac:dyDescent="0.35">
      <c r="B22" s="125">
        <v>11</v>
      </c>
      <c r="C22" s="154">
        <v>43350</v>
      </c>
      <c r="D22" s="127">
        <v>600</v>
      </c>
      <c r="E22" s="128"/>
      <c r="F22" s="129">
        <v>600</v>
      </c>
      <c r="G22" s="116" t="s">
        <v>45</v>
      </c>
      <c r="H22" s="117" t="s">
        <v>65</v>
      </c>
      <c r="I22" s="148"/>
      <c r="J22" s="149"/>
    </row>
    <row r="23" spans="1:10" ht="75" customHeight="1" thickBot="1" x14ac:dyDescent="0.35">
      <c r="B23" s="118">
        <v>12</v>
      </c>
      <c r="C23" s="150">
        <v>43350</v>
      </c>
      <c r="D23" s="130">
        <v>6000</v>
      </c>
      <c r="E23" s="121"/>
      <c r="F23" s="122">
        <v>6000</v>
      </c>
      <c r="G23" s="123" t="s">
        <v>67</v>
      </c>
      <c r="H23" s="124" t="s">
        <v>68</v>
      </c>
      <c r="I23" s="148"/>
      <c r="J23" s="149"/>
    </row>
    <row r="24" spans="1:10" ht="75" customHeight="1" x14ac:dyDescent="0.3">
      <c r="B24" s="88">
        <v>13</v>
      </c>
      <c r="C24" s="131">
        <v>43363</v>
      </c>
      <c r="D24" s="132">
        <f>F24+F25</f>
        <v>48500</v>
      </c>
      <c r="E24" s="133"/>
      <c r="F24" s="134">
        <v>25000</v>
      </c>
      <c r="G24" s="151" t="s">
        <v>69</v>
      </c>
      <c r="H24" s="152" t="s">
        <v>70</v>
      </c>
      <c r="I24" s="148"/>
      <c r="J24" s="149"/>
    </row>
    <row r="25" spans="1:10" ht="75" customHeight="1" thickBot="1" x14ac:dyDescent="0.35">
      <c r="B25" s="92"/>
      <c r="C25" s="143"/>
      <c r="D25" s="144"/>
      <c r="E25" s="128"/>
      <c r="F25" s="129">
        <v>23500</v>
      </c>
      <c r="G25" s="116" t="s">
        <v>71</v>
      </c>
      <c r="H25" s="117" t="s">
        <v>48</v>
      </c>
      <c r="I25" s="148"/>
      <c r="J25" s="149"/>
    </row>
    <row r="26" spans="1:10" ht="75" customHeight="1" thickBot="1" x14ac:dyDescent="0.35">
      <c r="A26" s="155"/>
      <c r="B26" s="118">
        <v>14</v>
      </c>
      <c r="C26" s="119">
        <v>43363</v>
      </c>
      <c r="D26" s="156">
        <v>125</v>
      </c>
      <c r="E26" s="157"/>
      <c r="F26" s="158">
        <v>125</v>
      </c>
      <c r="G26" s="123" t="s">
        <v>72</v>
      </c>
      <c r="H26" s="124" t="s">
        <v>52</v>
      </c>
    </row>
    <row r="27" spans="1:10" ht="15" customHeight="1" x14ac:dyDescent="0.3">
      <c r="A27" s="155"/>
      <c r="B27" s="88">
        <v>15</v>
      </c>
      <c r="C27" s="131">
        <v>43367</v>
      </c>
      <c r="D27" s="159">
        <f>SUM(E27:F36)</f>
        <v>16045</v>
      </c>
      <c r="E27" s="160"/>
      <c r="F27" s="161">
        <v>7600</v>
      </c>
      <c r="G27" s="162" t="s">
        <v>73</v>
      </c>
      <c r="H27" s="163" t="s">
        <v>73</v>
      </c>
    </row>
    <row r="28" spans="1:10" x14ac:dyDescent="0.3">
      <c r="A28" s="155"/>
      <c r="B28" s="164"/>
      <c r="C28" s="138"/>
      <c r="D28" s="165"/>
      <c r="E28" s="160"/>
      <c r="F28" s="166">
        <v>1250</v>
      </c>
      <c r="G28" s="167" t="s">
        <v>74</v>
      </c>
      <c r="H28" s="168" t="s">
        <v>74</v>
      </c>
    </row>
    <row r="29" spans="1:10" x14ac:dyDescent="0.3">
      <c r="A29" s="155"/>
      <c r="B29" s="164"/>
      <c r="C29" s="138"/>
      <c r="D29" s="165"/>
      <c r="E29" s="160"/>
      <c r="F29" s="166">
        <v>625</v>
      </c>
      <c r="G29" s="167" t="s">
        <v>75</v>
      </c>
      <c r="H29" s="168" t="s">
        <v>75</v>
      </c>
    </row>
    <row r="30" spans="1:10" ht="28.8" x14ac:dyDescent="0.3">
      <c r="A30" s="155"/>
      <c r="B30" s="164"/>
      <c r="C30" s="138"/>
      <c r="D30" s="165"/>
      <c r="E30" s="160"/>
      <c r="F30" s="166">
        <f>515+725</f>
        <v>1240</v>
      </c>
      <c r="G30" s="167" t="s">
        <v>76</v>
      </c>
      <c r="H30" s="168" t="s">
        <v>76</v>
      </c>
    </row>
    <row r="31" spans="1:10" ht="43.2" x14ac:dyDescent="0.3">
      <c r="A31" s="155"/>
      <c r="B31" s="164"/>
      <c r="C31" s="138"/>
      <c r="D31" s="165"/>
      <c r="E31" s="160"/>
      <c r="F31" s="166">
        <v>340</v>
      </c>
      <c r="G31" s="167" t="s">
        <v>77</v>
      </c>
      <c r="H31" s="168" t="s">
        <v>77</v>
      </c>
    </row>
    <row r="32" spans="1:10" ht="43.2" x14ac:dyDescent="0.3">
      <c r="A32" s="155"/>
      <c r="B32" s="164"/>
      <c r="C32" s="138"/>
      <c r="D32" s="165"/>
      <c r="E32" s="160"/>
      <c r="F32" s="166">
        <v>515</v>
      </c>
      <c r="G32" s="167" t="s">
        <v>78</v>
      </c>
      <c r="H32" s="168" t="s">
        <v>78</v>
      </c>
    </row>
    <row r="33" spans="1:8" ht="43.2" x14ac:dyDescent="0.3">
      <c r="A33" s="155"/>
      <c r="B33" s="164"/>
      <c r="C33" s="138"/>
      <c r="D33" s="165"/>
      <c r="E33" s="160"/>
      <c r="F33" s="166">
        <f>625+420</f>
        <v>1045</v>
      </c>
      <c r="G33" s="167" t="s">
        <v>79</v>
      </c>
      <c r="H33" s="168" t="s">
        <v>79</v>
      </c>
    </row>
    <row r="34" spans="1:8" ht="28.8" x14ac:dyDescent="0.3">
      <c r="A34" s="155"/>
      <c r="B34" s="164"/>
      <c r="C34" s="138"/>
      <c r="D34" s="165"/>
      <c r="E34" s="160"/>
      <c r="F34" s="166">
        <v>200</v>
      </c>
      <c r="G34" s="167" t="s">
        <v>80</v>
      </c>
      <c r="H34" s="168" t="s">
        <v>80</v>
      </c>
    </row>
    <row r="35" spans="1:8" x14ac:dyDescent="0.3">
      <c r="A35" s="155"/>
      <c r="B35" s="164"/>
      <c r="C35" s="138"/>
      <c r="D35" s="165"/>
      <c r="E35" s="160"/>
      <c r="F35" s="166">
        <f>20+20+40</f>
        <v>80</v>
      </c>
      <c r="G35" s="167" t="s">
        <v>81</v>
      </c>
      <c r="H35" s="168" t="s">
        <v>81</v>
      </c>
    </row>
    <row r="36" spans="1:8" ht="60.75" customHeight="1" thickBot="1" x14ac:dyDescent="0.35">
      <c r="A36" s="155"/>
      <c r="B36" s="164"/>
      <c r="C36" s="138"/>
      <c r="D36" s="165"/>
      <c r="E36" s="160"/>
      <c r="F36" s="166">
        <f>3000+150</f>
        <v>3150</v>
      </c>
      <c r="G36" s="167" t="s">
        <v>82</v>
      </c>
      <c r="H36" s="168" t="s">
        <v>83</v>
      </c>
    </row>
    <row r="37" spans="1:8" ht="20.100000000000001" customHeight="1" thickBot="1" x14ac:dyDescent="0.35">
      <c r="B37" s="169"/>
      <c r="C37" s="108" t="s">
        <v>42</v>
      </c>
      <c r="D37" s="109">
        <f>SUM(D8:D36)</f>
        <v>155430</v>
      </c>
      <c r="E37" s="170"/>
      <c r="F37" s="171"/>
      <c r="G37" s="172"/>
      <c r="H37" s="173"/>
    </row>
    <row r="38" spans="1:8" ht="5.25" customHeight="1" x14ac:dyDescent="0.3"/>
  </sheetData>
  <mergeCells count="21">
    <mergeCell ref="B24:B25"/>
    <mergeCell ref="C24:C25"/>
    <mergeCell ref="D24:D25"/>
    <mergeCell ref="B27:B36"/>
    <mergeCell ref="C27:C36"/>
    <mergeCell ref="D27:D36"/>
    <mergeCell ref="B15:B16"/>
    <mergeCell ref="C15:C16"/>
    <mergeCell ref="D15:D16"/>
    <mergeCell ref="B19:B20"/>
    <mergeCell ref="C19:C20"/>
    <mergeCell ref="D19:D20"/>
    <mergeCell ref="B6:B7"/>
    <mergeCell ref="C6:C7"/>
    <mergeCell ref="D6:D7"/>
    <mergeCell ref="E6:F7"/>
    <mergeCell ref="G6:H6"/>
    <mergeCell ref="B12:B14"/>
    <mergeCell ref="C12:C14"/>
    <mergeCell ref="D12:D14"/>
    <mergeCell ref="H13:H14"/>
  </mergeCells>
  <pageMargins left="0.98425196850393704" right="0.98425196850393704" top="0.98425196850393704" bottom="0.31" header="0.31496062992125984" footer="0.31496062992125984"/>
  <pageSetup scale="85" orientation="portrait" r:id="rId1"/>
  <rowBreaks count="1" manualBreakCount="1">
    <brk id="2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showGridLines="0" topLeftCell="A19" zoomScaleNormal="100" zoomScaleSheetLayoutView="100" workbookViewId="0">
      <selection activeCell="L23" sqref="L23"/>
    </sheetView>
  </sheetViews>
  <sheetFormatPr baseColWidth="10" defaultRowHeight="14.4" x14ac:dyDescent="0.3"/>
  <cols>
    <col min="1" max="1" width="0.88671875" customWidth="1"/>
    <col min="2" max="2" width="6.6640625" customWidth="1"/>
    <col min="3" max="3" width="11.6640625" customWidth="1"/>
    <col min="4" max="4" width="12.5546875" customWidth="1"/>
    <col min="5" max="5" width="6.33203125" customWidth="1"/>
    <col min="6" max="6" width="11.33203125" customWidth="1"/>
    <col min="7" max="8" width="22.6640625" customWidth="1"/>
    <col min="9" max="9" width="1.6640625" customWidth="1"/>
  </cols>
  <sheetData>
    <row r="1" spans="2:10" ht="18" x14ac:dyDescent="0.35">
      <c r="B1" s="1" t="s">
        <v>0</v>
      </c>
    </row>
    <row r="2" spans="2:10" ht="18" x14ac:dyDescent="0.35">
      <c r="B2" s="1" t="s">
        <v>43</v>
      </c>
    </row>
    <row r="3" spans="2:10" ht="18" x14ac:dyDescent="0.35">
      <c r="B3" s="1" t="s">
        <v>3</v>
      </c>
    </row>
    <row r="4" spans="2:10" ht="15.6" x14ac:dyDescent="0.3">
      <c r="B4" s="3" t="s">
        <v>4</v>
      </c>
    </row>
    <row r="5" spans="2:10" ht="6.75" customHeight="1" thickBot="1" x14ac:dyDescent="0.35"/>
    <row r="6" spans="2:10" ht="16.5" customHeight="1" x14ac:dyDescent="0.3">
      <c r="B6" s="112" t="s">
        <v>30</v>
      </c>
      <c r="C6" s="89" t="s">
        <v>31</v>
      </c>
      <c r="D6" s="89" t="s">
        <v>32</v>
      </c>
      <c r="E6" s="89" t="s">
        <v>44</v>
      </c>
      <c r="F6" s="89"/>
      <c r="G6" s="113" t="s">
        <v>33</v>
      </c>
      <c r="H6" s="114"/>
    </row>
    <row r="7" spans="2:10" ht="28.5" customHeight="1" thickBot="1" x14ac:dyDescent="0.35">
      <c r="B7" s="115"/>
      <c r="C7" s="93"/>
      <c r="D7" s="93"/>
      <c r="E7" s="93"/>
      <c r="F7" s="93"/>
      <c r="G7" s="116" t="s">
        <v>34</v>
      </c>
      <c r="H7" s="117" t="s">
        <v>35</v>
      </c>
    </row>
    <row r="8" spans="2:10" ht="75" customHeight="1" thickBot="1" x14ac:dyDescent="0.35">
      <c r="B8" s="118">
        <v>1</v>
      </c>
      <c r="C8" s="119">
        <v>43306</v>
      </c>
      <c r="D8" s="120">
        <v>2500</v>
      </c>
      <c r="E8" s="121"/>
      <c r="F8" s="122">
        <v>2500</v>
      </c>
      <c r="G8" s="123" t="s">
        <v>45</v>
      </c>
      <c r="H8" s="124" t="s">
        <v>46</v>
      </c>
    </row>
    <row r="9" spans="2:10" ht="75" customHeight="1" thickBot="1" x14ac:dyDescent="0.35">
      <c r="B9" s="125">
        <v>2</v>
      </c>
      <c r="C9" s="126">
        <v>43328</v>
      </c>
      <c r="D9" s="127">
        <v>3000</v>
      </c>
      <c r="E9" s="128"/>
      <c r="F9" s="129">
        <v>3000</v>
      </c>
      <c r="G9" s="116" t="s">
        <v>47</v>
      </c>
      <c r="H9" s="117" t="s">
        <v>48</v>
      </c>
    </row>
    <row r="10" spans="2:10" ht="75" customHeight="1" thickBot="1" x14ac:dyDescent="0.35">
      <c r="B10" s="118">
        <v>3</v>
      </c>
      <c r="C10" s="119">
        <v>43328</v>
      </c>
      <c r="D10" s="130">
        <v>17000</v>
      </c>
      <c r="E10" s="121"/>
      <c r="F10" s="122">
        <v>17000</v>
      </c>
      <c r="G10" s="123" t="s">
        <v>49</v>
      </c>
      <c r="H10" s="124" t="s">
        <v>50</v>
      </c>
    </row>
    <row r="11" spans="2:10" ht="75" customHeight="1" thickBot="1" x14ac:dyDescent="0.35">
      <c r="B11" s="118">
        <v>4</v>
      </c>
      <c r="C11" s="119">
        <v>43329</v>
      </c>
      <c r="D11" s="130">
        <v>15000</v>
      </c>
      <c r="E11" s="121"/>
      <c r="F11" s="122">
        <v>15000</v>
      </c>
      <c r="G11" s="123" t="s">
        <v>51</v>
      </c>
      <c r="H11" s="124" t="s">
        <v>37</v>
      </c>
    </row>
    <row r="12" spans="2:10" ht="75" customHeight="1" x14ac:dyDescent="0.3">
      <c r="B12" s="112">
        <v>5</v>
      </c>
      <c r="C12" s="131">
        <v>43335</v>
      </c>
      <c r="D12" s="132">
        <v>18200</v>
      </c>
      <c r="E12" s="133"/>
      <c r="F12" s="134">
        <v>1600</v>
      </c>
      <c r="G12" s="135" t="s">
        <v>51</v>
      </c>
      <c r="H12" s="136" t="s">
        <v>52</v>
      </c>
    </row>
    <row r="13" spans="2:10" ht="75" customHeight="1" x14ac:dyDescent="0.3">
      <c r="B13" s="137"/>
      <c r="C13" s="138"/>
      <c r="D13" s="139"/>
      <c r="E13" s="140"/>
      <c r="F13" s="141">
        <v>14000</v>
      </c>
      <c r="G13" s="99" t="s">
        <v>53</v>
      </c>
      <c r="H13" s="142" t="s">
        <v>54</v>
      </c>
    </row>
    <row r="14" spans="2:10" ht="75" customHeight="1" thickBot="1" x14ac:dyDescent="0.35">
      <c r="B14" s="115"/>
      <c r="C14" s="143"/>
      <c r="D14" s="144"/>
      <c r="E14" s="128"/>
      <c r="F14" s="129">
        <v>2600</v>
      </c>
      <c r="G14" s="116" t="s">
        <v>55</v>
      </c>
      <c r="H14" s="145"/>
    </row>
    <row r="15" spans="2:10" ht="75" customHeight="1" x14ac:dyDescent="0.3">
      <c r="B15" s="112">
        <v>6</v>
      </c>
      <c r="C15" s="131">
        <v>43342</v>
      </c>
      <c r="D15" s="132">
        <v>5800</v>
      </c>
      <c r="E15" s="133"/>
      <c r="F15" s="134">
        <v>1500</v>
      </c>
      <c r="G15" s="135" t="s">
        <v>56</v>
      </c>
      <c r="H15" s="136" t="s">
        <v>57</v>
      </c>
    </row>
    <row r="16" spans="2:10" ht="75" customHeight="1" thickBot="1" x14ac:dyDescent="0.35">
      <c r="B16" s="115"/>
      <c r="C16" s="143"/>
      <c r="D16" s="144"/>
      <c r="E16" s="146"/>
      <c r="F16" s="147">
        <v>4300</v>
      </c>
      <c r="G16" s="94" t="s">
        <v>58</v>
      </c>
      <c r="H16" s="95" t="s">
        <v>59</v>
      </c>
      <c r="I16" s="148"/>
      <c r="J16" s="149"/>
    </row>
    <row r="17" spans="1:10" ht="75" customHeight="1" thickBot="1" x14ac:dyDescent="0.35">
      <c r="B17" s="118">
        <v>7</v>
      </c>
      <c r="C17" s="150">
        <v>43346</v>
      </c>
      <c r="D17" s="130">
        <v>4200</v>
      </c>
      <c r="E17" s="121"/>
      <c r="F17" s="122">
        <v>4200</v>
      </c>
      <c r="G17" s="123" t="s">
        <v>60</v>
      </c>
      <c r="H17" s="124" t="s">
        <v>61</v>
      </c>
      <c r="I17" s="148"/>
      <c r="J17" s="149"/>
    </row>
    <row r="18" spans="1:10" ht="75" customHeight="1" thickBot="1" x14ac:dyDescent="0.35">
      <c r="B18" s="118">
        <v>8</v>
      </c>
      <c r="C18" s="150">
        <v>43348</v>
      </c>
      <c r="D18" s="130">
        <v>15000</v>
      </c>
      <c r="E18" s="121"/>
      <c r="F18" s="122">
        <v>15000</v>
      </c>
      <c r="G18" s="123" t="s">
        <v>62</v>
      </c>
      <c r="H18" s="124" t="s">
        <v>63</v>
      </c>
      <c r="I18" s="148"/>
      <c r="J18" s="149"/>
    </row>
    <row r="19" spans="1:10" ht="75" customHeight="1" x14ac:dyDescent="0.3">
      <c r="B19" s="112">
        <v>9</v>
      </c>
      <c r="C19" s="131">
        <v>43347</v>
      </c>
      <c r="D19" s="132">
        <v>1500</v>
      </c>
      <c r="E19" s="133"/>
      <c r="F19" s="134">
        <v>1200</v>
      </c>
      <c r="G19" s="151" t="s">
        <v>64</v>
      </c>
      <c r="H19" s="152" t="s">
        <v>65</v>
      </c>
      <c r="I19" s="148"/>
      <c r="J19" s="149"/>
    </row>
    <row r="20" spans="1:10" ht="75" customHeight="1" thickBot="1" x14ac:dyDescent="0.35">
      <c r="B20" s="115"/>
      <c r="C20" s="143"/>
      <c r="D20" s="144"/>
      <c r="E20" s="128"/>
      <c r="F20" s="129">
        <v>300</v>
      </c>
      <c r="G20" s="116" t="s">
        <v>45</v>
      </c>
      <c r="H20" s="117" t="s">
        <v>66</v>
      </c>
      <c r="I20" s="148"/>
      <c r="J20" s="149"/>
    </row>
    <row r="21" spans="1:10" ht="75" customHeight="1" thickBot="1" x14ac:dyDescent="0.35">
      <c r="A21" s="153"/>
      <c r="B21" s="125">
        <v>10</v>
      </c>
      <c r="C21" s="154">
        <v>43348</v>
      </c>
      <c r="D21" s="127">
        <v>1960</v>
      </c>
      <c r="E21" s="128"/>
      <c r="F21" s="129">
        <v>1960</v>
      </c>
      <c r="G21" s="116" t="s">
        <v>61</v>
      </c>
      <c r="H21" s="117" t="s">
        <v>52</v>
      </c>
      <c r="I21" s="148"/>
      <c r="J21" s="149"/>
    </row>
    <row r="22" spans="1:10" ht="75" customHeight="1" thickBot="1" x14ac:dyDescent="0.35">
      <c r="B22" s="125">
        <v>11</v>
      </c>
      <c r="C22" s="154">
        <v>43350</v>
      </c>
      <c r="D22" s="127">
        <v>600</v>
      </c>
      <c r="E22" s="128"/>
      <c r="F22" s="129">
        <v>600</v>
      </c>
      <c r="G22" s="116" t="s">
        <v>45</v>
      </c>
      <c r="H22" s="117" t="s">
        <v>65</v>
      </c>
      <c r="I22" s="148"/>
      <c r="J22" s="149"/>
    </row>
    <row r="23" spans="1:10" ht="75" customHeight="1" thickBot="1" x14ac:dyDescent="0.35">
      <c r="B23" s="118">
        <v>12</v>
      </c>
      <c r="C23" s="150">
        <v>43350</v>
      </c>
      <c r="D23" s="130">
        <v>6000</v>
      </c>
      <c r="E23" s="121"/>
      <c r="F23" s="122">
        <v>6000</v>
      </c>
      <c r="G23" s="123" t="s">
        <v>67</v>
      </c>
      <c r="H23" s="124" t="s">
        <v>68</v>
      </c>
      <c r="I23" s="148"/>
      <c r="J23" s="149"/>
    </row>
    <row r="24" spans="1:10" ht="75" customHeight="1" x14ac:dyDescent="0.3">
      <c r="B24" s="88">
        <v>13</v>
      </c>
      <c r="C24" s="131">
        <v>43363</v>
      </c>
      <c r="D24" s="132">
        <f>F24+F25</f>
        <v>48500</v>
      </c>
      <c r="E24" s="133"/>
      <c r="F24" s="134">
        <v>25000</v>
      </c>
      <c r="G24" s="151" t="s">
        <v>69</v>
      </c>
      <c r="H24" s="152" t="s">
        <v>70</v>
      </c>
      <c r="I24" s="148"/>
      <c r="J24" s="149"/>
    </row>
    <row r="25" spans="1:10" ht="75" customHeight="1" thickBot="1" x14ac:dyDescent="0.35">
      <c r="B25" s="92"/>
      <c r="C25" s="143"/>
      <c r="D25" s="144"/>
      <c r="E25" s="128"/>
      <c r="F25" s="129">
        <v>23500</v>
      </c>
      <c r="G25" s="116" t="s">
        <v>71</v>
      </c>
      <c r="H25" s="117" t="s">
        <v>48</v>
      </c>
      <c r="I25" s="148"/>
      <c r="J25" s="149"/>
    </row>
    <row r="26" spans="1:10" ht="75" customHeight="1" thickBot="1" x14ac:dyDescent="0.35">
      <c r="A26" s="155"/>
      <c r="B26" s="118">
        <v>14</v>
      </c>
      <c r="C26" s="119">
        <v>43363</v>
      </c>
      <c r="D26" s="156">
        <v>125</v>
      </c>
      <c r="E26" s="157"/>
      <c r="F26" s="158">
        <v>125</v>
      </c>
      <c r="G26" s="123" t="s">
        <v>72</v>
      </c>
      <c r="H26" s="124" t="s">
        <v>52</v>
      </c>
    </row>
    <row r="27" spans="1:10" ht="15" customHeight="1" x14ac:dyDescent="0.3">
      <c r="A27" s="155"/>
      <c r="B27" s="88">
        <v>15</v>
      </c>
      <c r="C27" s="131">
        <v>43367</v>
      </c>
      <c r="D27" s="159">
        <f>SUM(E27:F36)</f>
        <v>16045</v>
      </c>
      <c r="E27" s="160"/>
      <c r="F27" s="161">
        <v>7600</v>
      </c>
      <c r="G27" s="162" t="s">
        <v>73</v>
      </c>
      <c r="H27" s="163" t="s">
        <v>73</v>
      </c>
    </row>
    <row r="28" spans="1:10" x14ac:dyDescent="0.3">
      <c r="A28" s="155"/>
      <c r="B28" s="164"/>
      <c r="C28" s="138"/>
      <c r="D28" s="165"/>
      <c r="E28" s="160"/>
      <c r="F28" s="166">
        <v>1250</v>
      </c>
      <c r="G28" s="167" t="s">
        <v>74</v>
      </c>
      <c r="H28" s="168" t="s">
        <v>74</v>
      </c>
    </row>
    <row r="29" spans="1:10" x14ac:dyDescent="0.3">
      <c r="A29" s="155"/>
      <c r="B29" s="164"/>
      <c r="C29" s="138"/>
      <c r="D29" s="165"/>
      <c r="E29" s="160"/>
      <c r="F29" s="166">
        <v>625</v>
      </c>
      <c r="G29" s="167" t="s">
        <v>75</v>
      </c>
      <c r="H29" s="168" t="s">
        <v>75</v>
      </c>
    </row>
    <row r="30" spans="1:10" ht="28.8" x14ac:dyDescent="0.3">
      <c r="A30" s="155"/>
      <c r="B30" s="164"/>
      <c r="C30" s="138"/>
      <c r="D30" s="165"/>
      <c r="E30" s="160"/>
      <c r="F30" s="166">
        <f>515+725</f>
        <v>1240</v>
      </c>
      <c r="G30" s="167" t="s">
        <v>76</v>
      </c>
      <c r="H30" s="168" t="s">
        <v>76</v>
      </c>
    </row>
    <row r="31" spans="1:10" ht="43.2" x14ac:dyDescent="0.3">
      <c r="A31" s="155"/>
      <c r="B31" s="164"/>
      <c r="C31" s="138"/>
      <c r="D31" s="165"/>
      <c r="E31" s="160"/>
      <c r="F31" s="166">
        <v>340</v>
      </c>
      <c r="G31" s="167" t="s">
        <v>77</v>
      </c>
      <c r="H31" s="168" t="s">
        <v>77</v>
      </c>
    </row>
    <row r="32" spans="1:10" ht="43.2" x14ac:dyDescent="0.3">
      <c r="A32" s="155"/>
      <c r="B32" s="164"/>
      <c r="C32" s="138"/>
      <c r="D32" s="165"/>
      <c r="E32" s="160"/>
      <c r="F32" s="166">
        <v>515</v>
      </c>
      <c r="G32" s="167" t="s">
        <v>78</v>
      </c>
      <c r="H32" s="168" t="s">
        <v>78</v>
      </c>
    </row>
    <row r="33" spans="1:8" ht="43.2" x14ac:dyDescent="0.3">
      <c r="A33" s="155"/>
      <c r="B33" s="164"/>
      <c r="C33" s="138"/>
      <c r="D33" s="165"/>
      <c r="E33" s="160"/>
      <c r="F33" s="166">
        <f>625+420</f>
        <v>1045</v>
      </c>
      <c r="G33" s="167" t="s">
        <v>79</v>
      </c>
      <c r="H33" s="168" t="s">
        <v>79</v>
      </c>
    </row>
    <row r="34" spans="1:8" ht="28.8" x14ac:dyDescent="0.3">
      <c r="A34" s="155"/>
      <c r="B34" s="164"/>
      <c r="C34" s="138"/>
      <c r="D34" s="165"/>
      <c r="E34" s="160"/>
      <c r="F34" s="166">
        <v>200</v>
      </c>
      <c r="G34" s="167" t="s">
        <v>80</v>
      </c>
      <c r="H34" s="168" t="s">
        <v>80</v>
      </c>
    </row>
    <row r="35" spans="1:8" x14ac:dyDescent="0.3">
      <c r="A35" s="155"/>
      <c r="B35" s="164"/>
      <c r="C35" s="138"/>
      <c r="D35" s="165"/>
      <c r="E35" s="160"/>
      <c r="F35" s="166">
        <f>20+20+40</f>
        <v>80</v>
      </c>
      <c r="G35" s="167" t="s">
        <v>81</v>
      </c>
      <c r="H35" s="168" t="s">
        <v>81</v>
      </c>
    </row>
    <row r="36" spans="1:8" ht="60.75" customHeight="1" thickBot="1" x14ac:dyDescent="0.35">
      <c r="A36" s="155"/>
      <c r="B36" s="164"/>
      <c r="C36" s="138"/>
      <c r="D36" s="165"/>
      <c r="E36" s="160"/>
      <c r="F36" s="166">
        <f>3000+150</f>
        <v>3150</v>
      </c>
      <c r="G36" s="167" t="s">
        <v>82</v>
      </c>
      <c r="H36" s="168" t="s">
        <v>83</v>
      </c>
    </row>
    <row r="37" spans="1:8" ht="20.100000000000001" customHeight="1" thickBot="1" x14ac:dyDescent="0.35">
      <c r="B37" s="169"/>
      <c r="C37" s="108" t="s">
        <v>42</v>
      </c>
      <c r="D37" s="109">
        <f>SUM(D8:D36)</f>
        <v>155430</v>
      </c>
      <c r="E37" s="170"/>
      <c r="F37" s="171"/>
      <c r="G37" s="172"/>
      <c r="H37" s="173"/>
    </row>
    <row r="38" spans="1:8" ht="5.25" customHeight="1" x14ac:dyDescent="0.3"/>
  </sheetData>
  <mergeCells count="21">
    <mergeCell ref="B24:B25"/>
    <mergeCell ref="C24:C25"/>
    <mergeCell ref="D24:D25"/>
    <mergeCell ref="B27:B36"/>
    <mergeCell ref="C27:C36"/>
    <mergeCell ref="D27:D36"/>
    <mergeCell ref="B15:B16"/>
    <mergeCell ref="C15:C16"/>
    <mergeCell ref="D15:D16"/>
    <mergeCell ref="B19:B20"/>
    <mergeCell ref="C19:C20"/>
    <mergeCell ref="D19:D20"/>
    <mergeCell ref="B6:B7"/>
    <mergeCell ref="C6:C7"/>
    <mergeCell ref="D6:D7"/>
    <mergeCell ref="E6:F7"/>
    <mergeCell ref="G6:H6"/>
    <mergeCell ref="B12:B14"/>
    <mergeCell ref="C12:C14"/>
    <mergeCell ref="D12:D14"/>
    <mergeCell ref="H13:H14"/>
  </mergeCells>
  <pageMargins left="0.98425196850393704" right="0.98425196850393704" top="0.98425196850393704" bottom="0.31" header="0.31496062992125984" footer="0.31496062992125984"/>
  <pageSetup scale="85" orientation="portrait" r:id="rId1"/>
  <rowBreaks count="1" manualBreakCount="1">
    <brk id="2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12"/>
  <sheetViews>
    <sheetView showGridLines="0" zoomScaleNormal="100" zoomScaleSheetLayoutView="100" workbookViewId="0">
      <selection activeCell="J20" sqref="J20:J21"/>
    </sheetView>
  </sheetViews>
  <sheetFormatPr baseColWidth="10" defaultRowHeight="14.4" x14ac:dyDescent="0.3"/>
  <cols>
    <col min="1" max="1" width="0.88671875" customWidth="1"/>
    <col min="2" max="2" width="6.6640625" customWidth="1"/>
    <col min="3" max="3" width="11.6640625" customWidth="1"/>
    <col min="4" max="4" width="12.5546875" customWidth="1"/>
    <col min="5" max="5" width="20.88671875" customWidth="1"/>
    <col min="6" max="6" width="19.5546875" customWidth="1"/>
    <col min="7" max="7" width="1.6640625" customWidth="1"/>
  </cols>
  <sheetData>
    <row r="1" spans="2:9" ht="18" x14ac:dyDescent="0.35">
      <c r="B1" s="1" t="s">
        <v>0</v>
      </c>
    </row>
    <row r="2" spans="2:9" ht="18" x14ac:dyDescent="0.35">
      <c r="B2" s="87" t="s">
        <v>29</v>
      </c>
      <c r="C2" s="87"/>
      <c r="D2" s="87"/>
      <c r="E2" s="87"/>
      <c r="F2" s="87"/>
      <c r="G2" s="1"/>
      <c r="H2" s="1"/>
      <c r="I2" s="1"/>
    </row>
    <row r="3" spans="2:9" ht="18" x14ac:dyDescent="0.35">
      <c r="B3" s="1" t="s">
        <v>3</v>
      </c>
    </row>
    <row r="4" spans="2:9" ht="15.6" x14ac:dyDescent="0.3">
      <c r="B4" s="3" t="s">
        <v>4</v>
      </c>
    </row>
    <row r="5" spans="2:9" ht="6.75" customHeight="1" thickBot="1" x14ac:dyDescent="0.35"/>
    <row r="6" spans="2:9" ht="16.5" customHeight="1" x14ac:dyDescent="0.3">
      <c r="B6" s="88" t="s">
        <v>30</v>
      </c>
      <c r="C6" s="89" t="s">
        <v>31</v>
      </c>
      <c r="D6" s="89" t="s">
        <v>32</v>
      </c>
      <c r="E6" s="90" t="s">
        <v>33</v>
      </c>
      <c r="F6" s="91"/>
    </row>
    <row r="7" spans="2:9" ht="28.5" customHeight="1" thickBot="1" x14ac:dyDescent="0.35">
      <c r="B7" s="92"/>
      <c r="C7" s="93"/>
      <c r="D7" s="93"/>
      <c r="E7" s="94" t="s">
        <v>34</v>
      </c>
      <c r="F7" s="95" t="s">
        <v>35</v>
      </c>
    </row>
    <row r="8" spans="2:9" ht="75" customHeight="1" x14ac:dyDescent="0.3">
      <c r="B8" s="96">
        <v>1</v>
      </c>
      <c r="C8" s="97">
        <v>43300</v>
      </c>
      <c r="D8" s="98">
        <v>100000</v>
      </c>
      <c r="E8" s="99" t="s">
        <v>36</v>
      </c>
      <c r="F8" s="100" t="s">
        <v>37</v>
      </c>
    </row>
    <row r="9" spans="2:9" ht="75" customHeight="1" x14ac:dyDescent="0.3">
      <c r="B9" s="101">
        <v>2</v>
      </c>
      <c r="C9" s="102">
        <v>43346</v>
      </c>
      <c r="D9" s="103">
        <v>70000</v>
      </c>
      <c r="E9" s="104" t="s">
        <v>38</v>
      </c>
      <c r="F9" s="105" t="s">
        <v>39</v>
      </c>
    </row>
    <row r="10" spans="2:9" ht="75" customHeight="1" thickBot="1" x14ac:dyDescent="0.35">
      <c r="B10" s="101">
        <v>3</v>
      </c>
      <c r="C10" s="106">
        <v>43350</v>
      </c>
      <c r="D10" s="103">
        <v>75000</v>
      </c>
      <c r="E10" s="99" t="s">
        <v>40</v>
      </c>
      <c r="F10" s="100" t="s">
        <v>41</v>
      </c>
    </row>
    <row r="11" spans="2:9" ht="20.100000000000001" customHeight="1" thickBot="1" x14ac:dyDescent="0.35">
      <c r="B11" s="107"/>
      <c r="C11" s="108" t="s">
        <v>42</v>
      </c>
      <c r="D11" s="109">
        <f>SUM(D8:D10)</f>
        <v>245000</v>
      </c>
      <c r="E11" s="110"/>
      <c r="F11" s="111"/>
    </row>
    <row r="12" spans="2:9" ht="5.25" customHeight="1" x14ac:dyDescent="0.3"/>
  </sheetData>
  <mergeCells count="4">
    <mergeCell ref="B6:B7"/>
    <mergeCell ref="C6:C7"/>
    <mergeCell ref="D6:D7"/>
    <mergeCell ref="E6:F6"/>
  </mergeCells>
  <pageMargins left="0.98425196850393704" right="0.78740157480314965" top="0.98425196850393704" bottom="0.98425196850393704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21"/>
  <sheetViews>
    <sheetView showGridLines="0" topLeftCell="A4" zoomScale="73" zoomScaleNormal="73" workbookViewId="0">
      <selection activeCell="D3" sqref="D3"/>
    </sheetView>
  </sheetViews>
  <sheetFormatPr baseColWidth="10" defaultColWidth="11.44140625" defaultRowHeight="15.6" x14ac:dyDescent="0.35"/>
  <cols>
    <col min="1" max="1" width="1.33203125" style="2" customWidth="1"/>
    <col min="2" max="2" width="8.44140625" style="2" customWidth="1"/>
    <col min="3" max="3" width="10" style="2" customWidth="1"/>
    <col min="4" max="4" width="52.88671875" style="2" customWidth="1"/>
    <col min="5" max="5" width="15.88671875" style="2" customWidth="1"/>
    <col min="6" max="6" width="20.44140625" style="2" customWidth="1"/>
    <col min="7" max="7" width="8.44140625" style="2" customWidth="1"/>
    <col min="8" max="8" width="10" style="2" customWidth="1"/>
    <col min="9" max="9" width="45.109375" style="2" customWidth="1"/>
    <col min="10" max="10" width="15.88671875" style="2" customWidth="1"/>
    <col min="11" max="11" width="20.44140625" style="2" customWidth="1"/>
    <col min="12" max="12" width="2" style="2" customWidth="1"/>
    <col min="13" max="13" width="11.44140625" style="2"/>
    <col min="14" max="14" width="15.6640625" style="2" customWidth="1"/>
    <col min="15" max="16384" width="11.44140625" style="2"/>
  </cols>
  <sheetData>
    <row r="1" spans="2:12" ht="18" x14ac:dyDescent="0.35">
      <c r="B1" s="1" t="s">
        <v>0</v>
      </c>
    </row>
    <row r="2" spans="2:12" ht="18" x14ac:dyDescent="0.35">
      <c r="B2" s="1" t="s">
        <v>1</v>
      </c>
    </row>
    <row r="3" spans="2:12" ht="18" x14ac:dyDescent="0.35">
      <c r="B3" s="1" t="s">
        <v>16</v>
      </c>
    </row>
    <row r="4" spans="2:12" ht="18" x14ac:dyDescent="0.35">
      <c r="B4" s="1" t="s">
        <v>3</v>
      </c>
    </row>
    <row r="5" spans="2:12" ht="16.2" x14ac:dyDescent="0.35">
      <c r="B5" s="3" t="s">
        <v>4</v>
      </c>
    </row>
    <row r="6" spans="2:12" ht="10.5" customHeight="1" x14ac:dyDescent="0.35">
      <c r="B6" s="52"/>
    </row>
    <row r="7" spans="2:12" ht="30" customHeight="1" thickBot="1" x14ac:dyDescent="0.45">
      <c r="B7" s="53" t="s">
        <v>5</v>
      </c>
      <c r="C7" s="54"/>
      <c r="D7" s="9"/>
      <c r="E7" s="9"/>
      <c r="F7" s="9"/>
      <c r="G7" s="9"/>
      <c r="H7" s="9"/>
      <c r="I7" s="9"/>
      <c r="J7" s="9"/>
      <c r="K7" s="9"/>
      <c r="L7" s="9"/>
    </row>
    <row r="8" spans="2:12" ht="30" customHeight="1" thickBot="1" x14ac:dyDescent="0.4">
      <c r="B8" s="55" t="s">
        <v>6</v>
      </c>
      <c r="C8" s="56"/>
      <c r="D8" s="56"/>
      <c r="E8" s="56"/>
      <c r="F8" s="57"/>
      <c r="G8" s="55" t="s">
        <v>7</v>
      </c>
      <c r="H8" s="56"/>
      <c r="I8" s="56"/>
      <c r="J8" s="56"/>
      <c r="K8" s="57"/>
    </row>
    <row r="9" spans="2:12" ht="54" customHeight="1" x14ac:dyDescent="0.35">
      <c r="B9" s="58" t="s">
        <v>17</v>
      </c>
      <c r="C9" s="59" t="s">
        <v>18</v>
      </c>
      <c r="D9" s="60"/>
      <c r="E9" s="61"/>
      <c r="F9" s="62">
        <f>SUM(E10:E18)</f>
        <v>407765</v>
      </c>
      <c r="G9" s="58" t="s">
        <v>17</v>
      </c>
      <c r="H9" s="59" t="s">
        <v>18</v>
      </c>
      <c r="I9" s="60"/>
      <c r="J9" s="63"/>
      <c r="K9" s="62">
        <f>SUM(J10:J10)</f>
        <v>407765</v>
      </c>
    </row>
    <row r="10" spans="2:12" s="26" customFormat="1" ht="42" customHeight="1" x14ac:dyDescent="0.4">
      <c r="B10" s="64"/>
      <c r="C10" s="65">
        <v>51201</v>
      </c>
      <c r="D10" s="66" t="s">
        <v>19</v>
      </c>
      <c r="E10" s="67">
        <v>273485</v>
      </c>
      <c r="F10" s="68"/>
      <c r="G10" s="64"/>
      <c r="H10" s="69">
        <v>54599</v>
      </c>
      <c r="I10" s="70" t="s">
        <v>20</v>
      </c>
      <c r="J10" s="71">
        <v>407765</v>
      </c>
      <c r="K10" s="68"/>
    </row>
    <row r="11" spans="2:12" s="26" customFormat="1" ht="42" customHeight="1" x14ac:dyDescent="0.4">
      <c r="B11" s="64"/>
      <c r="C11" s="65">
        <v>51203</v>
      </c>
      <c r="D11" s="66" t="s">
        <v>21</v>
      </c>
      <c r="E11" s="67">
        <v>45810</v>
      </c>
      <c r="F11" s="68"/>
      <c r="G11" s="72"/>
      <c r="H11" s="69"/>
      <c r="I11" s="70"/>
      <c r="J11" s="71"/>
      <c r="K11" s="68"/>
    </row>
    <row r="12" spans="2:12" s="26" customFormat="1" ht="42" customHeight="1" x14ac:dyDescent="0.4">
      <c r="B12" s="64"/>
      <c r="C12" s="65">
        <v>51204</v>
      </c>
      <c r="D12" s="66" t="s">
        <v>22</v>
      </c>
      <c r="E12" s="67">
        <v>23245</v>
      </c>
      <c r="F12" s="68"/>
      <c r="G12" s="72"/>
      <c r="H12" s="69"/>
      <c r="I12" s="70"/>
      <c r="J12" s="71"/>
      <c r="K12" s="68"/>
    </row>
    <row r="13" spans="2:12" s="26" customFormat="1" ht="42" customHeight="1" x14ac:dyDescent="0.4">
      <c r="B13" s="64"/>
      <c r="C13" s="65">
        <v>51207</v>
      </c>
      <c r="D13" s="66" t="s">
        <v>23</v>
      </c>
      <c r="E13" s="67">
        <v>24615</v>
      </c>
      <c r="F13" s="68"/>
      <c r="G13" s="72"/>
      <c r="H13" s="69"/>
      <c r="I13" s="70"/>
      <c r="J13" s="71"/>
      <c r="K13" s="68"/>
    </row>
    <row r="14" spans="2:12" s="26" customFormat="1" ht="42" customHeight="1" x14ac:dyDescent="0.4">
      <c r="B14" s="64"/>
      <c r="C14" s="65">
        <v>51402</v>
      </c>
      <c r="D14" s="66" t="s">
        <v>24</v>
      </c>
      <c r="E14" s="67">
        <v>2050</v>
      </c>
      <c r="F14" s="68"/>
      <c r="G14" s="72"/>
      <c r="H14" s="69"/>
      <c r="I14" s="70"/>
      <c r="J14" s="71"/>
      <c r="K14" s="68"/>
    </row>
    <row r="15" spans="2:12" s="26" customFormat="1" ht="42" customHeight="1" x14ac:dyDescent="0.4">
      <c r="B15" s="64"/>
      <c r="C15" s="65">
        <v>51502</v>
      </c>
      <c r="D15" s="66" t="s">
        <v>25</v>
      </c>
      <c r="E15" s="67">
        <v>12305</v>
      </c>
      <c r="F15" s="68"/>
      <c r="G15" s="72"/>
      <c r="H15" s="69"/>
      <c r="I15" s="70"/>
      <c r="J15" s="71"/>
      <c r="K15" s="68"/>
    </row>
    <row r="16" spans="2:12" s="26" customFormat="1" ht="42" customHeight="1" x14ac:dyDescent="0.4">
      <c r="B16" s="64"/>
      <c r="C16" s="65">
        <v>51702</v>
      </c>
      <c r="D16" s="66" t="s">
        <v>26</v>
      </c>
      <c r="E16" s="67">
        <v>15040</v>
      </c>
      <c r="F16" s="68"/>
      <c r="G16" s="72"/>
      <c r="H16" s="69"/>
      <c r="I16" s="70"/>
      <c r="J16" s="71"/>
      <c r="K16" s="68"/>
    </row>
    <row r="17" spans="2:14" s="26" customFormat="1" ht="42" customHeight="1" x14ac:dyDescent="0.4">
      <c r="B17" s="64"/>
      <c r="C17" s="65">
        <v>51903</v>
      </c>
      <c r="D17" s="66" t="s">
        <v>27</v>
      </c>
      <c r="E17" s="67">
        <v>1370</v>
      </c>
      <c r="F17" s="68"/>
      <c r="G17" s="72"/>
      <c r="H17" s="69"/>
      <c r="I17" s="70"/>
      <c r="J17" s="71"/>
      <c r="K17" s="68"/>
    </row>
    <row r="18" spans="2:14" s="26" customFormat="1" ht="42" customHeight="1" x14ac:dyDescent="0.4">
      <c r="B18" s="64"/>
      <c r="C18" s="65">
        <v>55601</v>
      </c>
      <c r="D18" s="66" t="s">
        <v>28</v>
      </c>
      <c r="E18" s="73">
        <v>9845</v>
      </c>
      <c r="F18" s="68"/>
      <c r="G18" s="72"/>
      <c r="H18" s="69"/>
      <c r="I18" s="70"/>
      <c r="J18" s="71"/>
      <c r="K18" s="68"/>
    </row>
    <row r="19" spans="2:14" ht="9.75" customHeight="1" thickBot="1" x14ac:dyDescent="0.4">
      <c r="B19" s="58"/>
      <c r="C19" s="74"/>
      <c r="D19" s="75"/>
      <c r="E19" s="76"/>
      <c r="F19" s="68"/>
      <c r="G19" s="77"/>
      <c r="H19" s="78"/>
      <c r="I19" s="79"/>
      <c r="J19" s="71"/>
      <c r="K19" s="62"/>
    </row>
    <row r="20" spans="2:14" ht="30" customHeight="1" thickBot="1" x14ac:dyDescent="0.5">
      <c r="B20" s="80"/>
      <c r="C20" s="81"/>
      <c r="D20" s="82" t="s">
        <v>15</v>
      </c>
      <c r="E20" s="83"/>
      <c r="F20" s="84">
        <f>SUM(F9:F18)</f>
        <v>407765</v>
      </c>
      <c r="G20" s="85"/>
      <c r="H20" s="85"/>
      <c r="I20" s="82" t="s">
        <v>15</v>
      </c>
      <c r="J20" s="86"/>
      <c r="K20" s="84">
        <f>SUM(K9:K18)</f>
        <v>407765</v>
      </c>
      <c r="L20" s="33"/>
      <c r="M20" s="46"/>
      <c r="N20" s="47"/>
    </row>
    <row r="21" spans="2:14" ht="17.399999999999999" x14ac:dyDescent="0.4">
      <c r="B21" s="48"/>
      <c r="C21" s="48"/>
      <c r="D21" s="49"/>
      <c r="E21" s="49"/>
      <c r="F21" s="50"/>
      <c r="G21" s="51"/>
      <c r="H21" s="51"/>
      <c r="I21" s="49"/>
      <c r="J21" s="49"/>
      <c r="K21" s="50"/>
    </row>
  </sheetData>
  <mergeCells count="4">
    <mergeCell ref="B8:F8"/>
    <mergeCell ref="G8:K8"/>
    <mergeCell ref="C9:D9"/>
    <mergeCell ref="H9:J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16"/>
  <sheetViews>
    <sheetView showGridLines="0" zoomScale="73" zoomScaleNormal="73" workbookViewId="0">
      <selection activeCell="I28" sqref="I28"/>
    </sheetView>
  </sheetViews>
  <sheetFormatPr baseColWidth="10" defaultColWidth="11.44140625" defaultRowHeight="15.6" x14ac:dyDescent="0.35"/>
  <cols>
    <col min="1" max="1" width="1.33203125" style="2" customWidth="1"/>
    <col min="2" max="2" width="8.44140625" style="2" customWidth="1"/>
    <col min="3" max="3" width="10" style="2" customWidth="1"/>
    <col min="4" max="4" width="46.88671875" style="2" customWidth="1"/>
    <col min="5" max="5" width="18" style="2" customWidth="1"/>
    <col min="6" max="6" width="20.44140625" style="2" customWidth="1"/>
    <col min="7" max="7" width="8.44140625" style="2" customWidth="1"/>
    <col min="8" max="8" width="10" style="2" customWidth="1"/>
    <col min="9" max="9" width="39.109375" style="2" customWidth="1"/>
    <col min="10" max="10" width="20.5546875" style="2" customWidth="1"/>
    <col min="11" max="11" width="20.44140625" style="2" customWidth="1"/>
    <col min="12" max="12" width="2" style="2" customWidth="1"/>
    <col min="13" max="13" width="11.44140625" style="2"/>
    <col min="14" max="14" width="15.6640625" style="2" customWidth="1"/>
    <col min="15" max="16384" width="11.44140625" style="2"/>
  </cols>
  <sheetData>
    <row r="1" spans="2:14" ht="18" x14ac:dyDescent="0.35">
      <c r="B1" s="1" t="s">
        <v>0</v>
      </c>
    </row>
    <row r="2" spans="2:14" ht="18" x14ac:dyDescent="0.35">
      <c r="B2" s="1" t="s">
        <v>1</v>
      </c>
    </row>
    <row r="3" spans="2:14" ht="18" x14ac:dyDescent="0.35">
      <c r="B3" s="1" t="s">
        <v>2</v>
      </c>
    </row>
    <row r="4" spans="2:14" ht="18" x14ac:dyDescent="0.35">
      <c r="B4" s="1" t="s">
        <v>3</v>
      </c>
    </row>
    <row r="5" spans="2:14" ht="16.2" x14ac:dyDescent="0.35">
      <c r="B5" s="3" t="s">
        <v>4</v>
      </c>
    </row>
    <row r="6" spans="2:14" ht="10.5" customHeight="1" x14ac:dyDescent="0.3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4" ht="30" customHeight="1" thickBot="1" x14ac:dyDescent="0.45">
      <c r="B7" s="6" t="s">
        <v>5</v>
      </c>
      <c r="C7" s="7"/>
      <c r="D7" s="8"/>
      <c r="E7" s="8"/>
      <c r="F7" s="8"/>
      <c r="G7" s="8"/>
      <c r="H7" s="8"/>
      <c r="I7" s="8"/>
      <c r="J7" s="8"/>
      <c r="K7" s="8"/>
      <c r="L7" s="9"/>
    </row>
    <row r="8" spans="2:14" ht="30" customHeight="1" thickBot="1" x14ac:dyDescent="0.4">
      <c r="B8" s="10" t="s">
        <v>6</v>
      </c>
      <c r="C8" s="11"/>
      <c r="D8" s="11"/>
      <c r="E8" s="11"/>
      <c r="F8" s="12"/>
      <c r="G8" s="10" t="s">
        <v>7</v>
      </c>
      <c r="H8" s="11"/>
      <c r="I8" s="11"/>
      <c r="J8" s="11"/>
      <c r="K8" s="12"/>
    </row>
    <row r="9" spans="2:14" ht="54" customHeight="1" x14ac:dyDescent="0.35">
      <c r="B9" s="13" t="s">
        <v>8</v>
      </c>
      <c r="C9" s="14" t="s">
        <v>9</v>
      </c>
      <c r="D9" s="15"/>
      <c r="E9" s="16"/>
      <c r="F9" s="17">
        <f>SUM(E10)</f>
        <v>1000000</v>
      </c>
      <c r="G9" s="13" t="s">
        <v>8</v>
      </c>
      <c r="H9" s="18" t="s">
        <v>9</v>
      </c>
      <c r="I9" s="19"/>
      <c r="J9" s="20"/>
      <c r="K9" s="17">
        <f>SUM(J10)</f>
        <v>1000000</v>
      </c>
    </row>
    <row r="10" spans="2:14" s="26" customFormat="1" ht="42" customHeight="1" x14ac:dyDescent="0.4">
      <c r="B10" s="13"/>
      <c r="C10" s="21">
        <v>55404</v>
      </c>
      <c r="D10" s="22" t="s">
        <v>10</v>
      </c>
      <c r="E10" s="23">
        <v>1000000</v>
      </c>
      <c r="F10" s="17"/>
      <c r="G10" s="13"/>
      <c r="H10" s="24">
        <v>55199</v>
      </c>
      <c r="I10" s="25" t="s">
        <v>11</v>
      </c>
      <c r="J10" s="23">
        <v>1000000</v>
      </c>
      <c r="K10" s="17"/>
    </row>
    <row r="11" spans="2:14" s="26" customFormat="1" ht="41.25" customHeight="1" x14ac:dyDescent="0.4">
      <c r="B11" s="13"/>
      <c r="C11" s="21"/>
      <c r="D11" s="22"/>
      <c r="E11" s="27"/>
      <c r="F11" s="17"/>
      <c r="G11" s="28"/>
      <c r="H11" s="24"/>
      <c r="I11" s="25"/>
      <c r="J11" s="27"/>
      <c r="K11" s="17"/>
    </row>
    <row r="12" spans="2:14" s="33" customFormat="1" ht="42" customHeight="1" x14ac:dyDescent="0.45">
      <c r="B12" s="13" t="s">
        <v>12</v>
      </c>
      <c r="C12" s="29" t="s">
        <v>13</v>
      </c>
      <c r="D12" s="30"/>
      <c r="E12" s="27"/>
      <c r="F12" s="17">
        <f>E13</f>
        <v>1100000</v>
      </c>
      <c r="G12" s="13" t="s">
        <v>12</v>
      </c>
      <c r="H12" s="31" t="s">
        <v>13</v>
      </c>
      <c r="I12" s="32"/>
      <c r="J12" s="27"/>
      <c r="K12" s="17">
        <f>J13</f>
        <v>1100000</v>
      </c>
    </row>
    <row r="13" spans="2:14" s="26" customFormat="1" ht="42" customHeight="1" x14ac:dyDescent="0.4">
      <c r="B13" s="13"/>
      <c r="C13" s="21">
        <v>71404</v>
      </c>
      <c r="D13" s="22" t="s">
        <v>10</v>
      </c>
      <c r="E13" s="23">
        <v>1100000</v>
      </c>
      <c r="F13" s="17"/>
      <c r="G13" s="28"/>
      <c r="H13" s="24">
        <v>71304</v>
      </c>
      <c r="I13" s="25" t="s">
        <v>14</v>
      </c>
      <c r="J13" s="23">
        <v>1100000</v>
      </c>
      <c r="K13" s="17"/>
    </row>
    <row r="14" spans="2:14" ht="9.75" customHeight="1" thickBot="1" x14ac:dyDescent="0.4">
      <c r="B14" s="13"/>
      <c r="C14" s="34"/>
      <c r="D14" s="35"/>
      <c r="E14" s="36"/>
      <c r="F14" s="17"/>
      <c r="G14" s="37"/>
      <c r="H14" s="38"/>
      <c r="I14" s="39"/>
      <c r="J14" s="23"/>
      <c r="K14" s="17"/>
    </row>
    <row r="15" spans="2:14" ht="30" customHeight="1" thickBot="1" x14ac:dyDescent="0.5">
      <c r="B15" s="40"/>
      <c r="C15" s="41"/>
      <c r="D15" s="42" t="s">
        <v>15</v>
      </c>
      <c r="E15" s="42"/>
      <c r="F15" s="43">
        <f>SUM(F9:F13)</f>
        <v>2100000</v>
      </c>
      <c r="G15" s="44"/>
      <c r="H15" s="44"/>
      <c r="I15" s="42" t="s">
        <v>15</v>
      </c>
      <c r="J15" s="45"/>
      <c r="K15" s="43">
        <f>SUM(K9:K13)</f>
        <v>2100000</v>
      </c>
      <c r="L15" s="33"/>
      <c r="M15" s="46"/>
      <c r="N15" s="47"/>
    </row>
    <row r="16" spans="2:14" ht="17.399999999999999" x14ac:dyDescent="0.4">
      <c r="B16" s="48"/>
      <c r="C16" s="48"/>
      <c r="D16" s="49"/>
      <c r="E16" s="49"/>
      <c r="F16" s="50"/>
      <c r="G16" s="51"/>
      <c r="H16" s="51"/>
      <c r="I16" s="49"/>
      <c r="J16" s="49"/>
      <c r="K16" s="50"/>
    </row>
  </sheetData>
  <mergeCells count="4">
    <mergeCell ref="B8:F8"/>
    <mergeCell ref="G8:K8"/>
    <mergeCell ref="H9:I9"/>
    <mergeCell ref="H12:I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GG-JUL- SEPT 2018 (2)</vt:lpstr>
      <vt:lpstr>RESUMEN GG-JUL- SEPT 2018</vt:lpstr>
      <vt:lpstr>RESUMEN PYDE-JUL-SEPT-18</vt:lpstr>
      <vt:lpstr>JD- 132-2018 DEL 19-07-2018</vt:lpstr>
      <vt:lpstr>JD-137  2018 DEL 26-07-2018</vt:lpstr>
      <vt:lpstr>Hoja1</vt:lpstr>
      <vt:lpstr>'RESUMEN GG-JUL- SEPT 2018'!Área_de_impresión</vt:lpstr>
      <vt:lpstr>'RESUMEN GG-JUL- SEPT 2018 (2)'!Área_de_impresión</vt:lpstr>
      <vt:lpstr>'RESUMEN PYDE-JUL-SEPT-18'!Área_de_impresión</vt:lpstr>
      <vt:lpstr>'RESUMEN GG-JUL- SEPT 2018'!Títulos_a_imprimir</vt:lpstr>
      <vt:lpstr>'RESUMEN GG-JUL- SEPT 2018 (2)'!Títulos_a_imprimir</vt:lpstr>
      <vt:lpstr>'RESUMEN PYDE-JUL-SEPT-18'!Títulos_a_imprimir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2019-10-03T15:12:06Z</dcterms:created>
  <dcterms:modified xsi:type="dcterms:W3CDTF">2019-10-03T15:14:57Z</dcterms:modified>
</cp:coreProperties>
</file>