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UNIDAD ACCESO INFO\2017\"/>
    </mc:Choice>
  </mc:AlternateContent>
  <bookViews>
    <workbookView xWindow="120" yWindow="105" windowWidth="21315" windowHeight="9525"/>
  </bookViews>
  <sheets>
    <sheet name="Balance Institucional" sheetId="4" r:id="rId1"/>
    <sheet name="Estados de Resultados Inst." sheetId="5" r:id="rId2"/>
    <sheet name="AnexosBalance" sheetId="8" r:id="rId3"/>
    <sheet name="AnexosEstaResultados" sheetId="9" r:id="rId4"/>
    <sheet name="AnexosCtasDeOrden" sheetId="10" r:id="rId5"/>
  </sheets>
  <definedNames>
    <definedName name="_xlnm.Print_Area" localSheetId="2">AnexosBalance!$A$1:$H$699</definedName>
    <definedName name="_xlnm.Print_Area" localSheetId="4">AnexosCtasDeOrden!$A$3:$E$64</definedName>
    <definedName name="_xlnm.Print_Area" localSheetId="3">AnexosEstaResultados!$A$1:$G$345</definedName>
    <definedName name="_xlnm.Print_Area" localSheetId="0">'Balance Institucional'!$A$1:$J$65</definedName>
    <definedName name="_xlnm.Print_Area" localSheetId="1">'Estados de Resultados Inst.'!$A$1:$G$65</definedName>
    <definedName name="_xlnm.Database" localSheetId="2">#REF!</definedName>
    <definedName name="_xlnm.Database" localSheetId="4">#REF!</definedName>
    <definedName name="_xlnm.Database" localSheetId="3">#REF!</definedName>
    <definedName name="_xlnm.Database">#REF!</definedName>
    <definedName name="_xlnm.Print_Titles" localSheetId="2">AnexosBalance!$1:$7</definedName>
    <definedName name="_xlnm.Print_Titles" localSheetId="4">AnexosCtasDeOrden!$1:$3</definedName>
    <definedName name="_xlnm.Print_Titles" localSheetId="3">AnexosEstaResultados!$1:$4</definedName>
  </definedNames>
  <calcPr calcId="162913"/>
</workbook>
</file>

<file path=xl/calcChain.xml><?xml version="1.0" encoding="utf-8"?>
<calcChain xmlns="http://schemas.openxmlformats.org/spreadsheetml/2006/main">
  <c r="D55" i="5" l="1"/>
  <c r="F36" i="5" s="1"/>
  <c r="F38" i="5"/>
  <c r="F29" i="5"/>
  <c r="F16" i="5"/>
  <c r="F12" i="5"/>
  <c r="F8" i="5"/>
  <c r="G7" i="5" s="1"/>
  <c r="J54" i="4"/>
  <c r="J41" i="4"/>
  <c r="D41" i="4"/>
  <c r="J35" i="4"/>
  <c r="D34" i="4"/>
  <c r="J28" i="4"/>
  <c r="J23" i="4"/>
  <c r="D22" i="4"/>
  <c r="I19" i="4"/>
  <c r="J18" i="4" s="1"/>
  <c r="D17" i="4"/>
  <c r="J14" i="4"/>
  <c r="D12" i="4"/>
  <c r="J11" i="4"/>
  <c r="J7" i="4"/>
  <c r="D7" i="4"/>
  <c r="J45" i="4" l="1"/>
  <c r="D51" i="4"/>
  <c r="J32" i="4"/>
  <c r="J51" i="4" s="1"/>
  <c r="G28" i="5"/>
  <c r="G49" i="5" s="1"/>
</calcChain>
</file>

<file path=xl/sharedStrings.xml><?xml version="1.0" encoding="utf-8"?>
<sst xmlns="http://schemas.openxmlformats.org/spreadsheetml/2006/main" count="1529" uniqueCount="1376">
  <si>
    <t>FONDO SOCIAL PARA LA VIVIENDA</t>
  </si>
  <si>
    <t>BALANCE DE SITUACION AL 31 DE AGOSTO DE 2017</t>
  </si>
  <si>
    <t>EN DOLARES</t>
  </si>
  <si>
    <t>ACTIVO</t>
  </si>
  <si>
    <t>PASIVO</t>
  </si>
  <si>
    <t>DISPONIBILIDADES</t>
  </si>
  <si>
    <t>CUENTAS POR PAGAR</t>
  </si>
  <si>
    <t xml:space="preserve">Caja </t>
  </si>
  <si>
    <t>Depósitos de Terceros</t>
  </si>
  <si>
    <t>Bancos</t>
  </si>
  <si>
    <t>Acreedores Monetarios</t>
  </si>
  <si>
    <t>Depósitos a Plazo</t>
  </si>
  <si>
    <t>TÍTULOS VALORES EN EL MERCADO NACIONAL</t>
  </si>
  <si>
    <t>CUENTAS POR COBRAR</t>
  </si>
  <si>
    <t>Titulos Valores Diversos</t>
  </si>
  <si>
    <t>Anticipo de Fondos y Deudores Varios</t>
  </si>
  <si>
    <t>Reserva de Saneamiento Primas de Seguro</t>
  </si>
  <si>
    <t>PRÉSTAMOS</t>
  </si>
  <si>
    <t>Deudores Monetarios</t>
  </si>
  <si>
    <t>Financiamiento Interno</t>
  </si>
  <si>
    <t>Financiamiento Externo</t>
  </si>
  <si>
    <t>INVERSIONES</t>
  </si>
  <si>
    <t>DEPOSITOS</t>
  </si>
  <si>
    <t>Existencia de Consumo</t>
  </si>
  <si>
    <t xml:space="preserve">  Depósitos de Personas Naturales</t>
  </si>
  <si>
    <t>Inmuebles para la Venta</t>
  </si>
  <si>
    <t xml:space="preserve">Reservas de Saneamiento de Activos Extraordinarios </t>
  </si>
  <si>
    <t>Cotizaciones Obrero-Patronales</t>
  </si>
  <si>
    <t>Intereses sobre Cotizaciones Obrero-Patronal</t>
  </si>
  <si>
    <t>PRÉSTAMOS NETOS</t>
  </si>
  <si>
    <t>PROVISIONES</t>
  </si>
  <si>
    <t>Cartera Vigente</t>
  </si>
  <si>
    <t>Cartera Vencida</t>
  </si>
  <si>
    <t>Pasivo Laboral</t>
  </si>
  <si>
    <t>Cartera en Ejecución</t>
  </si>
  <si>
    <t>Provisión para Prestaciones Laborales</t>
  </si>
  <si>
    <t>Reserva de Saneamiento de Capital</t>
  </si>
  <si>
    <t>Reserva para Cobertura de Capital Vencido</t>
  </si>
  <si>
    <t>OTROS PASIVOS</t>
  </si>
  <si>
    <t>Reserva Voluntaria Prestamos Reestructurados Vigentes</t>
  </si>
  <si>
    <t>Reserva para Créditos de Difícil Inscripción</t>
  </si>
  <si>
    <t>Acreedores Monetarios por Pagar</t>
  </si>
  <si>
    <t>Prestamos Personales (Netos)</t>
  </si>
  <si>
    <t>Terrenos con Promesa de Venta</t>
  </si>
  <si>
    <t xml:space="preserve">Reserva de Terrenos con Promesa de Venta </t>
  </si>
  <si>
    <t>TOTAL PASIVO</t>
  </si>
  <si>
    <t>PATRIMONIO Y RESERVAS</t>
  </si>
  <si>
    <t>ACTIVO FIJO</t>
  </si>
  <si>
    <t xml:space="preserve"> PATRIMONIO </t>
  </si>
  <si>
    <t>Bienes Depreciables</t>
  </si>
  <si>
    <t>Reserva de Depreciación Activo</t>
  </si>
  <si>
    <t>Aportes</t>
  </si>
  <si>
    <t>Bienes no Depreciables</t>
  </si>
  <si>
    <t>Resultado del Ejercicio Anterior</t>
  </si>
  <si>
    <t>Derechos de Propiedad Intangible</t>
  </si>
  <si>
    <t>Resultado del Ejercicio Corriente</t>
  </si>
  <si>
    <t>Amortizaciones Derechos de Propiedad Intangible</t>
  </si>
  <si>
    <t>Superávit por Revaluación</t>
  </si>
  <si>
    <t>RESERVAS</t>
  </si>
  <si>
    <t>OTROS ACTIVOS</t>
  </si>
  <si>
    <t>Préstamos a Empresas Públicas</t>
  </si>
  <si>
    <t>Reservas para Emergencias</t>
  </si>
  <si>
    <t>Provisión Préstamo a Empresas Públicas</t>
  </si>
  <si>
    <t>Reserva técnica</t>
  </si>
  <si>
    <t>Terrenos entregados en comodato</t>
  </si>
  <si>
    <t>Seguros Pagados por Anticipados</t>
  </si>
  <si>
    <t>TOTAL PATRIMONIO Y RESERVAS</t>
  </si>
  <si>
    <t>Amortizaciones de Seguros Pagados por Anticipado</t>
  </si>
  <si>
    <t>Mantenimiento y Reparaciones Pagados por Anticipado</t>
  </si>
  <si>
    <t>Amortización de Mantenimiento y Reparaciones Pagados    por Anticipado</t>
  </si>
  <si>
    <t>TOTAL ACTIVO</t>
  </si>
  <si>
    <t>TOTAL PASIVO, PATRIMONIO Y RESERVAS</t>
  </si>
  <si>
    <t>CUENTAS DE ORDEN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</si>
  <si>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</si>
  <si>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Lic. René Cuellar Marenco</t>
  </si>
  <si>
    <t>Gerente de Finanzas</t>
  </si>
  <si>
    <t>Lic. José Misael Castillo</t>
  </si>
  <si>
    <t>Jefe Area de Contabilidad</t>
  </si>
  <si>
    <t xml:space="preserve">ESTADO DE RESULTADOS INSTITUCIONAL </t>
  </si>
  <si>
    <t>DEL 01 DE ENERO AL 31 DE AGOSTO  DE 2017</t>
  </si>
  <si>
    <t xml:space="preserve"> DOLARES</t>
  </si>
  <si>
    <t>INGRESOS DE OPERACIÓN</t>
  </si>
  <si>
    <t>FINANCIEROS</t>
  </si>
  <si>
    <t>INTERESES SOBRE DEPOSITOS BANCARIOS</t>
  </si>
  <si>
    <t>INTERESES POR PRESTAMOS</t>
  </si>
  <si>
    <t>VENTA DE BIENES Y SERVICIOS</t>
  </si>
  <si>
    <t>BIENES MUEBLES</t>
  </si>
  <si>
    <t>TERRENOS Y VIVIENDAS (NETOS)</t>
  </si>
  <si>
    <t>OTROS INGRESOS</t>
  </si>
  <si>
    <t>RECUPERACION DE PRESTAMOS E INTERESES (CASTIGADOS)</t>
  </si>
  <si>
    <t>PRESCRIPCION DE COTIZACIONES</t>
  </si>
  <si>
    <t>PRESCRIPCION POR EXCEDENTES DE PRESTAMOS</t>
  </si>
  <si>
    <t>PRESCRIPCION GTIAS. POR DESPERF. DE CONSTRUCCION</t>
  </si>
  <si>
    <t>EXCEDENTE DE PRIMAS DE SEGUROS DE DAÑOS Y DEUDA</t>
  </si>
  <si>
    <t>VARIOS</t>
  </si>
  <si>
    <t>AJUSTE DE EJERCICIOS ANTERIORES</t>
  </si>
  <si>
    <t>GASTOS DE OPERACIÓN</t>
  </si>
  <si>
    <t>INTERESES, COMISIONES Y OTROS S/PRESTAMOS</t>
  </si>
  <si>
    <t>INTERESES, COMISIONES Y OTROS S/TITULOS VALORES</t>
  </si>
  <si>
    <t>INTERESES SOBRE DEPOSITOS DE COTIZACIONES</t>
  </si>
  <si>
    <t>COMISIONES A FAVOR DEL I.S.S.S.</t>
  </si>
  <si>
    <t>OTROS GASTOS FINANCIEROS</t>
  </si>
  <si>
    <t>SANEAMIENTO DE PRÉSTAMOS (NETO)</t>
  </si>
  <si>
    <t>ADMINISTRATIVOS</t>
  </si>
  <si>
    <t>SALARIOS Y OTRAS REMUNERACIONES</t>
  </si>
  <si>
    <t>COMPRAS DE MAQUINARIAS Y EQUIPOS</t>
  </si>
  <si>
    <t>TRANSFERENCIAS OTORGADAS</t>
  </si>
  <si>
    <t>DEPRECIACIONES Y AMORTIZACIONES</t>
  </si>
  <si>
    <t>GASTOS DE BIENES, CONSUMO Y SERVICIOS</t>
  </si>
  <si>
    <t>SANEAMIENTO DE ACTIVOS EXTRAORDINARIOS</t>
  </si>
  <si>
    <t>AJUSTES DE EJERCICIOS ANTERIORES</t>
  </si>
  <si>
    <t>RESULTADO DEL EJERCICIO CORRIENTE</t>
  </si>
  <si>
    <t xml:space="preserve">               NCB-022</t>
  </si>
  <si>
    <t xml:space="preserve">               RSVA. P/C CAP. V.</t>
  </si>
  <si>
    <t xml:space="preserve">               RSVA. P/CRED.REEST.</t>
  </si>
  <si>
    <t>DEPOSITOS DE TERCEROS</t>
  </si>
  <si>
    <t>DEUDORES MONETARIOS</t>
  </si>
  <si>
    <t>INVERSIONES TEMPORALES</t>
  </si>
  <si>
    <t>ACREEDORES MONETARIOS</t>
  </si>
  <si>
    <t>ENDEUDAMIENTO INTERNO</t>
  </si>
  <si>
    <t>ENDEUDAMIENTO EXTERNO</t>
  </si>
  <si>
    <t>ACREEDORES FINANCIEROS</t>
  </si>
  <si>
    <t>INVERSIONES INTANGIBLES</t>
  </si>
  <si>
    <t>DEUDORES FINANCIEROS</t>
  </si>
  <si>
    <t>INVERSIONES NO RECUPERABLES</t>
  </si>
  <si>
    <t>EXISTENCIAS INSTITUCIONALES</t>
  </si>
  <si>
    <t>BIENES DEPRECIABLES</t>
  </si>
  <si>
    <t>BIENES NO DEPRECIABLES</t>
  </si>
  <si>
    <t>INGRESOS DE GESTION</t>
  </si>
  <si>
    <t>855</t>
  </si>
  <si>
    <t>856</t>
  </si>
  <si>
    <t>858</t>
  </si>
  <si>
    <t>859</t>
  </si>
  <si>
    <t>GASTOS DE GESTION</t>
  </si>
  <si>
    <t>833</t>
  </si>
  <si>
    <t>834</t>
  </si>
  <si>
    <t>835</t>
  </si>
  <si>
    <t>GASTOS EN BIENES CAPITALIZABLES</t>
  </si>
  <si>
    <t>836</t>
  </si>
  <si>
    <t>837</t>
  </si>
  <si>
    <t>838</t>
  </si>
  <si>
    <t>839</t>
  </si>
  <si>
    <t>GASTOS DE ACTUALIZACIONES Y AJUSTES</t>
  </si>
  <si>
    <t>11 digitos</t>
  </si>
  <si>
    <t>8 digitos</t>
  </si>
  <si>
    <t>5 digitos</t>
  </si>
  <si>
    <t>3 digitos</t>
  </si>
  <si>
    <t>CUENTA GUBERNAMENTAL</t>
  </si>
  <si>
    <t>DESCRIPCION</t>
  </si>
  <si>
    <t>211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</si>
  <si>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</si>
  <si>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</si>
  <si>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</si>
  <si>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</si>
  <si>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</si>
  <si>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</si>
  <si>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</si>
  <si>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</si>
  <si>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</si>
  <si>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</si>
  <si>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</si>
  <si>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</si>
  <si>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</si>
  <si>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</si>
  <si>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</si>
  <si>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</si>
  <si>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</si>
  <si>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</si>
  <si>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</si>
  <si>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</si>
  <si>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</si>
  <si>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</si>
  <si>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</si>
  <si>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</si>
  <si>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</si>
  <si>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</si>
  <si>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21109010003</t>
  </si>
  <si>
    <t>BCO.PROMERICA CTA CTE.#1-45000006 PROG.APORTE Y CREDITO</t>
  </si>
  <si>
    <t>21109010004</t>
  </si>
  <si>
    <t>PROMERICA CTA.CTE.10000045000015 FSV-FDO PROTEC. EMPL.</t>
  </si>
  <si>
    <t>21109010005</t>
  </si>
  <si>
    <t>CTA CTE.#10000045000016 FSV/PAGO HONOR. Y DERE. DE REG.</t>
  </si>
  <si>
    <t>21109010006</t>
  </si>
  <si>
    <t>PROM.CTA CTE.#10000045000017 FSV/ACTIVOS EXTRAORD SM</t>
  </si>
  <si>
    <t>21109010007</t>
  </si>
  <si>
    <t>PROMERICA CTA CTE.#10000045000018 FSV/INVERSION S/M</t>
  </si>
  <si>
    <t>21109010008</t>
  </si>
  <si>
    <t>PROMERICA CTA CTE.#10000045000019 FSV/COTIZAC. S/M</t>
  </si>
  <si>
    <t>21109010009</t>
  </si>
  <si>
    <t>PROM. CTA CTE.#10000045000020 FSV/GTOS.MISCELANEOS SM</t>
  </si>
  <si>
    <t>21109010010</t>
  </si>
  <si>
    <t>PROMERICA CTA CTE.#10000045000026 FSV - PLANILLAS</t>
  </si>
  <si>
    <t>21109010012</t>
  </si>
  <si>
    <t xml:space="preserve">PROMERICA CTA.CTE.#10000045000048 FSV/INVERSION                                </t>
  </si>
  <si>
    <t>21109010013</t>
  </si>
  <si>
    <t>PROMERICA CTA.CTE.#10000059000056 FDO CIRC.FSV AG.S/A</t>
  </si>
  <si>
    <t>21109010014</t>
  </si>
  <si>
    <t>PROMERICA CTA.CTE.#10000059000057 FDO DEV.COTI.AG. S/A</t>
  </si>
  <si>
    <t>21109010015</t>
  </si>
  <si>
    <t>PROM.CTA.CTE.#10000059000058 FDO/CIRC/PGOS/DERE/REG</t>
  </si>
  <si>
    <t>21109010016</t>
  </si>
  <si>
    <t>PROMERICA CTA.CTE.#10000059000059 ACT.EXT. AG. STA. ANA</t>
  </si>
  <si>
    <t>21123</t>
  </si>
  <si>
    <t>BANCOS COMERCIALES CONVENIOS DE RECAUDACION</t>
  </si>
  <si>
    <t>21123002</t>
  </si>
  <si>
    <t>BANCO HIPOTECARIO DE EL SALVADOR, SA.</t>
  </si>
  <si>
    <t>21123002001</t>
  </si>
  <si>
    <t>CTA.DE AHORRO No.012103593636</t>
  </si>
  <si>
    <t>21123002002</t>
  </si>
  <si>
    <t>CTA.AHORRO #01210373710 PAGOES/FSV</t>
  </si>
  <si>
    <t>21123003</t>
  </si>
  <si>
    <t>BANCO AGRICOLA COMERCIAL</t>
  </si>
  <si>
    <t>21123003001</t>
  </si>
  <si>
    <t>CTA.DE AHORRO Nº 190-01339-6</t>
  </si>
  <si>
    <t>21123003002</t>
  </si>
  <si>
    <t>CTA.DE AHORRO NO.3900002695 PAGOES/FSV</t>
  </si>
  <si>
    <t>21123014</t>
  </si>
  <si>
    <t>BANCO PROMERICA, S.A.</t>
  </si>
  <si>
    <t>21123014001</t>
  </si>
  <si>
    <t>CTA. DE AHORRO Nº 01-02248-9</t>
  </si>
  <si>
    <t>21123014003</t>
  </si>
  <si>
    <t>CTA.AHO.#20000045000399 FSV-FDO.PROTEC.EMP.</t>
  </si>
  <si>
    <t>21123014004</t>
  </si>
  <si>
    <t>CTA.AHO.#20000045000420 PAGOES-FSV</t>
  </si>
  <si>
    <t>21123018</t>
  </si>
  <si>
    <t>CITIBANK, N.A.</t>
  </si>
  <si>
    <t>21123018001</t>
  </si>
  <si>
    <t>BCO. CITI CTA. AH.#5700144005 PAGOES-FSV</t>
  </si>
  <si>
    <t>21123020</t>
  </si>
  <si>
    <t>BANCO CITIBANK DE EL SALVADOR, S.A</t>
  </si>
  <si>
    <t>21123020001</t>
  </si>
  <si>
    <t>CTA.AHO.#008-401-00-000007-2 FONDOS PROPIOS</t>
  </si>
  <si>
    <t>21123023</t>
  </si>
  <si>
    <t xml:space="preserve">BANCO DE FOMENTO AGROPECUARIO                                                                       </t>
  </si>
  <si>
    <t>21123023001</t>
  </si>
  <si>
    <t xml:space="preserve">BFA CTA.AHO.# 200-150-808397-5 FSV                                                                    </t>
  </si>
  <si>
    <t>21123024</t>
  </si>
  <si>
    <t>BCO. DAVIVIENDA SALVADOREÑO, S.A.</t>
  </si>
  <si>
    <t>21123024001</t>
  </si>
  <si>
    <t>CUENTA DE AHORRO No.116-07-00239-03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</si>
  <si>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</si>
  <si>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</si>
  <si>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</si>
  <si>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</si>
  <si>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</si>
  <si>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</si>
  <si>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</si>
  <si>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</si>
  <si>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21123027</t>
  </si>
  <si>
    <t>BANCO CENTRAL DE RESERVA</t>
  </si>
  <si>
    <t>21123027001</t>
  </si>
  <si>
    <t>CTA.DEPOSITO #600213 BCR</t>
  </si>
  <si>
    <t>212</t>
  </si>
  <si>
    <t>ANTICIPOS DE FONDOS</t>
  </si>
  <si>
    <t>21201</t>
  </si>
  <si>
    <t>ANTICIPOS A EMPLEADOS</t>
  </si>
  <si>
    <t>21201001</t>
  </si>
  <si>
    <t>EVENTOS</t>
  </si>
  <si>
    <t>21201001001</t>
  </si>
  <si>
    <t>21201002</t>
  </si>
  <si>
    <t>COMPRAS</t>
  </si>
  <si>
    <t>21201002010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</si>
  <si>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</si>
  <si>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</si>
  <si>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</si>
  <si>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</si>
  <si>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</si>
  <si>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</si>
  <si>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</si>
  <si>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</si>
  <si>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</si>
  <si>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</si>
  <si>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</si>
  <si>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</si>
  <si>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</si>
  <si>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</si>
  <si>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</si>
  <si>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</si>
  <si>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</si>
  <si>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</si>
  <si>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</si>
  <si>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</si>
  <si>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</si>
  <si>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21203004005</t>
  </si>
  <si>
    <t>SEGURO PRESTAMOS FONDO DE PROTECCION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</si>
  <si>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</si>
  <si>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</si>
  <si>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</si>
  <si>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</si>
  <si>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</si>
  <si>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</si>
  <si>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21203009</t>
  </si>
  <si>
    <t>CANCELACIONES POR FINIQUITO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</si>
  <si>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</si>
  <si>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</si>
  <si>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</si>
  <si>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</si>
  <si>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</si>
  <si>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</si>
  <si>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</si>
  <si>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</si>
  <si>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21207</t>
  </si>
  <si>
    <t>ANTICIPOS A CONTRATISTAS</t>
  </si>
  <si>
    <t>21207001</t>
  </si>
  <si>
    <t>ANTICIPOS A CONTRATISTAS VARIOS</t>
  </si>
  <si>
    <t>21295</t>
  </si>
  <si>
    <t>ANTICIPOS DE FONDOS A INSTITUCIONES PUBLICAS</t>
  </si>
  <si>
    <t>21295935</t>
  </si>
  <si>
    <t>DIRECCION GENERAL DE TESORERIA</t>
  </si>
  <si>
    <t>213</t>
  </si>
  <si>
    <t>21315</t>
  </si>
  <si>
    <t>D. M. X INGRESOS FINANCIEROS Y OTROS</t>
  </si>
  <si>
    <t>21315001</t>
  </si>
  <si>
    <t>RENDIMIENTOS TITULOS VALORES</t>
  </si>
  <si>
    <t>21315001002</t>
  </si>
  <si>
    <t>RENTABILIDAD FINANCIERA DE DEPOSITOS</t>
  </si>
  <si>
    <t>21315001002002</t>
  </si>
  <si>
    <t>A PLAZO</t>
  </si>
  <si>
    <t>21315002</t>
  </si>
  <si>
    <t>INTERESES DE PRESTAMOS</t>
  </si>
  <si>
    <t>21315002001</t>
  </si>
  <si>
    <t>INTERESES DE PRESTAMOS HIPOTECARIOS VIGENTES</t>
  </si>
  <si>
    <t>21315002004</t>
  </si>
  <si>
    <t>INTERESES DE PRESTAMOS PERSONALES</t>
  </si>
  <si>
    <t>OTRAS RENTABILIDADES FINANCIERAS</t>
  </si>
  <si>
    <t>221</t>
  </si>
  <si>
    <t>22103</t>
  </si>
  <si>
    <t>DEPOSITOS A PLAZO EN EL SECTOR FINANC.EN EL INTERIOR</t>
  </si>
  <si>
    <t>22103001</t>
  </si>
  <si>
    <t>DEPOSITOS A PLAZO</t>
  </si>
  <si>
    <t>22103001025</t>
  </si>
  <si>
    <t>PROPIOS FSV</t>
  </si>
  <si>
    <t>22103001026</t>
  </si>
  <si>
    <t>FONDO DE PROTECCION EMPLEADOS FSV</t>
  </si>
  <si>
    <t>224</t>
  </si>
  <si>
    <t>INVERSIONES EN PRESTAMOS, LARGO PLAZO</t>
  </si>
  <si>
    <t>22401</t>
  </si>
  <si>
    <t>PRESTAMOS PARA VIVIENDAS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</si>
  <si>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</si>
  <si>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</si>
  <si>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</si>
  <si>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</si>
  <si>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</si>
  <si>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</si>
  <si>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</si>
  <si>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</si>
  <si>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</si>
  <si>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</si>
  <si>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22401005008</t>
  </si>
  <si>
    <t>TERRENOS CON PROMESA DE VTA.-VENCIDOS</t>
  </si>
  <si>
    <t>22401005009</t>
  </si>
  <si>
    <t>PRESTAMOS REESTRUCTURADOS</t>
  </si>
  <si>
    <t>22401005010</t>
  </si>
  <si>
    <t>PRESTAMOS REESTRUCTURADOS VENCIDOS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</si>
  <si>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</si>
  <si>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</si>
  <si>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</si>
  <si>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</si>
  <si>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</si>
  <si>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</si>
  <si>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</si>
  <si>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22403001003</t>
  </si>
  <si>
    <t>PRESTAMOS PERSONALES REESTRUCTURADOS</t>
  </si>
  <si>
    <t>22499</t>
  </si>
  <si>
    <t>PROVISION DE INVERSION EN PRESTAMOS</t>
  </si>
  <si>
    <t>22499001</t>
  </si>
  <si>
    <t>22499001002</t>
  </si>
  <si>
    <t>PRESTAMOS REESTRUCTURADOS VIGENTES</t>
  </si>
  <si>
    <t>22499001003</t>
  </si>
  <si>
    <t>22499001004</t>
  </si>
  <si>
    <t>PRESTAMOS HIPOTECARIOS RESERVA VOLUNTARIA</t>
  </si>
  <si>
    <t>22499001005</t>
  </si>
  <si>
    <t>RSVA.PARA CREDITOS DE DIFICIL INSCRIPCION</t>
  </si>
  <si>
    <t>22499001009</t>
  </si>
  <si>
    <t>RVA.TERRENOS CON PROMESA DE VTA NCB-22</t>
  </si>
  <si>
    <t>22499002</t>
  </si>
  <si>
    <t>22499002003</t>
  </si>
  <si>
    <t>RVA. DE PRESTAMOS PARA CONSUMO NCB-22</t>
  </si>
  <si>
    <t>225</t>
  </si>
  <si>
    <t>22513</t>
  </si>
  <si>
    <t>CREDITO FISCAL POR REMANENTE DE IVA</t>
  </si>
  <si>
    <t>22513001</t>
  </si>
  <si>
    <t>A FAVOR DEL FONDO</t>
  </si>
  <si>
    <t>22533</t>
  </si>
  <si>
    <t xml:space="preserve">BIENES MUEBLES E INMUEB. ENTREGADOS A TERCEROS </t>
  </si>
  <si>
    <t>22533001</t>
  </si>
  <si>
    <t>EN COMODATOS</t>
  </si>
  <si>
    <t>22533001001</t>
  </si>
  <si>
    <t>FINCA LA BRETAÑA, SAN MARTIN</t>
  </si>
  <si>
    <t>22533001002</t>
  </si>
  <si>
    <t>FINCA SAN LORENZO, SANTA ANA</t>
  </si>
  <si>
    <t>226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</si>
  <si>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</si>
  <si>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</si>
  <si>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</si>
  <si>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</si>
  <si>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</si>
  <si>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</si>
  <si>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</si>
  <si>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</si>
  <si>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</si>
  <si>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</si>
  <si>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</si>
  <si>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</si>
  <si>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</si>
  <si>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</si>
  <si>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</si>
  <si>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</si>
  <si>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</si>
  <si>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</si>
  <si>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</si>
  <si>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22609</t>
  </si>
  <si>
    <t>MANTENIMIENTO Y REPARAC.PAGADOS POR ANTICIPADO</t>
  </si>
  <si>
    <t>22609002</t>
  </si>
  <si>
    <t>MANTENIMIENTO Y REPARAC. DE VEHICULOS</t>
  </si>
  <si>
    <t>22609002001</t>
  </si>
  <si>
    <t>SERVICIO DE MANTENIMIENTO DE VEHICULOS</t>
  </si>
  <si>
    <t>22615</t>
  </si>
  <si>
    <t>DERECHOS DE PROPIEDAD INTANGIBLE</t>
  </si>
  <si>
    <t>22615003</t>
  </si>
  <si>
    <t>DERECHOS DE PROPIEDAD INTELECTUAL</t>
  </si>
  <si>
    <t>22615003002</t>
  </si>
  <si>
    <t>IMPLEMENTACION DEL SOFTWARE BANCARIO</t>
  </si>
  <si>
    <t>22615003003</t>
  </si>
  <si>
    <t>LICENCIAS</t>
  </si>
  <si>
    <t>22615003004</t>
  </si>
  <si>
    <t>SOFTWARE DESARROLLADO</t>
  </si>
  <si>
    <t>22699</t>
  </si>
  <si>
    <t>AMORTIZACIONES ACUMULADAS</t>
  </si>
  <si>
    <t>22699005</t>
  </si>
  <si>
    <t>22699005001</t>
  </si>
  <si>
    <t>PRIMAS POR GASTOS DE SEG. DE PERSONAS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</si>
  <si>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</si>
  <si>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</si>
  <si>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</si>
  <si>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</si>
  <si>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</si>
  <si>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</si>
  <si>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</si>
  <si>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</si>
  <si>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</si>
  <si>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</si>
  <si>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</si>
  <si>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22699006</t>
  </si>
  <si>
    <t>AMORTIZAC. DE MTTO. Y REPARAC. PAG. X ANTICIPADO</t>
  </si>
  <si>
    <t>22699006001</t>
  </si>
  <si>
    <t>MANTENIMIENTO Y REPARAC. PAGADOS POR ANTICIPADO</t>
  </si>
  <si>
    <t>22699015</t>
  </si>
  <si>
    <t>22699015003</t>
  </si>
  <si>
    <t>22699015003002</t>
  </si>
  <si>
    <t>22699015003003</t>
  </si>
  <si>
    <t>22699015003004</t>
  </si>
  <si>
    <t>229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</si>
  <si>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</si>
  <si>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</si>
  <si>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</si>
  <si>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</si>
  <si>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</si>
  <si>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</si>
  <si>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</si>
  <si>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</si>
  <si>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</si>
  <si>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</si>
  <si>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SANEAMIENTO PRIMAS DE SEG. X RECUPERAR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</si>
  <si>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</si>
  <si>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</si>
  <si>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</si>
  <si>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</si>
  <si>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</si>
  <si>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</si>
  <si>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</si>
  <si>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</si>
  <si>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22909004</t>
  </si>
  <si>
    <t>DEUDORES VARIOS EN COBRO JUDICIAL</t>
  </si>
  <si>
    <t>22909004004</t>
  </si>
  <si>
    <t>FLORA DEL CARMEN VILLALOBOS MUNGUIA</t>
  </si>
  <si>
    <t>22909009</t>
  </si>
  <si>
    <t>PRESTAMOS</t>
  </si>
  <si>
    <t>22909009002</t>
  </si>
  <si>
    <t>FONAVIPO</t>
  </si>
  <si>
    <t>22999</t>
  </si>
  <si>
    <t>ESTIMACIONES E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</si>
  <si>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</si>
  <si>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</si>
  <si>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</si>
  <si>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</si>
  <si>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</si>
  <si>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</si>
  <si>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</si>
  <si>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</si>
  <si>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</si>
  <si>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22999001003001005</t>
  </si>
  <si>
    <t>TERRENOS CON PROMESA DE VENTA</t>
  </si>
  <si>
    <t>22999003</t>
  </si>
  <si>
    <t>SANEAMIENTO DE COSTAS PROCESALES NO RECUPERABLES</t>
  </si>
  <si>
    <t>22999009</t>
  </si>
  <si>
    <t>SANEAMIENTO DE PRESTAMOS</t>
  </si>
  <si>
    <t>22999009001</t>
  </si>
  <si>
    <t>231</t>
  </si>
  <si>
    <t>23101</t>
  </si>
  <si>
    <t>PRODUCTOS ALIMENTICIOS AGROPECUARIOS Y FORESTALES</t>
  </si>
  <si>
    <t>23101001</t>
  </si>
  <si>
    <t>PRODUCTOS ALIMENTICIOS PARA PERSONAS</t>
  </si>
  <si>
    <t>23103</t>
  </si>
  <si>
    <t>PRODUCTOS TEXTILES Y VESTUARIOS</t>
  </si>
  <si>
    <t>23103001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</si>
  <si>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</si>
  <si>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</si>
  <si>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</si>
  <si>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</si>
  <si>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</si>
  <si>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</si>
  <si>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</si>
  <si>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</si>
  <si>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</si>
  <si>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</si>
  <si>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</si>
  <si>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</si>
  <si>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</si>
  <si>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</si>
  <si>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</si>
  <si>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</si>
  <si>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</si>
  <si>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</si>
  <si>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</si>
  <si>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</si>
  <si>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</si>
  <si>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</si>
  <si>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</si>
  <si>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</si>
  <si>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</si>
  <si>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</si>
  <si>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</si>
  <si>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</si>
  <si>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</si>
  <si>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</si>
  <si>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</si>
  <si>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</si>
  <si>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</si>
  <si>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</si>
  <si>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</si>
  <si>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</si>
  <si>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</si>
  <si>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</si>
  <si>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</si>
  <si>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</si>
  <si>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</si>
  <si>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</si>
  <si>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23121001001018</t>
  </si>
  <si>
    <t>LOTIFICACION EL TIKAL NORTE Y SUR, APOPA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</si>
  <si>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</si>
  <si>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</si>
  <si>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</si>
  <si>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</si>
  <si>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</si>
  <si>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</si>
  <si>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</si>
  <si>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</si>
  <si>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</si>
  <si>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</si>
  <si>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</si>
  <si>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</si>
  <si>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</si>
  <si>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</si>
  <si>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</si>
  <si>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PROV. P/PERDIDA, OBSOLESCENCIA, MERMAS Y DETERIOROS</t>
  </si>
  <si>
    <t>23199001</t>
  </si>
  <si>
    <t>23199001006</t>
  </si>
  <si>
    <t>23199001009</t>
  </si>
  <si>
    <t>23199003</t>
  </si>
  <si>
    <t>PROVISION TERRENOS VIVIENDAS DAÑADAS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</si>
  <si>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</si>
  <si>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</si>
  <si>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</si>
  <si>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</si>
  <si>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</si>
  <si>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</si>
  <si>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</si>
  <si>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24101</t>
  </si>
  <si>
    <t>BIENES INMUEBLES</t>
  </si>
  <si>
    <t>24101001</t>
  </si>
  <si>
    <t>24101001001</t>
  </si>
  <si>
    <t>EDIFICIOS PARA OFICINAS</t>
  </si>
  <si>
    <t>24101001003</t>
  </si>
  <si>
    <t>EDIFICIO DE USOS MULTIPLES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</si>
  <si>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</si>
  <si>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</si>
  <si>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</si>
  <si>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</si>
  <si>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</si>
  <si>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</si>
  <si>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</si>
  <si>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</si>
  <si>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</si>
  <si>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</si>
  <si>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</si>
  <si>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</si>
  <si>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</si>
  <si>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</si>
  <si>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</si>
  <si>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</si>
  <si>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</si>
  <si>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</si>
  <si>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</si>
  <si>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</si>
  <si>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</si>
  <si>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</si>
  <si>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</si>
  <si>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</si>
  <si>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</si>
  <si>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</si>
  <si>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</si>
  <si>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</si>
  <si>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</si>
  <si>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</si>
  <si>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EQUIPOS INFORMATICOS</t>
  </si>
  <si>
    <t>24119099</t>
  </si>
  <si>
    <t>BIENES MUEBLES DIVERSOS</t>
  </si>
  <si>
    <t>24199</t>
  </si>
  <si>
    <t>DEPRECIACION ACUMULADA</t>
  </si>
  <si>
    <t>24199001</t>
  </si>
  <si>
    <t>24199001001</t>
  </si>
  <si>
    <t>24199001002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</si>
  <si>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</si>
  <si>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</si>
  <si>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</si>
  <si>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</si>
  <si>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</si>
  <si>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</si>
  <si>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</si>
  <si>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</si>
  <si>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MAQUINARIA, EQUIPO Y MOBILIARIO DIVERSO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</si>
  <si>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</si>
  <si>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</si>
  <si>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</si>
  <si>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</si>
  <si>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</si>
  <si>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</si>
  <si>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</si>
  <si>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</si>
  <si>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</si>
  <si>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</si>
  <si>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</si>
  <si>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</si>
  <si>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</si>
  <si>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</si>
  <si>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24301</t>
  </si>
  <si>
    <t>24301001</t>
  </si>
  <si>
    <t>24301001001</t>
  </si>
  <si>
    <t>VALOR DE ADQUISICION</t>
  </si>
  <si>
    <t>24301001001001</t>
  </si>
  <si>
    <t>24301001002</t>
  </si>
  <si>
    <t>24301001002001</t>
  </si>
  <si>
    <t>24301001002003</t>
  </si>
  <si>
    <t>TERRENO EDIFICIO DE USOS MULTIPLES</t>
  </si>
  <si>
    <t>24301001003</t>
  </si>
  <si>
    <t>TERRENOS PARA DONACION- VALOR ADQUISICION</t>
  </si>
  <si>
    <t>24301001003001</t>
  </si>
  <si>
    <t>LOTIFICACION LA SELVA, ILOPANGO</t>
  </si>
  <si>
    <t>24301001003002</t>
  </si>
  <si>
    <t>LOTIFICACION 10 DE OCTUBRE, SAN MARCOS</t>
  </si>
  <si>
    <t>24305</t>
  </si>
  <si>
    <t>OBRAS DE ARTE, Y OTROS ELEMENTOS COLECCIONABLES</t>
  </si>
  <si>
    <t>24305001</t>
  </si>
  <si>
    <t>OBRAS DE ARTE Y CULTURALES</t>
  </si>
  <si>
    <t>412</t>
  </si>
  <si>
    <t>41201</t>
  </si>
  <si>
    <t>DEPOSITOS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</si>
  <si>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</si>
  <si>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</si>
  <si>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</si>
  <si>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</si>
  <si>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</si>
  <si>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</si>
  <si>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</si>
  <si>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X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</si>
  <si>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</si>
  <si>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</si>
  <si>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</si>
  <si>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</si>
  <si>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</si>
  <si>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</si>
  <si>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41201006006</t>
  </si>
  <si>
    <t>41201006007</t>
  </si>
  <si>
    <t>EXCEDENTES DE PTAMOS. Y APORTES FDO. PROTECCION</t>
  </si>
  <si>
    <t>41201006008</t>
  </si>
  <si>
    <t>PROVISION  P/RECLAMOS EXCEDENTES DE PRESTAMOS</t>
  </si>
  <si>
    <t>41201006009</t>
  </si>
  <si>
    <t>EXCEDENTES DE PRESTAMOS A DEVOLVER</t>
  </si>
  <si>
    <t>41201007</t>
  </si>
  <si>
    <t>ASUNTOS PENDIENTES</t>
  </si>
  <si>
    <t>41201007005</t>
  </si>
  <si>
    <t>41201008</t>
  </si>
  <si>
    <t>CUOTAS DE AMORTIZACION POR APLICAR</t>
  </si>
  <si>
    <t>41201009</t>
  </si>
  <si>
    <t>CUOTAS DE AMORTIZACION DE PRESTAMOS EN EJECUCION</t>
  </si>
  <si>
    <t>41201010</t>
  </si>
  <si>
    <t>COMPLEMENTO PARA ADQUISICION DE VIVIENDAS</t>
  </si>
  <si>
    <t>41201011</t>
  </si>
  <si>
    <t>ALQUILER DE VIVIENDAS</t>
  </si>
  <si>
    <t>41201013</t>
  </si>
  <si>
    <t>CUOTAS DE PRESTAMOS A DEVOLVER-DIVERSOS</t>
  </si>
  <si>
    <t>41201019</t>
  </si>
  <si>
    <t>REPARACIONES RECUPERABLES SEGURO DE DAÑOS</t>
  </si>
  <si>
    <t>41201019003</t>
  </si>
  <si>
    <t>41201019004</t>
  </si>
  <si>
    <t>INDEMNIZACIONES SEGURO DE DAÑOS</t>
  </si>
  <si>
    <t>41201026</t>
  </si>
  <si>
    <t>COTIZACIONES PEND. DE DEVOLUCION (COMPLEMENTO)</t>
  </si>
  <si>
    <t>41201028</t>
  </si>
  <si>
    <t>DESPENSA FAMILIAR EMPLEADOS F.S.V.-SUPERMERCADO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</si>
  <si>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</si>
  <si>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</si>
  <si>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</si>
  <si>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</si>
  <si>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</si>
  <si>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</si>
  <si>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41201046</t>
  </si>
  <si>
    <t>APORTES POR APLICAR</t>
  </si>
  <si>
    <t>41201048</t>
  </si>
  <si>
    <t>DERECHOS REGISTRALES NO FINANCIADOS</t>
  </si>
  <si>
    <t>41201051</t>
  </si>
  <si>
    <t>VENTAS DE CONTADO ACTIVOS EXTRAORDINARIOS</t>
  </si>
  <si>
    <t>41201053</t>
  </si>
  <si>
    <t>CONVENIO CNR NO FINANCIADOS</t>
  </si>
  <si>
    <t>41201054</t>
  </si>
  <si>
    <t>SUBSIDIO CANASTA ALIMENTICIA FAMILIAR</t>
  </si>
  <si>
    <t>41201055</t>
  </si>
  <si>
    <t>VALUOS POR CUENTA DEL CLIENTE</t>
  </si>
  <si>
    <t>41207</t>
  </si>
  <si>
    <t>DEPOSITOS EN GARANTIA</t>
  </si>
  <si>
    <t>41207003</t>
  </si>
  <si>
    <t>GARANTIA POR POSIBLES DESPERFEC. DE CONSTRUCCION</t>
  </si>
  <si>
    <t>41207003001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</si>
  <si>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</si>
  <si>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</si>
  <si>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</si>
  <si>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</si>
  <si>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</si>
  <si>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</si>
  <si>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</si>
  <si>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</si>
  <si>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</si>
  <si>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</si>
  <si>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</si>
  <si>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</si>
  <si>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41252007</t>
  </si>
  <si>
    <t>RECUPERACIONES POR APLICAR ACTIVOS EXTRAORDINARIOS</t>
  </si>
  <si>
    <t>41252013</t>
  </si>
  <si>
    <t>PREST. HIPO.-PAGOS BCOS. INDIRECTOS</t>
  </si>
  <si>
    <t>413</t>
  </si>
  <si>
    <t>41351</t>
  </si>
  <si>
    <t>A. M. X REMUNERACIONES</t>
  </si>
  <si>
    <t>41351012</t>
  </si>
  <si>
    <t>A.F.P.</t>
  </si>
  <si>
    <t>41351012002</t>
  </si>
  <si>
    <t>LABORAL A.F.P.</t>
  </si>
  <si>
    <t>41351015</t>
  </si>
  <si>
    <t>A.M. X REMUNERACIONES</t>
  </si>
  <si>
    <t>41351827</t>
  </si>
  <si>
    <t>I N P E P</t>
  </si>
  <si>
    <t>41351827002</t>
  </si>
  <si>
    <t>LABORAL</t>
  </si>
  <si>
    <t>41351837</t>
  </si>
  <si>
    <t>I P S F A</t>
  </si>
  <si>
    <t>41351837002</t>
  </si>
  <si>
    <t>41351893</t>
  </si>
  <si>
    <t>I S S S</t>
  </si>
  <si>
    <t>41351893002</t>
  </si>
  <si>
    <t>41351935</t>
  </si>
  <si>
    <t>TESORO PUBLICO ( D.G.T. )</t>
  </si>
  <si>
    <t>41351935001</t>
  </si>
  <si>
    <t>IMPUESTOS SOBRE LA RENTA EMPLEADOS</t>
  </si>
  <si>
    <t>41354</t>
  </si>
  <si>
    <t>A. M. X ADQUISICIONES DE BIENES Y SERVICIOS</t>
  </si>
  <si>
    <t>41354001</t>
  </si>
  <si>
    <t>A.M. X ADQUISICION DE BIENES DE CONSUMO</t>
  </si>
  <si>
    <t>41354001001</t>
  </si>
  <si>
    <t>COMPRAS F.S.V.</t>
  </si>
  <si>
    <t>41354001002</t>
  </si>
  <si>
    <t>A.M X SERVICIOS BASICOS E IMPUESTOS ACT.EXT.</t>
  </si>
  <si>
    <t>41355</t>
  </si>
  <si>
    <t>A. M. X GASTOS FINANCIEROS Y OTROS</t>
  </si>
  <si>
    <t>41355001</t>
  </si>
  <si>
    <t>DEUDA INTERNA</t>
  </si>
  <si>
    <t>41355001001</t>
  </si>
  <si>
    <t>INTERESES DEUDA INTERNA</t>
  </si>
  <si>
    <t>41355001001001</t>
  </si>
  <si>
    <t>TITULOS VALORES</t>
  </si>
  <si>
    <t>41355001001002</t>
  </si>
  <si>
    <t>41355001001004</t>
  </si>
  <si>
    <t>BANDESAL (BMI)</t>
  </si>
  <si>
    <t>41355002</t>
  </si>
  <si>
    <t>DEUDA EXTERNA</t>
  </si>
  <si>
    <t>41355002001</t>
  </si>
  <si>
    <t>INTERESES DEUDA EXTERNA</t>
  </si>
  <si>
    <t>41355002001001</t>
  </si>
  <si>
    <t>BANCO CENTROAMERICANO DE INTEGRACION ECONOMICA</t>
  </si>
  <si>
    <t>41355012</t>
  </si>
  <si>
    <t>A.M. X GASTOS FINANCIEROS Y OTROS</t>
  </si>
  <si>
    <t>41363</t>
  </si>
  <si>
    <t>A. M. X INVERSIONES FINANCIERAS</t>
  </si>
  <si>
    <t>41363004</t>
  </si>
  <si>
    <t>A.M X INVERSIONES FINANCIERAS DIRECTAS</t>
  </si>
  <si>
    <t>41363006</t>
  </si>
  <si>
    <t>ANOTACION PREVENTIVA - FINANCIADA</t>
  </si>
  <si>
    <t>41363007</t>
  </si>
  <si>
    <t>TRAMITES REGISTRALES - FINANCIADA</t>
  </si>
  <si>
    <t>41363008</t>
  </si>
  <si>
    <t>DERECHOS DE REGISTRO - FINANCIADOS</t>
  </si>
  <si>
    <t>41363013</t>
  </si>
  <si>
    <t>DERECHOS DE REGISTRO CNR CONVENIOS - FINANCIADOS</t>
  </si>
  <si>
    <t>422</t>
  </si>
  <si>
    <t>42201</t>
  </si>
  <si>
    <t>TITULOSVALORES EN EL MERCADO NACIONAL</t>
  </si>
  <si>
    <t>42201099</t>
  </si>
  <si>
    <t>TITULOSVALORES DIVERSOS</t>
  </si>
  <si>
    <t>42201099001</t>
  </si>
  <si>
    <t>42205</t>
  </si>
  <si>
    <t>EMPRESTITOS DEL GOBIERNO CENTRAL</t>
  </si>
  <si>
    <t>42205919</t>
  </si>
  <si>
    <t>MOP TRANSPORTE, VIVIENDA Y DESARROLLO URBANO</t>
  </si>
  <si>
    <t>42205919002</t>
  </si>
  <si>
    <t>PRESTAMO BID-2373/FASE II</t>
  </si>
  <si>
    <t>42211</t>
  </si>
  <si>
    <t>EMPRESTITOS DE EMPRESAS PUBLICAS FINANCIERAS</t>
  </si>
  <si>
    <t>42211001</t>
  </si>
  <si>
    <t>423</t>
  </si>
  <si>
    <t>42311</t>
  </si>
  <si>
    <t>EMPRESTITOS DE ORGANISMOS MULTILATERALES</t>
  </si>
  <si>
    <t>42311002</t>
  </si>
  <si>
    <t>424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</si>
  <si>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</si>
  <si>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</si>
  <si>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</si>
  <si>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</si>
  <si>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</si>
  <si>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</si>
  <si>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</si>
  <si>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</si>
  <si>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</si>
  <si>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</si>
  <si>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</si>
  <si>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INTERESES SOBRE COTIZACIONES</t>
  </si>
  <si>
    <t>42403004002001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</si>
  <si>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</si>
  <si>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</si>
  <si>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</si>
  <si>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</si>
  <si>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</si>
  <si>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</si>
  <si>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</si>
  <si>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</si>
  <si>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42451</t>
  </si>
  <si>
    <t>ACREEDORES MONETARIOS POR PAGAR</t>
  </si>
  <si>
    <t>42451554</t>
  </si>
  <si>
    <t>42451554001</t>
  </si>
  <si>
    <t>42451554001001</t>
  </si>
  <si>
    <t>42451554001002</t>
  </si>
  <si>
    <t>42451654</t>
  </si>
  <si>
    <t>42451654001</t>
  </si>
  <si>
    <t>42451654001001</t>
  </si>
  <si>
    <t>42451654001002</t>
  </si>
  <si>
    <t>42451655</t>
  </si>
  <si>
    <t>42451655012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</si>
  <si>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</si>
  <si>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</si>
  <si>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</si>
  <si>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</si>
  <si>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</si>
  <si>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</si>
  <si>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</si>
  <si>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</si>
  <si>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</t>
  </si>
  <si>
    <t>PATRIMONIO ESTATAL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</si>
  <si>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</si>
  <si>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</si>
  <si>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</si>
  <si>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</si>
  <si>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</si>
  <si>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</si>
  <si>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</si>
  <si>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</si>
  <si>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</si>
  <si>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</si>
  <si>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81109001</t>
  </si>
  <si>
    <t>RESULTADO DEL EJERCICIO ANTERIOR</t>
  </si>
  <si>
    <t>81109002</t>
  </si>
  <si>
    <t>AJUSTES RESERVA RIESGO PAIS</t>
  </si>
  <si>
    <t>81111</t>
  </si>
  <si>
    <t>81113</t>
  </si>
  <si>
    <t>SUPERAVIT POR REVALUACION</t>
  </si>
  <si>
    <t>81113001</t>
  </si>
  <si>
    <t>81113002</t>
  </si>
  <si>
    <t>81113003</t>
  </si>
  <si>
    <t>REVALUO DE TERRENOS EN USO</t>
  </si>
  <si>
    <t>81113006</t>
  </si>
  <si>
    <t>REVALUO DE TERRENOS PARA LA VENTA</t>
  </si>
  <si>
    <t>812</t>
  </si>
  <si>
    <t>81201</t>
  </si>
  <si>
    <t>RESERVA PARA EMERGENCIAS</t>
  </si>
  <si>
    <t>81201001</t>
  </si>
  <si>
    <t>RESERVA GENERAL</t>
  </si>
  <si>
    <t>81203</t>
  </si>
  <si>
    <t>RESERVA TECNICA</t>
  </si>
  <si>
    <t>81203003</t>
  </si>
  <si>
    <t>RESERVA PARA CUBRIR DEDUCIBLES Y OTROS QUEBRANTOS</t>
  </si>
  <si>
    <t>81203007</t>
  </si>
  <si>
    <t>RESERVA RIESGO PAIS</t>
  </si>
  <si>
    <t>85</t>
  </si>
  <si>
    <t>INGRESOS FINANCIEROS Y OTROS</t>
  </si>
  <si>
    <t>85503</t>
  </si>
  <si>
    <t>RENTABILIDAD DE INVERSIONES FINANCIERAS</t>
  </si>
  <si>
    <t>85503004</t>
  </si>
  <si>
    <t>RENTABILIDAD DE DEPOSITOS A PLAZOS</t>
  </si>
  <si>
    <t>85503099</t>
  </si>
  <si>
    <t>85503099001</t>
  </si>
  <si>
    <t>INTERESES EN BANCOS CTAS.DE AHORRO</t>
  </si>
  <si>
    <t>85503099005</t>
  </si>
  <si>
    <t>INTERESES DIVERSOS</t>
  </si>
  <si>
    <t>85507</t>
  </si>
  <si>
    <t>INTERESES DE PRESTAMOS OTORGADOS</t>
  </si>
  <si>
    <t>85507010</t>
  </si>
  <si>
    <t>85507010001</t>
  </si>
  <si>
    <t>INTERESES POR PRESTAMOS HIPOTECARIOS</t>
  </si>
  <si>
    <t>85507010001001</t>
  </si>
  <si>
    <t>INTERESES POR PRESTAMOS HIPOTECARIOS VIGENTES</t>
  </si>
  <si>
    <t>INTERESES POR PRESTAMOS HIPOTECARIOS VENCIDOS</t>
  </si>
  <si>
    <t>85507010002</t>
  </si>
  <si>
    <t>INTERESES POR PRESTAMOS PERSONALES</t>
  </si>
  <si>
    <t>INGRESOS POR TRANSFERENCIAS CORRIENTES RECIBIDAS</t>
  </si>
  <si>
    <t>85601</t>
  </si>
  <si>
    <t>MULTAS E INTERESES POR MORA</t>
  </si>
  <si>
    <t>85601099</t>
  </si>
  <si>
    <t>MULTAS E INTERESES DIVERSOS</t>
  </si>
  <si>
    <t>85699</t>
  </si>
  <si>
    <t>TRANSFERENCIAS ENTRE DEPENDENCIAS INSTITUCIONALES</t>
  </si>
  <si>
    <t>85699001</t>
  </si>
  <si>
    <t>PROYECTO DE FORTALECIMIENTO INSTITUCIONAL FSV-BID</t>
  </si>
  <si>
    <t>85699002</t>
  </si>
  <si>
    <t>EDIFICIO R.R.L.L Y ARCHIVO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</si>
  <si>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</si>
  <si>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</si>
  <si>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</si>
  <si>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</si>
  <si>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</si>
  <si>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</si>
  <si>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</si>
  <si>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</si>
  <si>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REPOSIC.DE TARJETA LAMINOPLASTICA</t>
  </si>
  <si>
    <t>85807099004</t>
  </si>
  <si>
    <t>LICITACIONES</t>
  </si>
  <si>
    <t>85807099005</t>
  </si>
  <si>
    <t>OTROS BENEFICIOS</t>
  </si>
  <si>
    <t>85807099009</t>
  </si>
  <si>
    <t>DEVOLUCION DE GASTOS DE AÑOS ANTERIORES</t>
  </si>
  <si>
    <t>85811</t>
  </si>
  <si>
    <t>VENTA DE BIENES MUEBLES</t>
  </si>
  <si>
    <t>85811001</t>
  </si>
  <si>
    <t>VENTA DE MOBILIARIOS</t>
  </si>
  <si>
    <t>85813</t>
  </si>
  <si>
    <t>VENTA DE BIENES INMUEBLES</t>
  </si>
  <si>
    <t>85813001</t>
  </si>
  <si>
    <t>VENTA DE TERRENOS</t>
  </si>
  <si>
    <t>85813002</t>
  </si>
  <si>
    <t>VENTA DE EDIFICIOS E INSTALACIONES</t>
  </si>
  <si>
    <t>85813002001</t>
  </si>
  <si>
    <t>VIVIENDAS</t>
  </si>
  <si>
    <t>INGRESOS POR ACTUALIZACIONES Y AJUSTES</t>
  </si>
  <si>
    <t>85903</t>
  </si>
  <si>
    <t>INDEMNIZACIONES Y VALORES NO RECLAMADOS</t>
  </si>
  <si>
    <t>85903003</t>
  </si>
  <si>
    <t>COMPENSACIONES POR DAÑOS DE BIENES INMUEBLES</t>
  </si>
  <si>
    <t>85903099</t>
  </si>
  <si>
    <t>COMPENSACIONES POR PERDIDAS DE DAÑOS DE BIENES DIVERSOS</t>
  </si>
  <si>
    <t>85903099001</t>
  </si>
  <si>
    <t>85903099002</t>
  </si>
  <si>
    <t>PRESCRIPCION EXCEDENTES DE PRESTAMOS</t>
  </si>
  <si>
    <t>85903099003</t>
  </si>
  <si>
    <t>PRESCRIPCION GTIAS. POR DESPERF. DE CONSTR.</t>
  </si>
  <si>
    <t>85909</t>
  </si>
  <si>
    <t>INGRESOS DIVERSOS</t>
  </si>
  <si>
    <t>85909099</t>
  </si>
  <si>
    <t>85909099002</t>
  </si>
  <si>
    <t>RECUPERACION DE PRESTAMOS E INTERESES</t>
  </si>
  <si>
    <t>85909099003</t>
  </si>
  <si>
    <t>85951</t>
  </si>
  <si>
    <t>CORRECCION DE RECURSOS</t>
  </si>
  <si>
    <t>85951011</t>
  </si>
  <si>
    <t>SANEAMIENTO DE COSTAS PROCESALES</t>
  </si>
  <si>
    <t>85951013</t>
  </si>
  <si>
    <t>RESERVAS VOL. PTAMOS.REESTRUC.VIGENTES</t>
  </si>
  <si>
    <t>85955</t>
  </si>
  <si>
    <t>85955001</t>
  </si>
  <si>
    <t>83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</si>
  <si>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</si>
  <si>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</si>
  <si>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</si>
  <si>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</si>
  <si>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</si>
  <si>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</si>
  <si>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</si>
  <si>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</si>
  <si>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</si>
  <si>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83303003</t>
  </si>
  <si>
    <t>AGUINALDO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</si>
  <si>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</si>
  <si>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</si>
  <si>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</si>
  <si>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</si>
  <si>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</si>
  <si>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</si>
  <si>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83303005</t>
  </si>
  <si>
    <t>COMPLEMENTOS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</si>
  <si>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</si>
  <si>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</si>
  <si>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</si>
  <si>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</si>
  <si>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</si>
  <si>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</si>
  <si>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83303006003</t>
  </si>
  <si>
    <t>SUBSIDIO POR COMPRA DE LENTES</t>
  </si>
  <si>
    <t>83303006004</t>
  </si>
  <si>
    <t>SUBSIDIO POR COMPRA DE ROPA</t>
  </si>
  <si>
    <t>83303006006</t>
  </si>
  <si>
    <t>SUBSIDIO POR FUNERALES</t>
  </si>
  <si>
    <t>83303006008</t>
  </si>
  <si>
    <t>BONIFICACION EXTRAORDINARIA</t>
  </si>
  <si>
    <t>83303006009</t>
  </si>
  <si>
    <t>GRATIFICACION POR CUMPLIMIENTO DE METAS</t>
  </si>
  <si>
    <t>83303006011</t>
  </si>
  <si>
    <t>COMPENSACION DE TRANSP. POR DESEMPEÑO DE FUNCIONES</t>
  </si>
  <si>
    <t>83303006012</t>
  </si>
  <si>
    <t>HERRAMIENTAS DE TRABAJO</t>
  </si>
  <si>
    <t>83303006013</t>
  </si>
  <si>
    <t>TRATAMIENTO MEDICO NO CUBIERTO POR SMH</t>
  </si>
  <si>
    <t>83305</t>
  </si>
  <si>
    <t>REMUNERACIONES POR SERVICIOS EXTRAORDINARIOS</t>
  </si>
  <si>
    <t>83305001</t>
  </si>
  <si>
    <t>HORAS EXTRAORDINARIAS</t>
  </si>
  <si>
    <t>83307</t>
  </si>
  <si>
    <t>CONTRIBUC. PATRONALES A INST. DE SEGURIDAD SOCIAL PUBLICAS</t>
  </si>
  <si>
    <t>83307002</t>
  </si>
  <si>
    <t>POR REMUNERACIONES EVENTUALES</t>
  </si>
  <si>
    <t>83307002001</t>
  </si>
  <si>
    <t>APORTE PATRONAL AL ISSS</t>
  </si>
  <si>
    <t>83307002002</t>
  </si>
  <si>
    <t>APORTE PATRONAL INSAFORP</t>
  </si>
  <si>
    <t>83307002003</t>
  </si>
  <si>
    <t>APORTE PATRONAL INPEP</t>
  </si>
  <si>
    <t>83307002004</t>
  </si>
  <si>
    <t>APORTE PATRONAL IPSFA</t>
  </si>
  <si>
    <t>83309</t>
  </si>
  <si>
    <t>CONTRIBUC. PATRONALES A INST. DE SEG. SOCIAL PRIVADAS</t>
  </si>
  <si>
    <t>83309002</t>
  </si>
  <si>
    <t>83309002001</t>
  </si>
  <si>
    <t>APORTE PATRONAL AFP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</si>
  <si>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</si>
  <si>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</si>
  <si>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</si>
  <si>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</si>
  <si>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</si>
  <si>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</si>
  <si>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</si>
  <si>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</si>
  <si>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</si>
  <si>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</si>
  <si>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</si>
  <si>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</si>
  <si>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83315099</t>
  </si>
  <si>
    <t>COMISIONES POR PROCEDENCIA DIVERSAS</t>
  </si>
  <si>
    <t>83315099001</t>
  </si>
  <si>
    <t>RECURSOS LOGISTICOS</t>
  </si>
  <si>
    <t>83315099002</t>
  </si>
  <si>
    <t>PROCEDENCIAS DIVERSAS</t>
  </si>
  <si>
    <t>83317</t>
  </si>
  <si>
    <t>OTRAS REMUNERACIONES</t>
  </si>
  <si>
    <t>83317003</t>
  </si>
  <si>
    <t>PRESTACIONES SOCIALES AL PERSONAL</t>
  </si>
  <si>
    <t>83317003001</t>
  </si>
  <si>
    <t>GASTOS EN BIENES DE CONSUMO Y SERVICIOS</t>
  </si>
  <si>
    <t>83401</t>
  </si>
  <si>
    <t>PRODUCTOS ALIMENTICIOS AGROPEC. Y FORESTALES</t>
  </si>
  <si>
    <t>83401001</t>
  </si>
  <si>
    <t>83401003</t>
  </si>
  <si>
    <t>PRODUCTOS AGROPECUARIOS Y FORESTALES</t>
  </si>
  <si>
    <t>83403</t>
  </si>
  <si>
    <t>83403001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</si>
  <si>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</si>
  <si>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</si>
  <si>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</si>
  <si>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</si>
  <si>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</si>
  <si>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</si>
  <si>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</si>
  <si>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</si>
  <si>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83407001</t>
  </si>
  <si>
    <t>83407003</t>
  </si>
  <si>
    <t>LLANTAS Y NEUMATICOS</t>
  </si>
  <si>
    <t>83409</t>
  </si>
  <si>
    <t>83409001</t>
  </si>
  <si>
    <t>83409002</t>
  </si>
  <si>
    <t>83409003</t>
  </si>
  <si>
    <t>83411</t>
  </si>
  <si>
    <t>MINERALES Y PRODUCTOS DERIVADOS</t>
  </si>
  <si>
    <t>83411001</t>
  </si>
  <si>
    <t>MINERALES NO METALICOS Y PRODUCTOS DERIVADOS</t>
  </si>
  <si>
    <t>83411002</t>
  </si>
  <si>
    <t>MINERALES METALICOS Y PRODUCTOS DERIVADOS</t>
  </si>
  <si>
    <t>83413</t>
  </si>
  <si>
    <t>83413002</t>
  </si>
  <si>
    <t>83413004</t>
  </si>
  <si>
    <t>83415</t>
  </si>
  <si>
    <t>BIENES DE USO Y CONSUMO DIVERSO</t>
  </si>
  <si>
    <t>83415001</t>
  </si>
  <si>
    <t>HERRAMIENTAS, REPUESTOS Y ACCESORIOS</t>
  </si>
  <si>
    <t>83415099</t>
  </si>
  <si>
    <t>83417</t>
  </si>
  <si>
    <t>SERVICIOS BASICOS</t>
  </si>
  <si>
    <t>83417001</t>
  </si>
  <si>
    <t>SERVICIOS DE ENERGIA ELECTRICA</t>
  </si>
  <si>
    <t>83417002</t>
  </si>
  <si>
    <t>SERVICIOS DE AGUA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</si>
  <si>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</si>
  <si>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</si>
  <si>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</si>
  <si>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</si>
  <si>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</si>
  <si>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</si>
  <si>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83419001</t>
  </si>
  <si>
    <t>MANTENIMIENTOS Y REPARACIONES DE BIENES MUEBLES</t>
  </si>
  <si>
    <t>83419002</t>
  </si>
  <si>
    <t>MANTENIMIENTOS Y REPARACIONES DE VEHICULOS</t>
  </si>
  <si>
    <t>83419003</t>
  </si>
  <si>
    <t>MANTENIMIENTOS Y REPARACIONES DE BIENES INMUEBLES</t>
  </si>
  <si>
    <t>83421</t>
  </si>
  <si>
    <t>SERVICIOS COMERCIALES</t>
  </si>
  <si>
    <t>83421002</t>
  </si>
  <si>
    <t>SERVICIOS DE PUBLICIDAD</t>
  </si>
  <si>
    <t>83421003</t>
  </si>
  <si>
    <t>SERVICIOS DE VIGILANCIA</t>
  </si>
  <si>
    <t>83421004</t>
  </si>
  <si>
    <t>SERVICIOS DE LIMPIEZA Y FUMIGACIONES</t>
  </si>
  <si>
    <t>83421005</t>
  </si>
  <si>
    <t>SERVICIOS DE LAVANDERIAS Y PLANCHADO</t>
  </si>
  <si>
    <t>83421010</t>
  </si>
  <si>
    <t>IMPRESIONES Y REPRODUCCIONES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</si>
  <si>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</si>
  <si>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</si>
  <si>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</si>
  <si>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</si>
  <si>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</si>
  <si>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</si>
  <si>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</si>
  <si>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</si>
  <si>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</si>
  <si>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</si>
  <si>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AGUA POR ACTIVOS EXTRAORDINARIOS</t>
  </si>
  <si>
    <t>83423099005</t>
  </si>
  <si>
    <t>ENERGIA ELECTRICA POR ACTIVOS EXTRAORDINARIOS</t>
  </si>
  <si>
    <t>83423099006</t>
  </si>
  <si>
    <t>IMPUESTOS MUNICIPALES POR ACTIVOS EXTRAORDINARIOS</t>
  </si>
  <si>
    <t>83423099007</t>
  </si>
  <si>
    <t>COBRO ADMINISTRATIVO PRESTAMOS EN MORA</t>
  </si>
  <si>
    <t>83423099008</t>
  </si>
  <si>
    <t>SERVICIOS DE ATENCION AL PUBLICO</t>
  </si>
  <si>
    <t>83423099011</t>
  </si>
  <si>
    <t>SERVICIOS DE CERRAJERIA DE ACTIVOS EXTRAORDINARIOS</t>
  </si>
  <si>
    <t>83423099012</t>
  </si>
  <si>
    <t>SERVICIOS DE TAXI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</si>
  <si>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</si>
  <si>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</si>
  <si>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</si>
  <si>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</si>
  <si>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</si>
  <si>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</si>
  <si>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</si>
  <si>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</si>
  <si>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</si>
  <si>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</si>
  <si>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83427003</t>
  </si>
  <si>
    <t>VIATICOS POR COMISION INTERNA</t>
  </si>
  <si>
    <t>83427002</t>
  </si>
  <si>
    <t>PASAJES AL EXTERIOR</t>
  </si>
  <si>
    <t>83427004</t>
  </si>
  <si>
    <t>VIATICOS POR COMISION EXTERNA</t>
  </si>
  <si>
    <t>83429</t>
  </si>
  <si>
    <t>SERVICIOS TECNICOS Y PROFESIONALES</t>
  </si>
  <si>
    <t>83429001</t>
  </si>
  <si>
    <t>SERVICIOS MEDICOS</t>
  </si>
  <si>
    <t>83429003</t>
  </si>
  <si>
    <t>SERVICIOS JURIDICOS</t>
  </si>
  <si>
    <t>83429004</t>
  </si>
  <si>
    <t>SERVICIOS DE CONTABILIDAD Y AUDITORIA</t>
  </si>
  <si>
    <t>83429005</t>
  </si>
  <si>
    <t>SERVICIOS DE CAPACITACION</t>
  </si>
  <si>
    <t>83429007</t>
  </si>
  <si>
    <t>DESARROLLOS INFORMATICOS</t>
  </si>
  <si>
    <t>83429099</t>
  </si>
  <si>
    <t>CONSULTORIAS, ESTUDIOS E INVESTIGACIONES DIVERSAS</t>
  </si>
  <si>
    <t>83429099001</t>
  </si>
  <si>
    <t>SERVICIOS PERITOS VALUADORES</t>
  </si>
  <si>
    <t>83429099002</t>
  </si>
  <si>
    <t>SERVICIOS DE CLASIFICADORAS DE RIESGO</t>
  </si>
  <si>
    <t>83429099003</t>
  </si>
  <si>
    <t>83501</t>
  </si>
  <si>
    <t>83501001</t>
  </si>
  <si>
    <t>MAQUINARIAS Y EQUIPOS</t>
  </si>
  <si>
    <t>83501001001</t>
  </si>
  <si>
    <t>EQUIPO DE COMUN Y SEÑAL</t>
  </si>
  <si>
    <t>83501001012</t>
  </si>
  <si>
    <t>EQUIPO DE OFICINA</t>
  </si>
  <si>
    <t>83507</t>
  </si>
  <si>
    <t>EQUIPO Y MOBILIARIO DIVERSO</t>
  </si>
  <si>
    <t>83507001003</t>
  </si>
  <si>
    <t>83507002</t>
  </si>
  <si>
    <t>83507099</t>
  </si>
  <si>
    <t>83513</t>
  </si>
  <si>
    <t>GASTOS EN ACTIVOS INTANGIBLES</t>
  </si>
  <si>
    <t>83513003</t>
  </si>
  <si>
    <t>DERECHOS DE PR0PIEDAD INTELECTUAL</t>
  </si>
  <si>
    <t>83513003003</t>
  </si>
  <si>
    <t>GASTOS FINANCIEROS Y OTROS</t>
  </si>
  <si>
    <t>83601</t>
  </si>
  <si>
    <t>PRIMAS Y GASTOS P/SEGUROS Y COMIS. BANCARIAS</t>
  </si>
  <si>
    <t>83601001</t>
  </si>
  <si>
    <t>83601002</t>
  </si>
  <si>
    <t>83601003</t>
  </si>
  <si>
    <t>COMISIONES Y GASTOS BANCARIOS</t>
  </si>
  <si>
    <t>83601003001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</si>
  <si>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</si>
  <si>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</si>
  <si>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</si>
  <si>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</si>
  <si>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</si>
  <si>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</si>
  <si>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83603099</t>
  </si>
  <si>
    <t>IMPUESTOS, TASAS Y DERECHOS DIVERSOS</t>
  </si>
  <si>
    <t>83603099001</t>
  </si>
  <si>
    <t>IMPUESTOS MUNICIPALES</t>
  </si>
  <si>
    <t>83605</t>
  </si>
  <si>
    <t>INTS. Y COMIS. TITULOS VAL. EN EL MERCADO NAC.</t>
  </si>
  <si>
    <t>83605099</t>
  </si>
  <si>
    <t>INTERESES Y COMISIONES DE TITULOS Y VALORES DIVERSOS</t>
  </si>
  <si>
    <t>83605099001</t>
  </si>
  <si>
    <t>INTERESES</t>
  </si>
  <si>
    <t>83605099001001</t>
  </si>
  <si>
    <t>83605099002</t>
  </si>
  <si>
    <t>COMISIONES Y OTROS GASTOS</t>
  </si>
  <si>
    <t>83609</t>
  </si>
  <si>
    <t>INTERESES Y COMISIONES DE LA DEUDA INTERNA</t>
  </si>
  <si>
    <t>83609001</t>
  </si>
  <si>
    <t>DE GOBIERNO CENTRAL</t>
  </si>
  <si>
    <t>83609001001</t>
  </si>
  <si>
    <t>83609001001003</t>
  </si>
  <si>
    <t>83609004</t>
  </si>
  <si>
    <t>DE EMPRESAS PUBLICAS FINANCIERAS</t>
  </si>
  <si>
    <t>83609004001</t>
  </si>
  <si>
    <t>83609004001002</t>
  </si>
  <si>
    <t>83611</t>
  </si>
  <si>
    <t>INTERESES Y COMISIONES DE LA DEUDA EXTERNA</t>
  </si>
  <si>
    <t>83611004</t>
  </si>
  <si>
    <t>DE ORGANISMO MULTILATERALES</t>
  </si>
  <si>
    <t>83611004001</t>
  </si>
  <si>
    <t>GASTOS EN TRANSFERENCIAS OTORGADAS</t>
  </si>
  <si>
    <t>83709</t>
  </si>
  <si>
    <t>TRANSFERENCIAS CORRIENTES AL SECTOR PRIVADO</t>
  </si>
  <si>
    <t>83709003</t>
  </si>
  <si>
    <t>A ORGANISMOS SIN FINES DE LUCRO</t>
  </si>
  <si>
    <t>83709003005</t>
  </si>
  <si>
    <t>DIVERSAS</t>
  </si>
  <si>
    <t>83709004</t>
  </si>
  <si>
    <t>83709004001</t>
  </si>
  <si>
    <t>INTERESES SOBRE COTIZACIONES OBRERO-PATRONAL</t>
  </si>
  <si>
    <t>83713</t>
  </si>
  <si>
    <t>TRANSFERENCIAS CORRIENTES AL SECTOR EXTERNO</t>
  </si>
  <si>
    <t>83713002</t>
  </si>
  <si>
    <t>A ORGANISMOS MULTILATERALES</t>
  </si>
  <si>
    <t>COSTOS DE VENTAS Y CARGOS CALCULADOS</t>
  </si>
  <si>
    <t>83805</t>
  </si>
  <si>
    <t>COSTO DE VENTA DE BIENES DE USO</t>
  </si>
  <si>
    <t>83805002</t>
  </si>
  <si>
    <t>83811</t>
  </si>
  <si>
    <t>AMORTIZACION DE INVERSIONES INTANGIBLES</t>
  </si>
  <si>
    <t>83811003</t>
  </si>
  <si>
    <t>83811002</t>
  </si>
  <si>
    <t>83811004</t>
  </si>
  <si>
    <t>SOFTWARE DESARROLLADOS</t>
  </si>
  <si>
    <t>83811005</t>
  </si>
  <si>
    <t>83811006</t>
  </si>
  <si>
    <t>83813</t>
  </si>
  <si>
    <t>GASTOS POR INVERSIONES NO RECUPERABLES</t>
  </si>
  <si>
    <t>83813001</t>
  </si>
  <si>
    <t>SANEAMIENTO DE PRESTAMOS DE CAPITAL</t>
  </si>
  <si>
    <t>83813003</t>
  </si>
  <si>
    <t>SANEAMIENTOS DE PRIMAS DE SEGUROS</t>
  </si>
  <si>
    <t>83813004</t>
  </si>
  <si>
    <t>RESERVA PARA COBERT.DE CAPITAL VENCIDO</t>
  </si>
  <si>
    <t>83813005</t>
  </si>
  <si>
    <t>83815</t>
  </si>
  <si>
    <t>DEPRECIACION DE BIENES DE USO</t>
  </si>
  <si>
    <t>83815001</t>
  </si>
  <si>
    <t>EDIFICIO E INSTALACIONES</t>
  </si>
  <si>
    <t>83815004</t>
  </si>
  <si>
    <t>83815005</t>
  </si>
  <si>
    <t>83815006</t>
  </si>
  <si>
    <t>83817</t>
  </si>
  <si>
    <t>GASTOS P/OBSOLESC.,MERMAS Y DETERIORO DE EXISTENCIA</t>
  </si>
  <si>
    <t>83817002</t>
  </si>
  <si>
    <t>SANEAMIENTO DE ACTIVOS EXTRAORD.-VALUOS</t>
  </si>
  <si>
    <t>83817003</t>
  </si>
  <si>
    <t>SANEAMIENTO DE ACTIVOS EXTRAORD.-VOLUNTARIA</t>
  </si>
  <si>
    <t>83819</t>
  </si>
  <si>
    <t>COSTO DE VENTA DE ACTIVOS EXTRAORDINARIOS</t>
  </si>
  <si>
    <t>83819002</t>
  </si>
  <si>
    <t>83821</t>
  </si>
  <si>
    <t>GASTOS POR DESCUENTOS Y BONIFICACIONES</t>
  </si>
  <si>
    <t>83821001</t>
  </si>
  <si>
    <t>COMISIONES Y DESCUENTOS SOBRE VENTAS</t>
  </si>
  <si>
    <t>83821001003</t>
  </si>
  <si>
    <t>COMISIONES POR CONTRATACIONES-BOLSA DE SERVICIOS</t>
  </si>
  <si>
    <t>83903</t>
  </si>
  <si>
    <t>GASTOS POR PERDIDAS DE INVERSIONES FINANCIERAS</t>
  </si>
  <si>
    <t>83903001</t>
  </si>
  <si>
    <t>83955</t>
  </si>
  <si>
    <t>83955001</t>
  </si>
  <si>
    <t>83955002</t>
  </si>
  <si>
    <t>93</t>
  </si>
  <si>
    <t>DE CONTROL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</si>
  <si>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</si>
  <si>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</si>
  <si>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</si>
  <si>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</si>
  <si>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</si>
  <si>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</si>
  <si>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</si>
  <si>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INTS.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</si>
  <si>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</si>
  <si>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</si>
  <si>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</si>
  <si>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</si>
  <si>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</si>
  <si>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</si>
  <si>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</si>
  <si>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</si>
  <si>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</si>
  <si>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</si>
  <si>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</si>
  <si>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</si>
  <si>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93601005</t>
  </si>
  <si>
    <t>COSTAS PROCESALES CASTIGADAS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</si>
  <si>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</si>
  <si>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t>98</t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</si>
  <si>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</si>
  <si>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984</t>
  </si>
  <si>
    <t>INTERESES DE PRESTAMOS VENCIDOS POR CONTRA</t>
  </si>
  <si>
    <t>98401</t>
  </si>
  <si>
    <t>98401001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</si>
  <si>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</si>
  <si>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</si>
  <si>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</si>
  <si>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</si>
  <si>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</si>
  <si>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</si>
  <si>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</si>
  <si>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</si>
  <si>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</si>
  <si>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</si>
  <si>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</si>
  <si>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</si>
  <si>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</si>
  <si>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</si>
  <si>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</si>
  <si>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</si>
  <si>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>98601005</t>
  </si>
  <si>
    <t>COSTAS PROCESALES CASTIGADAS POR CONTRA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</si>
</sst>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&quot;$&quot;#,##0.00_);\(&quot;$&quot;#,##0.00\)"/>
    <numFmt numFmtId="165" formatCode="_(&quot;$&quot;* #,##0.00_);_(&quot;$&quot;* \(#,##0.00\);_(&quot;$&quot;* &quot;-&quot;??_);_(@_)"/>
    <numFmt numFmtId="166" formatCode="_(&quot;¢&quot;* #,##0.00_);_(&quot;¢&quot;* \(#,##0.00\);_(&quot;¢&quot;* &quot;-&quot;??_);_(@_)"/>
    <numFmt numFmtId="167" formatCode="[$$-440A]#,##0.00_);\([$$-440A]#,##0.00\)"/>
    <numFmt numFmtId="168" formatCode="_([$$-440A]* #,##0.00_);_([$$-440A]* \(#,##0.00\);_([$$-440A]* &quot;-&quot;??_);_(@_)"/>
    <numFmt numFmtId="169" formatCode="_ * #,##0.00_ ;_ * \-#,##0.00_ ;_ * &quot;-&quot;??_ ;_ @_ "/>
    <numFmt numFmtId="170" formatCode="_(&quot;¢&quot;* #,##0.00000_);_(&quot;¢&quot;* \(#,##0.00000\);_(&quot;¢&quot;* &quot;-&quot;??_);_(@_)"/>
    <numFmt numFmtId="171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10"/>
      <name val="Arial"/>
      <family val="2"/>
    </font>
    <font>
      <sz val="11"/>
      <name val="Century Gothic"/>
      <family val="2"/>
    </font>
    <font>
      <sz val="12"/>
      <name val="Century Gothic"/>
      <family val="2"/>
    </font>
    <font>
      <sz val="12"/>
      <name val="Arial"/>
      <family val="2"/>
    </font>
    <font>
      <b/>
      <sz val="8"/>
      <color indexed="9"/>
      <name val="Century Gothic"/>
      <family val="2"/>
    </font>
    <font>
      <sz val="10"/>
      <name val="Calibri"/>
      <family val="2"/>
      <scheme val="minor"/>
    </font>
    <font>
      <b/>
      <sz val="12"/>
      <name val="Arial"/>
      <family val="2"/>
    </font>
    <font>
      <b/>
      <i/>
      <sz val="12"/>
      <name val="Century Gothic"/>
      <family val="2"/>
    </font>
    <font>
      <sz val="10"/>
      <color theme="1"/>
      <name val="Century Gothic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9"/>
      <name val="Century Gothic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color indexed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2" fillId="0" borderId="0"/>
    <xf numFmtId="166" fontId="4" fillId="0" borderId="0" applyFont="0" applyFill="0" applyBorder="0" applyAlignment="0" applyProtection="0"/>
    <xf numFmtId="0" fontId="1" fillId="2" borderId="1" applyNumberFormat="0" applyFont="0" applyAlignment="0" applyProtection="0"/>
    <xf numFmtId="0" fontId="4" fillId="0" borderId="0"/>
    <xf numFmtId="0" fontId="1" fillId="0" borderId="0"/>
  </cellStyleXfs>
  <cellXfs count="230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 applyAlignment="1">
      <alignment horizontal="left"/>
    </xf>
    <xf numFmtId="167" fontId="5" fillId="0" borderId="0" xfId="2" applyNumberFormat="1" applyFont="1"/>
    <xf numFmtId="49" fontId="6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/>
    <xf numFmtId="0" fontId="6" fillId="0" borderId="0" xfId="1" applyFont="1" applyAlignment="1">
      <alignment horizontal="left"/>
    </xf>
    <xf numFmtId="49" fontId="7" fillId="0" borderId="0" xfId="1" applyNumberFormat="1" applyFont="1"/>
    <xf numFmtId="49" fontId="7" fillId="0" borderId="0" xfId="1" applyNumberFormat="1" applyFont="1" applyAlignment="1">
      <alignment horizontal="left"/>
    </xf>
    <xf numFmtId="168" fontId="5" fillId="0" borderId="0" xfId="1" applyNumberFormat="1" applyFont="1"/>
    <xf numFmtId="165" fontId="7" fillId="0" borderId="0" xfId="2" applyNumberFormat="1" applyFont="1"/>
    <xf numFmtId="0" fontId="6" fillId="0" borderId="0" xfId="1" applyFont="1"/>
    <xf numFmtId="169" fontId="7" fillId="0" borderId="0" xfId="1" applyNumberFormat="1" applyFont="1" applyBorder="1"/>
    <xf numFmtId="168" fontId="6" fillId="0" borderId="0" xfId="1" applyNumberFormat="1" applyFont="1" applyAlignment="1">
      <alignment horizontal="left"/>
    </xf>
    <xf numFmtId="168" fontId="6" fillId="0" borderId="0" xfId="1" applyNumberFormat="1" applyFont="1"/>
    <xf numFmtId="168" fontId="7" fillId="0" borderId="0" xfId="2" applyNumberFormat="1" applyFont="1"/>
    <xf numFmtId="0" fontId="9" fillId="0" borderId="0" xfId="1" applyFont="1"/>
    <xf numFmtId="49" fontId="10" fillId="0" borderId="0" xfId="1" applyNumberFormat="1" applyFont="1"/>
    <xf numFmtId="49" fontId="10" fillId="0" borderId="0" xfId="1" applyNumberFormat="1" applyFont="1" applyAlignment="1">
      <alignment horizontal="left"/>
    </xf>
    <xf numFmtId="168" fontId="10" fillId="0" borderId="0" xfId="1" applyNumberFormat="1" applyFont="1"/>
    <xf numFmtId="168" fontId="5" fillId="0" borderId="0" xfId="2" applyNumberFormat="1" applyFont="1"/>
    <xf numFmtId="168" fontId="5" fillId="0" borderId="0" xfId="1" applyNumberFormat="1" applyFont="1" applyAlignment="1">
      <alignment horizontal="left"/>
    </xf>
    <xf numFmtId="49" fontId="10" fillId="0" borderId="0" xfId="1" applyNumberFormat="1" applyFont="1" applyFill="1" applyAlignment="1">
      <alignment horizontal="left"/>
    </xf>
    <xf numFmtId="168" fontId="5" fillId="0" borderId="0" xfId="1" applyNumberFormat="1" applyFont="1" applyFill="1" applyAlignment="1">
      <alignment horizontal="left"/>
    </xf>
    <xf numFmtId="168" fontId="10" fillId="0" borderId="2" xfId="1" applyNumberFormat="1" applyFont="1" applyFill="1" applyBorder="1"/>
    <xf numFmtId="168" fontId="10" fillId="0" borderId="2" xfId="1" applyNumberFormat="1" applyFont="1" applyBorder="1"/>
    <xf numFmtId="168" fontId="6" fillId="0" borderId="0" xfId="2" applyNumberFormat="1" applyFont="1"/>
    <xf numFmtId="169" fontId="6" fillId="0" borderId="0" xfId="1" applyNumberFormat="1" applyFont="1" applyBorder="1"/>
    <xf numFmtId="49" fontId="5" fillId="0" borderId="0" xfId="1" applyNumberFormat="1" applyFont="1" applyFill="1" applyAlignment="1">
      <alignment horizontal="left"/>
    </xf>
    <xf numFmtId="168" fontId="5" fillId="0" borderId="0" xfId="1" applyNumberFormat="1" applyFont="1" applyFill="1"/>
    <xf numFmtId="49" fontId="6" fillId="0" borderId="0" xfId="1" applyNumberFormat="1" applyFont="1"/>
    <xf numFmtId="49" fontId="7" fillId="0" borderId="0" xfId="1" applyNumberFormat="1" applyFont="1" applyFill="1" applyAlignment="1">
      <alignment horizontal="left"/>
    </xf>
    <xf numFmtId="168" fontId="6" fillId="0" borderId="0" xfId="1" applyNumberFormat="1" applyFont="1" applyFill="1" applyAlignment="1">
      <alignment horizontal="left"/>
    </xf>
    <xf numFmtId="168" fontId="6" fillId="0" borderId="0" xfId="1" applyNumberFormat="1" applyFont="1" applyFill="1"/>
    <xf numFmtId="169" fontId="7" fillId="0" borderId="0" xfId="1" applyNumberFormat="1" applyFont="1"/>
    <xf numFmtId="168" fontId="10" fillId="0" borderId="0" xfId="1" applyNumberFormat="1" applyFont="1" applyFill="1" applyBorder="1"/>
    <xf numFmtId="169" fontId="6" fillId="0" borderId="0" xfId="1" applyNumberFormat="1" applyFont="1"/>
    <xf numFmtId="169" fontId="10" fillId="0" borderId="0" xfId="1" applyNumberFormat="1" applyFont="1"/>
    <xf numFmtId="169" fontId="10" fillId="0" borderId="0" xfId="1" applyNumberFormat="1" applyFont="1" applyBorder="1"/>
    <xf numFmtId="168" fontId="10" fillId="0" borderId="0" xfId="1" applyNumberFormat="1" applyFont="1" applyFill="1"/>
    <xf numFmtId="49" fontId="4" fillId="0" borderId="0" xfId="1" applyNumberFormat="1" applyFont="1" applyAlignment="1">
      <alignment horizontal="left"/>
    </xf>
    <xf numFmtId="167" fontId="4" fillId="0" borderId="0" xfId="2" applyNumberFormat="1" applyFont="1"/>
    <xf numFmtId="168" fontId="7" fillId="0" borderId="2" xfId="2" applyNumberFormat="1" applyFont="1" applyBorder="1"/>
    <xf numFmtId="168" fontId="5" fillId="0" borderId="0" xfId="1" applyNumberFormat="1" applyFont="1" applyFill="1" applyBorder="1"/>
    <xf numFmtId="168" fontId="7" fillId="0" borderId="3" xfId="2" applyNumberFormat="1" applyFont="1" applyBorder="1"/>
    <xf numFmtId="169" fontId="7" fillId="0" borderId="0" xfId="1" applyNumberFormat="1" applyFont="1" applyBorder="1" applyAlignment="1">
      <alignment horizontal="left"/>
    </xf>
    <xf numFmtId="49" fontId="6" fillId="0" borderId="0" xfId="1" applyNumberFormat="1" applyFont="1" applyFill="1" applyAlignment="1">
      <alignment horizontal="left"/>
    </xf>
    <xf numFmtId="168" fontId="6" fillId="0" borderId="0" xfId="2" applyNumberFormat="1" applyFont="1" applyBorder="1"/>
    <xf numFmtId="0" fontId="7" fillId="0" borderId="0" xfId="1" applyFont="1"/>
    <xf numFmtId="0" fontId="10" fillId="0" borderId="0" xfId="1" applyFont="1"/>
    <xf numFmtId="169" fontId="10" fillId="0" borderId="0" xfId="1" applyNumberFormat="1" applyFont="1" applyFill="1" applyBorder="1"/>
    <xf numFmtId="169" fontId="10" fillId="0" borderId="0" xfId="1" applyNumberFormat="1" applyFont="1" applyFill="1"/>
    <xf numFmtId="49" fontId="6" fillId="0" borderId="0" xfId="1" applyNumberFormat="1" applyFont="1" applyAlignment="1">
      <alignment horizontal="left"/>
    </xf>
    <xf numFmtId="169" fontId="5" fillId="0" borderId="0" xfId="1" applyNumberFormat="1" applyFont="1" applyBorder="1"/>
    <xf numFmtId="168" fontId="5" fillId="0" borderId="0" xfId="1" applyNumberFormat="1" applyFont="1" applyBorder="1"/>
    <xf numFmtId="168" fontId="7" fillId="0" borderId="2" xfId="1" applyNumberFormat="1" applyFont="1" applyBorder="1"/>
    <xf numFmtId="168" fontId="10" fillId="0" borderId="0" xfId="1" applyNumberFormat="1" applyFont="1" applyBorder="1"/>
    <xf numFmtId="49" fontId="10" fillId="3" borderId="0" xfId="1" applyNumberFormat="1" applyFont="1" applyFill="1" applyAlignment="1">
      <alignment horizontal="left"/>
    </xf>
    <xf numFmtId="168" fontId="10" fillId="3" borderId="0" xfId="1" applyNumberFormat="1" applyFont="1" applyFill="1"/>
    <xf numFmtId="168" fontId="6" fillId="0" borderId="3" xfId="1" applyNumberFormat="1" applyFont="1" applyBorder="1"/>
    <xf numFmtId="49" fontId="10" fillId="0" borderId="0" xfId="1" applyNumberFormat="1" applyFont="1" applyAlignment="1">
      <alignment horizontal="left" vertical="center" wrapText="1"/>
    </xf>
    <xf numFmtId="169" fontId="5" fillId="0" borderId="0" xfId="1" applyNumberFormat="1" applyFont="1"/>
    <xf numFmtId="169" fontId="3" fillId="0" borderId="0" xfId="1" applyNumberFormat="1" applyFont="1" applyAlignment="1">
      <alignment horizontal="left"/>
    </xf>
    <xf numFmtId="49" fontId="11" fillId="0" borderId="0" xfId="1" applyNumberFormat="1" applyFont="1" applyAlignment="1">
      <alignment horizontal="left"/>
    </xf>
    <xf numFmtId="168" fontId="11" fillId="0" borderId="0" xfId="1" applyNumberFormat="1" applyFont="1"/>
    <xf numFmtId="168" fontId="3" fillId="0" borderId="3" xfId="2" applyNumberFormat="1" applyFont="1" applyBorder="1"/>
    <xf numFmtId="0" fontId="11" fillId="0" borderId="0" xfId="1" applyFont="1"/>
    <xf numFmtId="0" fontId="3" fillId="0" borderId="0" xfId="1" applyFont="1"/>
    <xf numFmtId="168" fontId="3" fillId="0" borderId="3" xfId="1" applyNumberFormat="1" applyFont="1" applyBorder="1"/>
    <xf numFmtId="0" fontId="12" fillId="0" borderId="0" xfId="1" applyFont="1"/>
    <xf numFmtId="168" fontId="12" fillId="0" borderId="0" xfId="1" applyNumberFormat="1" applyFont="1"/>
    <xf numFmtId="169" fontId="6" fillId="0" borderId="0" xfId="1" applyNumberFormat="1" applyFont="1" applyAlignment="1">
      <alignment horizontal="left"/>
    </xf>
    <xf numFmtId="168" fontId="3" fillId="0" borderId="0" xfId="1" applyNumberFormat="1" applyFont="1"/>
    <xf numFmtId="169" fontId="3" fillId="0" borderId="0" xfId="1" applyNumberFormat="1" applyFont="1" applyAlignment="1">
      <alignment horizontal="left" vertical="center"/>
    </xf>
    <xf numFmtId="168" fontId="3" fillId="0" borderId="4" xfId="2" applyNumberFormat="1" applyFont="1" applyBorder="1"/>
    <xf numFmtId="0" fontId="3" fillId="0" borderId="0" xfId="1" applyNumberFormat="1" applyFont="1"/>
    <xf numFmtId="168" fontId="3" fillId="0" borderId="4" xfId="1" applyNumberFormat="1" applyFont="1" applyBorder="1"/>
    <xf numFmtId="169" fontId="9" fillId="0" borderId="0" xfId="1" applyNumberFormat="1" applyFont="1" applyAlignment="1">
      <alignment horizontal="left" vertical="center"/>
    </xf>
    <xf numFmtId="168" fontId="4" fillId="0" borderId="0" xfId="1" applyNumberFormat="1" applyFont="1"/>
    <xf numFmtId="168" fontId="9" fillId="0" borderId="0" xfId="2" applyNumberFormat="1" applyFont="1"/>
    <xf numFmtId="164" fontId="4" fillId="0" borderId="0" xfId="1" applyNumberFormat="1" applyFont="1"/>
    <xf numFmtId="167" fontId="9" fillId="0" borderId="0" xfId="2" applyNumberFormat="1" applyFont="1"/>
    <xf numFmtId="168" fontId="9" fillId="0" borderId="0" xfId="1" applyNumberFormat="1" applyFont="1"/>
    <xf numFmtId="49" fontId="9" fillId="0" borderId="0" xfId="1" applyNumberFormat="1" applyFont="1" applyAlignment="1">
      <alignment horizontal="center"/>
    </xf>
    <xf numFmtId="166" fontId="9" fillId="0" borderId="0" xfId="2" applyFont="1"/>
    <xf numFmtId="0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left"/>
    </xf>
    <xf numFmtId="49" fontId="14" fillId="0" borderId="0" xfId="1" applyNumberFormat="1" applyFont="1" applyAlignment="1">
      <alignment horizontal="left"/>
    </xf>
    <xf numFmtId="0" fontId="14" fillId="0" borderId="0" xfId="1" applyFont="1"/>
    <xf numFmtId="167" fontId="14" fillId="0" borderId="0" xfId="2" applyNumberFormat="1" applyFont="1"/>
    <xf numFmtId="169" fontId="15" fillId="3" borderId="0" xfId="1" applyNumberFormat="1" applyFont="1" applyFill="1" applyAlignment="1"/>
    <xf numFmtId="0" fontId="12" fillId="3" borderId="0" xfId="1" applyFont="1" applyFill="1"/>
    <xf numFmtId="0" fontId="15" fillId="3" borderId="0" xfId="1" applyFont="1" applyFill="1" applyAlignment="1"/>
    <xf numFmtId="49" fontId="3" fillId="3" borderId="0" xfId="1" applyNumberFormat="1" applyFont="1" applyFill="1" applyBorder="1" applyAlignment="1">
      <alignment horizontal="center"/>
    </xf>
    <xf numFmtId="49" fontId="16" fillId="3" borderId="0" xfId="1" applyNumberFormat="1" applyFont="1" applyFill="1" applyBorder="1"/>
    <xf numFmtId="164" fontId="11" fillId="0" borderId="0" xfId="1" applyNumberFormat="1" applyFont="1"/>
    <xf numFmtId="167" fontId="11" fillId="0" borderId="0" xfId="2" applyNumberFormat="1" applyFont="1"/>
    <xf numFmtId="49" fontId="3" fillId="3" borderId="0" xfId="1" applyNumberFormat="1" applyFont="1" applyFill="1"/>
    <xf numFmtId="49" fontId="11" fillId="0" borderId="0" xfId="1" applyNumberFormat="1" applyFont="1"/>
    <xf numFmtId="49" fontId="11" fillId="3" borderId="0" xfId="1" applyNumberFormat="1" applyFont="1" applyFill="1" applyAlignment="1">
      <alignment horizontal="left"/>
    </xf>
    <xf numFmtId="164" fontId="11" fillId="3" borderId="0" xfId="1" applyNumberFormat="1" applyFont="1" applyFill="1"/>
    <xf numFmtId="168" fontId="3" fillId="3" borderId="0" xfId="1" applyNumberFormat="1" applyFont="1" applyFill="1"/>
    <xf numFmtId="168" fontId="11" fillId="3" borderId="0" xfId="2" applyNumberFormat="1" applyFont="1" applyFill="1"/>
    <xf numFmtId="49" fontId="3" fillId="0" borderId="0" xfId="1" applyNumberFormat="1" applyFont="1"/>
    <xf numFmtId="49" fontId="3" fillId="0" borderId="0" xfId="1" applyNumberFormat="1" applyFont="1" applyAlignment="1">
      <alignment horizontal="left"/>
    </xf>
    <xf numFmtId="164" fontId="3" fillId="0" borderId="0" xfId="1" applyNumberFormat="1" applyFont="1"/>
    <xf numFmtId="168" fontId="3" fillId="0" borderId="0" xfId="2" applyNumberFormat="1" applyFont="1"/>
    <xf numFmtId="0" fontId="15" fillId="0" borderId="0" xfId="1" applyFont="1"/>
    <xf numFmtId="168" fontId="11" fillId="0" borderId="0" xfId="2" applyNumberFormat="1" applyFont="1"/>
    <xf numFmtId="168" fontId="11" fillId="0" borderId="2" xfId="1" applyNumberFormat="1" applyFont="1" applyBorder="1"/>
    <xf numFmtId="168" fontId="11" fillId="0" borderId="0" xfId="1" applyNumberFormat="1" applyFont="1" applyBorder="1"/>
    <xf numFmtId="168" fontId="3" fillId="0" borderId="2" xfId="1" applyNumberFormat="1" applyFont="1" applyBorder="1"/>
    <xf numFmtId="168" fontId="3" fillId="0" borderId="0" xfId="1" applyNumberFormat="1" applyFont="1" applyBorder="1"/>
    <xf numFmtId="168" fontId="3" fillId="3" borderId="2" xfId="1" applyNumberFormat="1" applyFont="1" applyFill="1" applyBorder="1"/>
    <xf numFmtId="49" fontId="3" fillId="0" borderId="0" xfId="1" applyNumberFormat="1" applyFont="1" applyBorder="1"/>
    <xf numFmtId="49" fontId="11" fillId="0" borderId="0" xfId="1" applyNumberFormat="1" applyFont="1" applyBorder="1"/>
    <xf numFmtId="168" fontId="15" fillId="0" borderId="0" xfId="1" applyNumberFormat="1" applyFont="1"/>
    <xf numFmtId="49" fontId="3" fillId="3" borderId="0" xfId="1" applyNumberFormat="1" applyFont="1" applyFill="1" applyBorder="1"/>
    <xf numFmtId="168" fontId="3" fillId="3" borderId="3" xfId="1" applyNumberFormat="1" applyFont="1" applyFill="1" applyBorder="1"/>
    <xf numFmtId="170" fontId="11" fillId="0" borderId="0" xfId="2" applyNumberFormat="1" applyFont="1"/>
    <xf numFmtId="168" fontId="11" fillId="0" borderId="0" xfId="1" applyNumberFormat="1" applyFont="1" applyFill="1"/>
    <xf numFmtId="166" fontId="11" fillId="0" borderId="0" xfId="2" applyFont="1"/>
    <xf numFmtId="168" fontId="11" fillId="0" borderId="2" xfId="1" applyNumberFormat="1" applyFont="1" applyFill="1" applyBorder="1"/>
    <xf numFmtId="49" fontId="12" fillId="0" borderId="0" xfId="1" applyNumberFormat="1" applyFont="1"/>
    <xf numFmtId="49" fontId="9" fillId="0" borderId="0" xfId="1" applyNumberFormat="1" applyFont="1" applyAlignment="1"/>
    <xf numFmtId="49" fontId="12" fillId="0" borderId="0" xfId="1" applyNumberFormat="1" applyFont="1" applyAlignment="1">
      <alignment horizontal="left"/>
    </xf>
    <xf numFmtId="164" fontId="12" fillId="0" borderId="0" xfId="1" applyNumberFormat="1" applyFont="1"/>
    <xf numFmtId="167" fontId="12" fillId="0" borderId="0" xfId="2" applyNumberFormat="1" applyFont="1"/>
    <xf numFmtId="0" fontId="4" fillId="0" borderId="0" xfId="4" applyFont="1"/>
    <xf numFmtId="49" fontId="4" fillId="0" borderId="0" xfId="4" applyNumberFormat="1" applyFont="1"/>
    <xf numFmtId="171" fontId="4" fillId="0" borderId="0" xfId="2" applyNumberFormat="1" applyFont="1"/>
    <xf numFmtId="0" fontId="18" fillId="3" borderId="0" xfId="4" applyFont="1" applyFill="1" applyAlignment="1">
      <alignment horizontal="center"/>
    </xf>
    <xf numFmtId="49" fontId="9" fillId="0" borderId="4" xfId="4" applyNumberFormat="1" applyFont="1" applyBorder="1" applyAlignment="1">
      <alignment horizontal="center" wrapText="1"/>
    </xf>
    <xf numFmtId="49" fontId="9" fillId="0" borderId="4" xfId="4" applyNumberFormat="1" applyFont="1" applyBorder="1" applyAlignment="1">
      <alignment horizontal="center"/>
    </xf>
    <xf numFmtId="171" fontId="9" fillId="0" borderId="4" xfId="4" applyNumberFormat="1" applyFont="1" applyBorder="1" applyAlignment="1">
      <alignment horizontal="center"/>
    </xf>
    <xf numFmtId="49" fontId="9" fillId="0" borderId="0" xfId="4" applyNumberFormat="1" applyFont="1" applyBorder="1" applyAlignment="1">
      <alignment horizontal="center"/>
    </xf>
    <xf numFmtId="171" fontId="9" fillId="0" borderId="0" xfId="4" applyNumberFormat="1" applyFont="1" applyBorder="1" applyAlignment="1">
      <alignment horizontal="center"/>
    </xf>
    <xf numFmtId="165" fontId="19" fillId="0" borderId="0" xfId="4" applyNumberFormat="1" applyFont="1"/>
    <xf numFmtId="165" fontId="4" fillId="0" borderId="0" xfId="4" applyNumberFormat="1" applyFont="1"/>
    <xf numFmtId="49" fontId="3" fillId="0" borderId="0" xfId="4" applyNumberFormat="1" applyFont="1"/>
    <xf numFmtId="171" fontId="6" fillId="0" borderId="0" xfId="4" applyNumberFormat="1" applyFont="1"/>
    <xf numFmtId="165" fontId="6" fillId="0" borderId="0" xfId="4" applyNumberFormat="1" applyFont="1"/>
    <xf numFmtId="165" fontId="7" fillId="0" borderId="3" xfId="4" applyNumberFormat="1" applyFont="1" applyBorder="1"/>
    <xf numFmtId="0" fontId="9" fillId="0" borderId="0" xfId="4" applyFont="1"/>
    <xf numFmtId="49" fontId="5" fillId="0" borderId="0" xfId="4" applyNumberFormat="1" applyFont="1"/>
    <xf numFmtId="171" fontId="5" fillId="0" borderId="0" xfId="4" applyNumberFormat="1" applyFont="1"/>
    <xf numFmtId="165" fontId="5" fillId="0" borderId="0" xfId="4" applyNumberFormat="1" applyFont="1"/>
    <xf numFmtId="49" fontId="7" fillId="0" borderId="0" xfId="4" applyNumberFormat="1" applyFont="1"/>
    <xf numFmtId="49" fontId="6" fillId="0" borderId="0" xfId="4" applyNumberFormat="1" applyFont="1"/>
    <xf numFmtId="165" fontId="7" fillId="0" borderId="0" xfId="4" applyNumberFormat="1" applyFont="1"/>
    <xf numFmtId="49" fontId="10" fillId="0" borderId="0" xfId="4" applyNumberFormat="1" applyFont="1"/>
    <xf numFmtId="165" fontId="10" fillId="0" borderId="0" xfId="4" applyNumberFormat="1" applyFont="1"/>
    <xf numFmtId="165" fontId="10" fillId="0" borderId="2" xfId="4" applyNumberFormat="1" applyFont="1" applyBorder="1"/>
    <xf numFmtId="49" fontId="5" fillId="0" borderId="0" xfId="4" applyNumberFormat="1" applyFont="1" applyAlignment="1">
      <alignment wrapText="1"/>
    </xf>
    <xf numFmtId="49" fontId="10" fillId="0" borderId="0" xfId="4" applyNumberFormat="1" applyFont="1" applyAlignment="1">
      <alignment wrapText="1"/>
    </xf>
    <xf numFmtId="49" fontId="20" fillId="0" borderId="0" xfId="4" applyNumberFormat="1" applyFont="1" applyAlignment="1">
      <alignment wrapText="1"/>
    </xf>
    <xf numFmtId="49" fontId="7" fillId="0" borderId="0" xfId="4" applyNumberFormat="1" applyFont="1" applyAlignment="1">
      <alignment wrapText="1"/>
    </xf>
    <xf numFmtId="49" fontId="6" fillId="0" borderId="0" xfId="4" applyNumberFormat="1" applyFont="1" applyAlignment="1">
      <alignment wrapText="1"/>
    </xf>
    <xf numFmtId="165" fontId="10" fillId="0" borderId="0" xfId="4" applyNumberFormat="1" applyFont="1" applyBorder="1"/>
    <xf numFmtId="165" fontId="5" fillId="0" borderId="0" xfId="4" applyNumberFormat="1" applyFont="1" applyBorder="1"/>
    <xf numFmtId="165" fontId="10" fillId="3" borderId="0" xfId="4" applyNumberFormat="1" applyFont="1" applyFill="1" applyBorder="1"/>
    <xf numFmtId="165" fontId="5" fillId="3" borderId="0" xfId="4" applyNumberFormat="1" applyFont="1" applyFill="1"/>
    <xf numFmtId="165" fontId="10" fillId="3" borderId="0" xfId="4" applyNumberFormat="1" applyFont="1" applyFill="1"/>
    <xf numFmtId="165" fontId="10" fillId="3" borderId="2" xfId="4" applyNumberFormat="1" applyFont="1" applyFill="1" applyBorder="1"/>
    <xf numFmtId="49" fontId="3" fillId="0" borderId="0" xfId="4" applyNumberFormat="1" applyFont="1" applyAlignment="1">
      <alignment wrapText="1"/>
    </xf>
    <xf numFmtId="165" fontId="7" fillId="3" borderId="0" xfId="4" applyNumberFormat="1" applyFont="1" applyFill="1"/>
    <xf numFmtId="165" fontId="7" fillId="0" borderId="2" xfId="4" applyNumberFormat="1" applyFont="1" applyBorder="1"/>
    <xf numFmtId="165" fontId="10" fillId="0" borderId="2" xfId="4" applyNumberFormat="1" applyFont="1" applyFill="1" applyBorder="1"/>
    <xf numFmtId="165" fontId="10" fillId="0" borderId="0" xfId="4" applyNumberFormat="1" applyFont="1" applyFill="1" applyBorder="1"/>
    <xf numFmtId="1" fontId="4" fillId="0" borderId="0" xfId="4" applyNumberFormat="1"/>
    <xf numFmtId="49" fontId="3" fillId="3" borderId="0" xfId="4" applyNumberFormat="1" applyFont="1" applyFill="1" applyBorder="1" applyAlignment="1">
      <alignment vertical="center" wrapText="1"/>
    </xf>
    <xf numFmtId="171" fontId="10" fillId="0" borderId="0" xfId="4" applyNumberFormat="1" applyFont="1"/>
    <xf numFmtId="165" fontId="7" fillId="3" borderId="0" xfId="4" applyNumberFormat="1" applyFont="1" applyFill="1" applyBorder="1"/>
    <xf numFmtId="165" fontId="7" fillId="0" borderId="0" xfId="4" applyNumberFormat="1" applyFont="1" applyBorder="1"/>
    <xf numFmtId="165" fontId="5" fillId="0" borderId="2" xfId="4" applyNumberFormat="1" applyFont="1" applyBorder="1"/>
    <xf numFmtId="165" fontId="3" fillId="0" borderId="0" xfId="4" applyNumberFormat="1" applyFont="1" applyBorder="1"/>
    <xf numFmtId="49" fontId="5" fillId="3" borderId="0" xfId="4" applyNumberFormat="1" applyFont="1" applyFill="1" applyAlignment="1">
      <alignment wrapText="1"/>
    </xf>
    <xf numFmtId="49" fontId="10" fillId="3" borderId="0" xfId="4" applyNumberFormat="1" applyFont="1" applyFill="1" applyAlignment="1">
      <alignment wrapText="1"/>
    </xf>
    <xf numFmtId="171" fontId="7" fillId="0" borderId="0" xfId="4" applyNumberFormat="1" applyFont="1"/>
    <xf numFmtId="49" fontId="7" fillId="0" borderId="0" xfId="4" applyNumberFormat="1" applyFont="1" applyAlignment="1"/>
    <xf numFmtId="49" fontId="10" fillId="0" borderId="0" xfId="4" applyNumberFormat="1" applyFont="1" applyAlignment="1"/>
    <xf numFmtId="171" fontId="5" fillId="0" borderId="0" xfId="2" applyNumberFormat="1" applyFont="1"/>
    <xf numFmtId="165" fontId="6" fillId="0" borderId="0" xfId="4" applyNumberFormat="1" applyFont="1" applyBorder="1"/>
    <xf numFmtId="49" fontId="5" fillId="0" borderId="0" xfId="4" applyNumberFormat="1" applyFont="1" applyAlignment="1"/>
    <xf numFmtId="1" fontId="9" fillId="0" borderId="0" xfId="4" applyNumberFormat="1" applyFont="1"/>
    <xf numFmtId="165" fontId="6" fillId="0" borderId="2" xfId="4" applyNumberFormat="1" applyFont="1" applyBorder="1"/>
    <xf numFmtId="0" fontId="21" fillId="0" borderId="0" xfId="4" applyFont="1"/>
    <xf numFmtId="165" fontId="3" fillId="0" borderId="3" xfId="4" applyNumberFormat="1" applyFont="1" applyBorder="1"/>
    <xf numFmtId="49" fontId="5" fillId="0" borderId="0" xfId="4" applyNumberFormat="1" applyFont="1" applyAlignment="1">
      <alignment horizontal="left" wrapText="1"/>
    </xf>
    <xf numFmtId="49" fontId="3" fillId="0" borderId="0" xfId="4" applyNumberFormat="1" applyFont="1" applyAlignment="1">
      <alignment horizontal="left" wrapText="1"/>
    </xf>
    <xf numFmtId="49" fontId="3" fillId="0" borderId="0" xfId="4" applyNumberFormat="1" applyFont="1" applyAlignment="1">
      <alignment vertical="center" wrapText="1"/>
    </xf>
    <xf numFmtId="49" fontId="11" fillId="0" borderId="0" xfId="4" applyNumberFormat="1" applyFont="1"/>
    <xf numFmtId="49" fontId="11" fillId="0" borderId="0" xfId="4" applyNumberFormat="1" applyFont="1" applyAlignment="1">
      <alignment wrapText="1"/>
    </xf>
    <xf numFmtId="0" fontId="6" fillId="0" borderId="0" xfId="4" applyFont="1"/>
    <xf numFmtId="0" fontId="5" fillId="0" borderId="0" xfId="4" applyFont="1"/>
    <xf numFmtId="49" fontId="4" fillId="0" borderId="0" xfId="4" applyNumberFormat="1" applyFont="1" applyAlignment="1">
      <alignment wrapText="1"/>
    </xf>
    <xf numFmtId="171" fontId="4" fillId="0" borderId="0" xfId="4" applyNumberFormat="1" applyFont="1"/>
    <xf numFmtId="171" fontId="9" fillId="0" borderId="0" xfId="4" applyNumberFormat="1" applyFont="1"/>
    <xf numFmtId="165" fontId="9" fillId="0" borderId="0" xfId="4" applyNumberFormat="1" applyFont="1" applyBorder="1"/>
    <xf numFmtId="0" fontId="4" fillId="0" borderId="0" xfId="4" applyFont="1" applyAlignment="1">
      <alignment horizontal="center"/>
    </xf>
    <xf numFmtId="49" fontId="22" fillId="0" borderId="4" xfId="4" applyNumberFormat="1" applyFont="1" applyBorder="1" applyAlignment="1">
      <alignment horizontal="center" wrapText="1"/>
    </xf>
    <xf numFmtId="49" fontId="22" fillId="0" borderId="0" xfId="4" applyNumberFormat="1" applyFont="1" applyBorder="1" applyAlignment="1">
      <alignment horizontal="center" wrapText="1"/>
    </xf>
    <xf numFmtId="165" fontId="9" fillId="0" borderId="0" xfId="4" applyNumberFormat="1" applyFont="1" applyBorder="1" applyAlignment="1">
      <alignment horizontal="center"/>
    </xf>
    <xf numFmtId="165" fontId="9" fillId="0" borderId="6" xfId="4" applyNumberFormat="1" applyFont="1" applyBorder="1" applyAlignment="1">
      <alignment horizontal="center"/>
    </xf>
    <xf numFmtId="49" fontId="5" fillId="0" borderId="0" xfId="4" applyNumberFormat="1" applyFont="1" applyBorder="1"/>
    <xf numFmtId="49" fontId="7" fillId="0" borderId="0" xfId="4" applyNumberFormat="1" applyFont="1" applyAlignment="1">
      <alignment vertical="top"/>
    </xf>
    <xf numFmtId="49" fontId="7" fillId="0" borderId="0" xfId="4" applyNumberFormat="1" applyFont="1" applyAlignment="1">
      <alignment vertical="center"/>
    </xf>
    <xf numFmtId="49" fontId="6" fillId="0" borderId="0" xfId="4" applyNumberFormat="1" applyFont="1" applyAlignment="1">
      <alignment vertical="center" wrapText="1"/>
    </xf>
    <xf numFmtId="165" fontId="5" fillId="3" borderId="0" xfId="4" applyNumberFormat="1" applyFont="1" applyFill="1" applyBorder="1"/>
    <xf numFmtId="165" fontId="10" fillId="0" borderId="5" xfId="4" applyNumberFormat="1" applyFont="1" applyBorder="1"/>
    <xf numFmtId="49" fontId="7" fillId="0" borderId="0" xfId="4" applyNumberFormat="1" applyFont="1" applyAlignment="1">
      <alignment horizontal="left" wrapText="1"/>
    </xf>
    <xf numFmtId="49" fontId="17" fillId="0" borderId="0" xfId="5" applyNumberFormat="1" applyFont="1"/>
    <xf numFmtId="49" fontId="6" fillId="0" borderId="0" xfId="4" applyNumberFormat="1" applyFont="1" applyAlignment="1">
      <alignment horizontal="center" wrapText="1"/>
    </xf>
    <xf numFmtId="165" fontId="7" fillId="0" borderId="0" xfId="4" applyNumberFormat="1" applyFont="1" applyBorder="1" applyAlignment="1">
      <alignment vertical="center"/>
    </xf>
    <xf numFmtId="165" fontId="4" fillId="0" borderId="0" xfId="4" applyNumberFormat="1" applyFont="1" applyBorder="1"/>
    <xf numFmtId="165" fontId="6" fillId="0" borderId="3" xfId="4" applyNumberFormat="1" applyFont="1" applyBorder="1"/>
    <xf numFmtId="49" fontId="9" fillId="0" borderId="0" xfId="1" applyNumberFormat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7" fillId="0" borderId="0" xfId="1" applyFont="1" applyAlignment="1">
      <alignment horizontal="left"/>
    </xf>
    <xf numFmtId="169" fontId="3" fillId="3" borderId="0" xfId="1" applyNumberFormat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9" fontId="7" fillId="3" borderId="0" xfId="1" applyNumberFormat="1" applyFont="1" applyFill="1" applyBorder="1" applyAlignment="1">
      <alignment horizontal="center"/>
    </xf>
    <xf numFmtId="49" fontId="3" fillId="3" borderId="0" xfId="1" applyNumberFormat="1" applyFont="1" applyFill="1" applyBorder="1" applyAlignment="1">
      <alignment horizontal="center"/>
    </xf>
    <xf numFmtId="49" fontId="3" fillId="0" borderId="0" xfId="4" applyNumberFormat="1" applyFont="1" applyAlignment="1">
      <alignment horizontal="left" wrapText="1"/>
    </xf>
    <xf numFmtId="49" fontId="9" fillId="0" borderId="0" xfId="4" applyNumberFormat="1" applyFont="1" applyAlignment="1">
      <alignment horizontal="left"/>
    </xf>
    <xf numFmtId="165" fontId="9" fillId="0" borderId="4" xfId="4" applyNumberFormat="1" applyFont="1" applyBorder="1" applyAlignment="1">
      <alignment horizontal="center"/>
    </xf>
    <xf numFmtId="49" fontId="7" fillId="0" borderId="0" xfId="4" applyNumberFormat="1" applyFont="1" applyAlignment="1">
      <alignment horizontal="left" wrapText="1"/>
    </xf>
  </cellXfs>
  <cellStyles count="6">
    <cellStyle name="Moneda 2" xfId="2"/>
    <cellStyle name="Normal" xfId="0" builtinId="0"/>
    <cellStyle name="Normal 2" xfId="1"/>
    <cellStyle name="Normal 2 2" xfId="5"/>
    <cellStyle name="Normal 3" xfId="4"/>
    <cellStyle name="No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7750" cy="83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239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EJERCICIO%20CONTABLE%202017/8.AGOSTO/08-Estados%20Financieros%20Institucionales%20AGOSTO-2017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/EJERCICIO%20CONTABLE%202017/8.AGOSTO/08-Estados%20Financieros%20Institucionales%20AGOSTO-2017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/EJERCICIO%20CONTABLE%202017/8.AGOSTO/08-Estados%20Financieros%20Institucionales%20AGOSTO-2017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2"/>
  <sheetViews>
    <sheetView showGridLines="0" tabSelected="1" view="pageBreakPreview" zoomScaleNormal="100" zoomScaleSheetLayoutView="100" workbookViewId="0">
      <selection activeCell="A2" sqref="A2:J2"/>
    </sheetView>
  </sheetViews>
  <sheetFormatPr baseColWidth="10" defaultRowHeight="12.75" x14ac:dyDescent="0.2"/>
  <cols>
    <col min="1" max="1" width="2.42578125" style="1" customWidth="1"/>
    <col min="2" max="2" width="58.7109375" style="43" customWidth="1"/>
    <col min="3" max="3" width="18.7109375" style="1" customWidth="1"/>
    <col min="4" max="4" width="20" style="44" customWidth="1"/>
    <col min="5" max="5" width="5.7109375" style="1" customWidth="1"/>
    <col min="6" max="6" width="3.7109375" style="1" customWidth="1"/>
    <col min="7" max="7" width="48.85546875" style="1" customWidth="1"/>
    <col min="8" max="9" width="18.7109375" style="1" customWidth="1"/>
    <col min="10" max="10" width="23.7109375" style="1" customWidth="1"/>
    <col min="11" max="11" width="11.42578125" style="1"/>
    <col min="12" max="12" width="16.85546875" style="1" bestFit="1" customWidth="1"/>
    <col min="13" max="16384" width="11.42578125" style="1"/>
  </cols>
  <sheetData>
    <row r="1" spans="1:10" ht="15" x14ac:dyDescent="0.2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0" ht="15" x14ac:dyDescent="0.2">
      <c r="A2" s="220" t="s">
        <v>1</v>
      </c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5" x14ac:dyDescent="0.2">
      <c r="A3" s="220" t="s">
        <v>2</v>
      </c>
      <c r="B3" s="220"/>
      <c r="C3" s="220"/>
      <c r="D3" s="220"/>
      <c r="E3" s="220"/>
      <c r="F3" s="220"/>
      <c r="G3" s="220"/>
      <c r="H3" s="220"/>
      <c r="I3" s="220"/>
      <c r="J3" s="220"/>
    </row>
    <row r="4" spans="1:10" ht="13.5" x14ac:dyDescent="0.25">
      <c r="A4" s="2"/>
      <c r="B4" s="3"/>
      <c r="C4" s="2"/>
      <c r="D4" s="4"/>
      <c r="E4" s="2"/>
      <c r="F4" s="2"/>
      <c r="G4" s="2"/>
      <c r="H4" s="2"/>
      <c r="I4" s="2"/>
      <c r="J4" s="2"/>
    </row>
    <row r="5" spans="1:10" x14ac:dyDescent="0.2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18" customHeight="1" x14ac:dyDescent="0.25">
      <c r="A6" s="221" t="s">
        <v>3</v>
      </c>
      <c r="B6" s="221"/>
      <c r="C6" s="6"/>
      <c r="D6" s="7"/>
      <c r="E6" s="8"/>
      <c r="F6" s="221" t="s">
        <v>4</v>
      </c>
      <c r="G6" s="221"/>
      <c r="H6" s="9"/>
      <c r="I6" s="2"/>
      <c r="J6" s="2"/>
    </row>
    <row r="7" spans="1:10" s="19" customFormat="1" ht="15" customHeight="1" x14ac:dyDescent="0.25">
      <c r="A7" s="10" t="s">
        <v>5</v>
      </c>
      <c r="B7" s="11"/>
      <c r="C7" s="12"/>
      <c r="D7" s="13">
        <f>SUM(C8:C10)</f>
        <v>42794706.369999997</v>
      </c>
      <c r="E7" s="14"/>
      <c r="F7" s="15" t="s">
        <v>6</v>
      </c>
      <c r="G7" s="11"/>
      <c r="H7" s="16"/>
      <c r="I7" s="17"/>
      <c r="J7" s="18">
        <f>SUM(I8:I9)</f>
        <v>8671040.9299999997</v>
      </c>
    </row>
    <row r="8" spans="1:10" ht="15" customHeight="1" x14ac:dyDescent="0.3">
      <c r="A8" s="20"/>
      <c r="B8" s="21" t="s">
        <v>7</v>
      </c>
      <c r="C8" s="22">
        <v>4700</v>
      </c>
      <c r="D8" s="23"/>
      <c r="E8" s="2"/>
      <c r="F8" s="15"/>
      <c r="G8" s="21" t="s">
        <v>8</v>
      </c>
      <c r="H8" s="24"/>
      <c r="I8" s="22">
        <v>4366319.01</v>
      </c>
      <c r="J8" s="23"/>
    </row>
    <row r="9" spans="1:10" ht="15" customHeight="1" x14ac:dyDescent="0.3">
      <c r="A9" s="20"/>
      <c r="B9" s="21" t="s">
        <v>9</v>
      </c>
      <c r="C9" s="22">
        <v>21030006.369999997</v>
      </c>
      <c r="D9" s="23"/>
      <c r="E9" s="2"/>
      <c r="F9" s="15"/>
      <c r="G9" s="25" t="s">
        <v>10</v>
      </c>
      <c r="H9" s="26"/>
      <c r="I9" s="27">
        <v>4304721.9199999999</v>
      </c>
      <c r="J9" s="23"/>
    </row>
    <row r="10" spans="1:10" s="19" customFormat="1" ht="15" customHeight="1" x14ac:dyDescent="0.3">
      <c r="A10" s="10"/>
      <c r="B10" s="21" t="s">
        <v>11</v>
      </c>
      <c r="C10" s="28">
        <v>21760000</v>
      </c>
      <c r="D10" s="29"/>
      <c r="E10" s="14"/>
      <c r="F10" s="30"/>
      <c r="G10" s="31"/>
      <c r="H10" s="26"/>
      <c r="I10" s="32"/>
      <c r="J10" s="23"/>
    </row>
    <row r="11" spans="1:10" s="19" customFormat="1" ht="15" customHeight="1" x14ac:dyDescent="0.25">
      <c r="A11" s="33"/>
      <c r="B11" s="3"/>
      <c r="C11" s="12"/>
      <c r="D11" s="29"/>
      <c r="E11" s="14"/>
      <c r="F11" s="15" t="s">
        <v>12</v>
      </c>
      <c r="G11" s="34"/>
      <c r="H11" s="35"/>
      <c r="I11" s="36"/>
      <c r="J11" s="18">
        <f>SUM(I12)</f>
        <v>214349011.43000001</v>
      </c>
    </row>
    <row r="12" spans="1:10" s="19" customFormat="1" ht="15" customHeight="1" x14ac:dyDescent="0.3">
      <c r="A12" s="37" t="s">
        <v>13</v>
      </c>
      <c r="B12" s="11"/>
      <c r="C12" s="12"/>
      <c r="D12" s="18">
        <f>SUM(C13:C15)</f>
        <v>13660062.18</v>
      </c>
      <c r="E12" s="14"/>
      <c r="F12" s="15"/>
      <c r="G12" s="25" t="s">
        <v>14</v>
      </c>
      <c r="H12" s="26"/>
      <c r="I12" s="27">
        <v>214349011.43000001</v>
      </c>
      <c r="J12" s="23"/>
    </row>
    <row r="13" spans="1:10" s="19" customFormat="1" ht="15" customHeight="1" x14ac:dyDescent="0.3">
      <c r="A13" s="37"/>
      <c r="B13" s="21" t="s">
        <v>15</v>
      </c>
      <c r="C13" s="22">
        <v>3868043.2500000005</v>
      </c>
      <c r="D13" s="29"/>
      <c r="E13" s="14"/>
      <c r="F13" s="15"/>
      <c r="G13" s="25"/>
      <c r="H13" s="26"/>
      <c r="I13" s="32"/>
      <c r="J13" s="23"/>
    </row>
    <row r="14" spans="1:10" s="19" customFormat="1" ht="15" customHeight="1" x14ac:dyDescent="0.3">
      <c r="A14" s="37"/>
      <c r="B14" s="21" t="s">
        <v>16</v>
      </c>
      <c r="C14" s="22">
        <v>-645782.67999999993</v>
      </c>
      <c r="D14" s="29"/>
      <c r="E14" s="14"/>
      <c r="F14" s="15" t="s">
        <v>17</v>
      </c>
      <c r="G14" s="34"/>
      <c r="H14" s="35"/>
      <c r="I14" s="36"/>
      <c r="J14" s="18">
        <f>SUM(I15+I16)</f>
        <v>42505822.089999996</v>
      </c>
    </row>
    <row r="15" spans="1:10" s="19" customFormat="1" ht="15" customHeight="1" x14ac:dyDescent="0.3">
      <c r="A15" s="37"/>
      <c r="B15" s="21" t="s">
        <v>18</v>
      </c>
      <c r="C15" s="28">
        <v>10437801.609999999</v>
      </c>
      <c r="D15" s="29"/>
      <c r="E15" s="14"/>
      <c r="F15" s="15"/>
      <c r="G15" s="25" t="s">
        <v>19</v>
      </c>
      <c r="H15" s="26"/>
      <c r="I15" s="38">
        <v>32762210.969999999</v>
      </c>
      <c r="J15" s="29"/>
    </row>
    <row r="16" spans="1:10" ht="15" customHeight="1" x14ac:dyDescent="0.3">
      <c r="A16" s="39"/>
      <c r="B16" s="3"/>
      <c r="C16" s="12"/>
      <c r="D16" s="29"/>
      <c r="E16" s="2"/>
      <c r="F16" s="15"/>
      <c r="G16" s="25" t="s">
        <v>20</v>
      </c>
      <c r="H16" s="26"/>
      <c r="I16" s="27">
        <v>9743611.1199999992</v>
      </c>
      <c r="J16" s="29"/>
    </row>
    <row r="17" spans="1:10" ht="15" customHeight="1" x14ac:dyDescent="0.3">
      <c r="A17" s="37" t="s">
        <v>21</v>
      </c>
      <c r="B17" s="11"/>
      <c r="C17" s="12"/>
      <c r="D17" s="18">
        <f>SUM(C18:C20)</f>
        <v>342446.94999999553</v>
      </c>
      <c r="E17" s="2"/>
      <c r="F17" s="15" t="s">
        <v>22</v>
      </c>
      <c r="G17" s="25"/>
      <c r="H17" s="26"/>
      <c r="I17" s="32"/>
      <c r="J17" s="29"/>
    </row>
    <row r="18" spans="1:10" ht="15" customHeight="1" x14ac:dyDescent="0.3">
      <c r="A18" s="40"/>
      <c r="B18" s="21" t="s">
        <v>23</v>
      </c>
      <c r="C18" s="22">
        <v>82982.559999999998</v>
      </c>
      <c r="D18" s="23"/>
      <c r="E18" s="2"/>
      <c r="F18" s="41" t="s">
        <v>24</v>
      </c>
      <c r="G18" s="34"/>
      <c r="H18" s="35"/>
      <c r="I18" s="36"/>
      <c r="J18" s="18">
        <f>I19</f>
        <v>215212058.55000001</v>
      </c>
    </row>
    <row r="19" spans="1:10" ht="15" customHeight="1" x14ac:dyDescent="0.3">
      <c r="A19" s="40"/>
      <c r="B19" s="21" t="s">
        <v>25</v>
      </c>
      <c r="C19" s="22">
        <v>44713429.699999996</v>
      </c>
      <c r="D19" s="23"/>
      <c r="E19" s="2"/>
      <c r="F19" s="15"/>
      <c r="G19" s="25"/>
      <c r="H19" s="26"/>
      <c r="I19" s="27">
        <f>SUM(H20:H21)</f>
        <v>215212058.55000001</v>
      </c>
      <c r="J19" s="29"/>
    </row>
    <row r="20" spans="1:10" ht="15" customHeight="1" x14ac:dyDescent="0.3">
      <c r="A20" s="40"/>
      <c r="B20" s="21" t="s">
        <v>26</v>
      </c>
      <c r="C20" s="28">
        <v>-44453965.310000002</v>
      </c>
      <c r="D20" s="23"/>
      <c r="E20" s="2"/>
      <c r="F20" s="15"/>
      <c r="G20" s="25" t="s">
        <v>27</v>
      </c>
      <c r="H20" s="42">
        <v>214566791.58000001</v>
      </c>
      <c r="I20" s="32"/>
      <c r="J20" s="29"/>
    </row>
    <row r="21" spans="1:10" ht="15" customHeight="1" x14ac:dyDescent="0.3">
      <c r="A21" s="40"/>
      <c r="D21" s="23"/>
      <c r="E21" s="2"/>
      <c r="F21" s="30"/>
      <c r="G21" s="25" t="s">
        <v>28</v>
      </c>
      <c r="H21" s="27">
        <v>645266.97</v>
      </c>
      <c r="I21" s="32"/>
      <c r="J21" s="29"/>
    </row>
    <row r="22" spans="1:10" s="19" customFormat="1" ht="15" customHeight="1" x14ac:dyDescent="0.25">
      <c r="A22" s="37" t="s">
        <v>29</v>
      </c>
      <c r="B22" s="3"/>
      <c r="C22" s="12"/>
      <c r="D22" s="18">
        <f>SUM(C23:C32)</f>
        <v>821778153.2299999</v>
      </c>
      <c r="E22" s="14"/>
      <c r="F22" s="15" t="s">
        <v>30</v>
      </c>
      <c r="G22" s="31"/>
      <c r="H22" s="26"/>
      <c r="I22" s="32"/>
      <c r="J22" s="29"/>
    </row>
    <row r="23" spans="1:10" ht="15" customHeight="1" x14ac:dyDescent="0.3">
      <c r="B23" s="21" t="s">
        <v>31</v>
      </c>
      <c r="C23" s="22">
        <v>897772643.09000003</v>
      </c>
      <c r="E23" s="2"/>
      <c r="F23" s="15"/>
      <c r="G23" s="34"/>
      <c r="H23" s="35"/>
      <c r="I23" s="36"/>
      <c r="J23" s="18">
        <f>SUM(I24:I25)</f>
        <v>4569572.03</v>
      </c>
    </row>
    <row r="24" spans="1:10" s="44" customFormat="1" ht="15" customHeight="1" x14ac:dyDescent="0.3">
      <c r="A24" s="40"/>
      <c r="B24" s="21" t="s">
        <v>32</v>
      </c>
      <c r="C24" s="22">
        <v>50556789.530000001</v>
      </c>
      <c r="D24" s="23"/>
      <c r="E24" s="2"/>
      <c r="F24" s="15"/>
      <c r="G24" s="25" t="s">
        <v>33</v>
      </c>
      <c r="H24" s="26"/>
      <c r="I24" s="42">
        <v>287471.08</v>
      </c>
      <c r="J24" s="29"/>
    </row>
    <row r="25" spans="1:10" s="44" customFormat="1" ht="15" customHeight="1" x14ac:dyDescent="0.3">
      <c r="A25" s="40"/>
      <c r="B25" s="21" t="s">
        <v>34</v>
      </c>
      <c r="C25" s="22">
        <v>3366206.85</v>
      </c>
      <c r="D25" s="23"/>
      <c r="E25" s="2"/>
      <c r="F25" s="15"/>
      <c r="G25" s="25" t="s">
        <v>35</v>
      </c>
      <c r="H25" s="26"/>
      <c r="I25" s="27">
        <v>4282100.95</v>
      </c>
      <c r="J25" s="29"/>
    </row>
    <row r="26" spans="1:10" s="44" customFormat="1" ht="15" customHeight="1" x14ac:dyDescent="0.3">
      <c r="A26" s="40"/>
      <c r="B26" s="21" t="s">
        <v>36</v>
      </c>
      <c r="C26" s="22">
        <v>-16444774.33</v>
      </c>
      <c r="D26" s="23"/>
      <c r="E26" s="2"/>
      <c r="F26" s="30"/>
      <c r="G26" s="25"/>
      <c r="H26" s="26"/>
      <c r="I26" s="42"/>
      <c r="J26" s="29"/>
    </row>
    <row r="27" spans="1:10" s="44" customFormat="1" ht="15" customHeight="1" x14ac:dyDescent="0.3">
      <c r="A27" s="40"/>
      <c r="B27" s="21" t="s">
        <v>37</v>
      </c>
      <c r="C27" s="22">
        <v>-57915111.229999997</v>
      </c>
      <c r="D27" s="23"/>
      <c r="E27" s="2"/>
      <c r="F27" s="15" t="s">
        <v>38</v>
      </c>
      <c r="G27" s="31"/>
      <c r="H27" s="26"/>
      <c r="I27" s="32"/>
      <c r="J27" s="29"/>
    </row>
    <row r="28" spans="1:10" ht="15" customHeight="1" x14ac:dyDescent="0.3">
      <c r="A28" s="40"/>
      <c r="B28" s="25" t="s">
        <v>39</v>
      </c>
      <c r="C28" s="22">
        <v>-55876105.899999999</v>
      </c>
      <c r="D28" s="23"/>
      <c r="E28" s="2"/>
      <c r="F28" s="15"/>
      <c r="G28" s="25"/>
      <c r="H28" s="26"/>
      <c r="I28" s="32"/>
      <c r="J28" s="45">
        <f>SUM(I29:I29)</f>
        <v>1850597.68</v>
      </c>
    </row>
    <row r="29" spans="1:10" ht="15" customHeight="1" x14ac:dyDescent="0.3">
      <c r="A29" s="40"/>
      <c r="B29" s="21" t="s">
        <v>40</v>
      </c>
      <c r="C29" s="22">
        <v>-163204.84</v>
      </c>
      <c r="D29" s="23"/>
      <c r="E29" s="2"/>
      <c r="F29" s="30"/>
      <c r="G29" s="25" t="s">
        <v>41</v>
      </c>
      <c r="H29" s="26"/>
      <c r="I29" s="27">
        <v>1850597.68</v>
      </c>
      <c r="J29" s="29"/>
    </row>
    <row r="30" spans="1:10" ht="15" customHeight="1" x14ac:dyDescent="0.3">
      <c r="A30" s="40"/>
      <c r="B30" s="21" t="s">
        <v>42</v>
      </c>
      <c r="C30" s="22">
        <v>481710.06</v>
      </c>
      <c r="D30" s="23"/>
      <c r="E30" s="2"/>
      <c r="F30" s="30"/>
      <c r="G30" s="31"/>
      <c r="H30" s="26"/>
      <c r="I30" s="46"/>
      <c r="J30" s="29"/>
    </row>
    <row r="31" spans="1:10" ht="15" customHeight="1" x14ac:dyDescent="0.3">
      <c r="A31" s="40"/>
      <c r="B31" s="21" t="s">
        <v>43</v>
      </c>
      <c r="C31" s="22">
        <v>4879.6000000000004</v>
      </c>
      <c r="D31" s="23"/>
      <c r="E31" s="2"/>
      <c r="F31" s="30"/>
      <c r="G31" s="31"/>
      <c r="H31" s="26"/>
      <c r="I31" s="46"/>
      <c r="J31" s="29"/>
    </row>
    <row r="32" spans="1:10" ht="15" customHeight="1" thickBot="1" x14ac:dyDescent="0.35">
      <c r="A32" s="40"/>
      <c r="B32" s="21" t="s">
        <v>44</v>
      </c>
      <c r="C32" s="28">
        <v>-4879.6000000000004</v>
      </c>
      <c r="D32" s="23"/>
      <c r="E32" s="2"/>
      <c r="F32" s="30"/>
      <c r="G32" s="34" t="s">
        <v>45</v>
      </c>
      <c r="H32" s="26"/>
      <c r="I32" s="46"/>
      <c r="J32" s="47">
        <f>SUM(J7:J31)</f>
        <v>487158102.70999998</v>
      </c>
    </row>
    <row r="33" spans="1:10" s="19" customFormat="1" ht="15" customHeight="1" thickTop="1" x14ac:dyDescent="0.3">
      <c r="A33" s="40"/>
      <c r="D33" s="23"/>
      <c r="E33" s="14"/>
      <c r="F33" s="48" t="s">
        <v>46</v>
      </c>
      <c r="G33" s="49"/>
      <c r="H33" s="26"/>
      <c r="I33" s="46"/>
      <c r="J33" s="50"/>
    </row>
    <row r="34" spans="1:10" ht="15" customHeight="1" x14ac:dyDescent="0.3">
      <c r="A34" s="37" t="s">
        <v>47</v>
      </c>
      <c r="B34" s="3"/>
      <c r="C34" s="12"/>
      <c r="D34" s="18">
        <f>SUM(C35:C39)</f>
        <v>15728233.479999999</v>
      </c>
      <c r="E34" s="2"/>
      <c r="F34" s="51" t="s">
        <v>48</v>
      </c>
      <c r="G34" s="25"/>
      <c r="H34" s="26"/>
      <c r="I34" s="32"/>
      <c r="J34" s="29"/>
    </row>
    <row r="35" spans="1:10" ht="15" customHeight="1" x14ac:dyDescent="0.3">
      <c r="B35" s="21" t="s">
        <v>49</v>
      </c>
      <c r="C35" s="22">
        <v>14111817.210000001</v>
      </c>
      <c r="E35" s="2"/>
      <c r="F35" s="52"/>
      <c r="G35" s="25"/>
      <c r="H35" s="26"/>
      <c r="I35" s="36"/>
      <c r="J35" s="18">
        <f>SUM(I36:I39)</f>
        <v>38126239.630000003</v>
      </c>
    </row>
    <row r="36" spans="1:10" ht="15" customHeight="1" x14ac:dyDescent="0.3">
      <c r="A36" s="40"/>
      <c r="B36" s="21" t="s">
        <v>50</v>
      </c>
      <c r="C36" s="22">
        <v>-4828794.96</v>
      </c>
      <c r="D36" s="23"/>
      <c r="E36" s="2"/>
      <c r="F36" s="52"/>
      <c r="G36" s="53" t="s">
        <v>51</v>
      </c>
      <c r="H36" s="46"/>
      <c r="I36" s="38">
        <v>6635428.5700000003</v>
      </c>
      <c r="J36" s="29"/>
    </row>
    <row r="37" spans="1:10" ht="15" customHeight="1" x14ac:dyDescent="0.3">
      <c r="A37" s="40"/>
      <c r="B37" s="21" t="s">
        <v>52</v>
      </c>
      <c r="C37" s="22">
        <v>5854216.8600000003</v>
      </c>
      <c r="D37" s="23"/>
      <c r="E37" s="2"/>
      <c r="F37" s="52"/>
      <c r="G37" s="53" t="s">
        <v>53</v>
      </c>
      <c r="H37" s="49"/>
      <c r="I37" s="42">
        <v>192675.59</v>
      </c>
      <c r="J37" s="29"/>
    </row>
    <row r="38" spans="1:10" ht="15" customHeight="1" x14ac:dyDescent="0.3">
      <c r="A38" s="40"/>
      <c r="B38" s="21" t="s">
        <v>54</v>
      </c>
      <c r="C38" s="22">
        <v>1618876.29</v>
      </c>
      <c r="D38" s="23"/>
      <c r="E38" s="2"/>
      <c r="F38" s="52"/>
      <c r="G38" s="54" t="s">
        <v>55</v>
      </c>
      <c r="H38" s="49"/>
      <c r="I38" s="42">
        <v>22543998.600000001</v>
      </c>
      <c r="J38" s="29"/>
    </row>
    <row r="39" spans="1:10" s="19" customFormat="1" ht="15" customHeight="1" x14ac:dyDescent="0.3">
      <c r="A39" s="40"/>
      <c r="B39" s="21" t="s">
        <v>56</v>
      </c>
      <c r="C39" s="28">
        <v>-1027881.92</v>
      </c>
      <c r="D39" s="23"/>
      <c r="E39" s="14"/>
      <c r="F39" s="14"/>
      <c r="G39" s="40" t="s">
        <v>57</v>
      </c>
      <c r="H39" s="55"/>
      <c r="I39" s="28">
        <v>8754136.8699999992</v>
      </c>
      <c r="J39" s="29"/>
    </row>
    <row r="40" spans="1:10" ht="15" customHeight="1" x14ac:dyDescent="0.3">
      <c r="A40" s="40"/>
      <c r="D40" s="23"/>
      <c r="E40" s="2"/>
      <c r="F40" s="15" t="s">
        <v>58</v>
      </c>
      <c r="G40" s="56"/>
      <c r="H40" s="57"/>
      <c r="I40" s="17"/>
      <c r="J40" s="29"/>
    </row>
    <row r="41" spans="1:10" ht="15" customHeight="1" x14ac:dyDescent="0.25">
      <c r="A41" s="37" t="s">
        <v>59</v>
      </c>
      <c r="B41" s="3"/>
      <c r="C41" s="12"/>
      <c r="D41" s="45">
        <f>SUM(C42:C48)</f>
        <v>2600028.5299999998</v>
      </c>
      <c r="E41" s="2"/>
      <c r="F41" s="37"/>
      <c r="G41" s="11"/>
      <c r="H41" s="16"/>
      <c r="I41" s="17"/>
      <c r="J41" s="58">
        <f>SUM(I42:I43)</f>
        <v>371619288.39999998</v>
      </c>
    </row>
    <row r="42" spans="1:10" ht="15" customHeight="1" x14ac:dyDescent="0.3">
      <c r="B42" s="21" t="s">
        <v>60</v>
      </c>
      <c r="C42" s="22">
        <v>2675.2</v>
      </c>
      <c r="E42" s="2"/>
      <c r="F42" s="37"/>
      <c r="G42" s="21" t="s">
        <v>61</v>
      </c>
      <c r="H42" s="16"/>
      <c r="I42" s="59">
        <v>359745380.02999997</v>
      </c>
      <c r="J42" s="14"/>
    </row>
    <row r="43" spans="1:10" ht="15" customHeight="1" x14ac:dyDescent="0.3">
      <c r="A43" s="40"/>
      <c r="B43" s="21" t="s">
        <v>62</v>
      </c>
      <c r="C43" s="22">
        <v>-2675.2</v>
      </c>
      <c r="D43" s="23"/>
      <c r="E43" s="2"/>
      <c r="F43" s="39"/>
      <c r="G43" s="21" t="s">
        <v>63</v>
      </c>
      <c r="H43" s="16"/>
      <c r="I43" s="28">
        <v>11873908.369999999</v>
      </c>
      <c r="J43" s="2"/>
    </row>
    <row r="44" spans="1:10" ht="15" customHeight="1" x14ac:dyDescent="0.3">
      <c r="A44" s="40"/>
      <c r="B44" s="60" t="s">
        <v>64</v>
      </c>
      <c r="C44" s="61">
        <v>1231157.6200000001</v>
      </c>
      <c r="D44" s="23"/>
      <c r="E44" s="2"/>
      <c r="F44" s="2"/>
      <c r="G44" s="2"/>
      <c r="H44" s="12"/>
      <c r="I44" s="12"/>
      <c r="J44" s="57"/>
    </row>
    <row r="45" spans="1:10" ht="15" customHeight="1" thickBot="1" x14ac:dyDescent="0.35">
      <c r="A45" s="40"/>
      <c r="B45" s="21" t="s">
        <v>65</v>
      </c>
      <c r="C45" s="61">
        <v>2038938.21</v>
      </c>
      <c r="D45" s="23"/>
      <c r="E45" s="2"/>
      <c r="F45" s="14"/>
      <c r="G45" s="11" t="s">
        <v>66</v>
      </c>
      <c r="H45" s="17"/>
      <c r="I45" s="17"/>
      <c r="J45" s="62">
        <f>SUM(+J35+J41)</f>
        <v>409745528.02999997</v>
      </c>
    </row>
    <row r="46" spans="1:10" ht="15" customHeight="1" thickTop="1" x14ac:dyDescent="0.3">
      <c r="A46" s="40"/>
      <c r="B46" s="21" t="s">
        <v>67</v>
      </c>
      <c r="C46" s="61">
        <v>-679771.54</v>
      </c>
      <c r="D46" s="23"/>
      <c r="E46" s="2"/>
      <c r="F46" s="2"/>
      <c r="G46" s="2"/>
      <c r="H46" s="12"/>
      <c r="I46" s="12"/>
      <c r="J46" s="12"/>
    </row>
    <row r="47" spans="1:10" ht="15" customHeight="1" x14ac:dyDescent="0.3">
      <c r="A47" s="40"/>
      <c r="B47" s="21" t="s">
        <v>68</v>
      </c>
      <c r="C47" s="59">
        <v>63050.96</v>
      </c>
      <c r="D47" s="23"/>
      <c r="E47" s="2"/>
      <c r="F47" s="2"/>
      <c r="G47" s="14"/>
      <c r="H47" s="17"/>
      <c r="I47" s="17"/>
      <c r="J47" s="17"/>
    </row>
    <row r="48" spans="1:10" ht="32.25" customHeight="1" x14ac:dyDescent="0.3">
      <c r="A48" s="40"/>
      <c r="B48" s="63" t="s">
        <v>69</v>
      </c>
      <c r="C48" s="28">
        <v>-53346.720000000001</v>
      </c>
      <c r="D48" s="23"/>
      <c r="E48" s="2"/>
      <c r="F48" s="2"/>
      <c r="G48" s="14"/>
      <c r="H48" s="17"/>
      <c r="I48" s="17"/>
      <c r="J48" s="17"/>
    </row>
    <row r="49" spans="1:12" ht="19.5" customHeight="1" x14ac:dyDescent="0.3">
      <c r="A49" s="40"/>
      <c r="D49" s="23"/>
      <c r="E49" s="2"/>
      <c r="F49" s="14"/>
      <c r="G49" s="14"/>
      <c r="H49" s="17"/>
      <c r="I49" s="17"/>
      <c r="J49" s="17"/>
    </row>
    <row r="50" spans="1:12" ht="13.5" x14ac:dyDescent="0.25">
      <c r="A50" s="64"/>
      <c r="B50" s="3"/>
      <c r="C50" s="12"/>
      <c r="D50" s="23"/>
      <c r="E50" s="2"/>
      <c r="F50" s="14"/>
      <c r="G50" s="2"/>
      <c r="H50" s="12"/>
      <c r="I50" s="12"/>
      <c r="J50" s="12"/>
    </row>
    <row r="51" spans="1:12" s="72" customFormat="1" ht="18" thickBot="1" x14ac:dyDescent="0.35">
      <c r="A51" s="65" t="s">
        <v>70</v>
      </c>
      <c r="B51" s="66"/>
      <c r="C51" s="67"/>
      <c r="D51" s="68">
        <f>SUM(D7:D46)</f>
        <v>896903630.73999989</v>
      </c>
      <c r="E51" s="69"/>
      <c r="F51" s="69"/>
      <c r="G51" s="70" t="s">
        <v>71</v>
      </c>
      <c r="H51" s="17"/>
      <c r="I51" s="17"/>
      <c r="J51" s="71">
        <f>J32+J45</f>
        <v>896903630.74000001</v>
      </c>
      <c r="L51" s="73"/>
    </row>
    <row r="52" spans="1:12" ht="18" thickTop="1" x14ac:dyDescent="0.3">
      <c r="A52" s="74"/>
      <c r="B52" s="3"/>
      <c r="C52" s="12"/>
      <c r="D52" s="50"/>
      <c r="E52" s="2"/>
      <c r="F52" s="14"/>
      <c r="H52" s="75"/>
      <c r="I52" s="67"/>
    </row>
    <row r="53" spans="1:12" ht="13.5" x14ac:dyDescent="0.25">
      <c r="A53" s="74"/>
      <c r="B53" s="3"/>
      <c r="C53" s="12"/>
      <c r="D53" s="23"/>
      <c r="E53" s="2"/>
      <c r="F53" s="14"/>
      <c r="G53" s="2"/>
      <c r="H53" s="2"/>
      <c r="I53" s="2"/>
      <c r="J53" s="2"/>
    </row>
    <row r="54" spans="1:12" s="72" customFormat="1" ht="18" customHeight="1" thickBot="1" x14ac:dyDescent="0.35">
      <c r="A54" s="76" t="s">
        <v>72</v>
      </c>
      <c r="B54" s="66"/>
      <c r="C54" s="67"/>
      <c r="D54" s="77">
        <v>245775248.58000001</v>
      </c>
      <c r="E54" s="69"/>
      <c r="F54" s="69"/>
      <c r="G54" s="78" t="s">
        <v>73</v>
      </c>
      <c r="H54" s="12"/>
      <c r="I54" s="12"/>
      <c r="J54" s="79">
        <f>D54</f>
        <v>245775248.58000001</v>
      </c>
    </row>
    <row r="55" spans="1:12" ht="15.75" thickTop="1" x14ac:dyDescent="0.2">
      <c r="A55" s="80"/>
      <c r="C55" s="81"/>
      <c r="D55" s="82"/>
      <c r="F55" s="19"/>
      <c r="H55" s="75"/>
      <c r="I55" s="75"/>
    </row>
    <row r="56" spans="1:12" x14ac:dyDescent="0.2">
      <c r="A56" s="80"/>
      <c r="C56" s="83"/>
      <c r="D56" s="84"/>
      <c r="F56" s="19"/>
      <c r="G56" s="19"/>
      <c r="H56" s="19"/>
      <c r="I56" s="19"/>
      <c r="J56" s="19"/>
    </row>
    <row r="57" spans="1:12" x14ac:dyDescent="0.2">
      <c r="A57" s="80"/>
      <c r="C57" s="83"/>
      <c r="D57" s="84"/>
      <c r="F57" s="19"/>
      <c r="G57" s="19"/>
      <c r="H57" s="85"/>
      <c r="I57" s="19"/>
      <c r="J57" s="19"/>
    </row>
    <row r="58" spans="1:12" x14ac:dyDescent="0.2">
      <c r="A58" s="80"/>
      <c r="C58" s="83"/>
      <c r="D58" s="84"/>
      <c r="F58" s="19"/>
      <c r="G58" s="19"/>
      <c r="H58" s="85"/>
      <c r="I58" s="19"/>
      <c r="J58" s="19"/>
    </row>
    <row r="59" spans="1:12" x14ac:dyDescent="0.2">
      <c r="A59" s="80"/>
      <c r="C59" s="83"/>
      <c r="D59" s="84"/>
      <c r="F59" s="19"/>
      <c r="G59" s="19"/>
      <c r="H59" s="85"/>
      <c r="I59" s="19"/>
      <c r="J59" s="19"/>
    </row>
    <row r="60" spans="1:12" x14ac:dyDescent="0.2">
      <c r="A60" s="80"/>
      <c r="C60" s="83"/>
      <c r="D60" s="84"/>
      <c r="G60" s="19"/>
      <c r="H60" s="85"/>
      <c r="I60" s="19"/>
      <c r="J60" s="19"/>
    </row>
    <row r="61" spans="1:12" s="19" customFormat="1" x14ac:dyDescent="0.2">
      <c r="A61" s="80"/>
      <c r="B61" s="43"/>
      <c r="C61" s="86"/>
      <c r="D61" s="84"/>
      <c r="H61" s="87"/>
      <c r="I61" s="85"/>
    </row>
    <row r="62" spans="1:12" x14ac:dyDescent="0.2">
      <c r="A62" s="80"/>
      <c r="D62" s="1"/>
      <c r="E62" s="84"/>
      <c r="F62" s="19"/>
      <c r="G62" s="88"/>
    </row>
    <row r="63" spans="1:12" s="19" customFormat="1" x14ac:dyDescent="0.2">
      <c r="A63" s="80"/>
      <c r="B63" s="43"/>
      <c r="E63" s="84"/>
      <c r="G63" s="1"/>
      <c r="H63" s="1"/>
      <c r="I63" s="1"/>
      <c r="J63" s="1"/>
    </row>
    <row r="64" spans="1:12" x14ac:dyDescent="0.2">
      <c r="A64" s="80"/>
      <c r="B64" s="89"/>
      <c r="C64" s="219" t="s">
        <v>74</v>
      </c>
      <c r="D64" s="219"/>
      <c r="F64" s="19"/>
      <c r="G64" s="19"/>
      <c r="H64" s="88" t="s">
        <v>76</v>
      </c>
      <c r="I64" s="88"/>
      <c r="J64" s="19"/>
    </row>
    <row r="65" spans="1:10" x14ac:dyDescent="0.2">
      <c r="C65" s="219" t="s">
        <v>75</v>
      </c>
      <c r="D65" s="219"/>
      <c r="F65" s="19"/>
      <c r="H65" s="88" t="s">
        <v>77</v>
      </c>
      <c r="I65" s="19"/>
      <c r="J65" s="19"/>
    </row>
    <row r="66" spans="1:10" s="19" customFormat="1" x14ac:dyDescent="0.2">
      <c r="C66" s="1"/>
      <c r="F66" s="1"/>
      <c r="G66" s="1"/>
    </row>
    <row r="67" spans="1:10" s="19" customFormat="1" x14ac:dyDescent="0.2">
      <c r="A67" s="1"/>
      <c r="B67" s="43"/>
      <c r="C67" s="1"/>
      <c r="D67" s="44"/>
      <c r="G67" s="1"/>
      <c r="H67" s="1"/>
      <c r="I67" s="1"/>
      <c r="J67" s="1"/>
    </row>
    <row r="68" spans="1:10" x14ac:dyDescent="0.2">
      <c r="B68" s="90"/>
      <c r="C68" s="91"/>
      <c r="D68" s="92"/>
      <c r="G68" s="19"/>
    </row>
    <row r="69" spans="1:10" x14ac:dyDescent="0.2">
      <c r="B69" s="90"/>
      <c r="C69" s="91"/>
      <c r="D69" s="92"/>
      <c r="F69" s="19"/>
      <c r="H69" s="19"/>
      <c r="I69" s="19"/>
      <c r="J69" s="19"/>
    </row>
    <row r="70" spans="1:10" x14ac:dyDescent="0.2">
      <c r="B70" s="90"/>
      <c r="C70" s="91"/>
      <c r="D70" s="92"/>
      <c r="F70" s="19"/>
    </row>
    <row r="71" spans="1:10" x14ac:dyDescent="0.2">
      <c r="B71" s="90"/>
      <c r="C71" s="91"/>
      <c r="D71" s="92"/>
    </row>
    <row r="72" spans="1:10" x14ac:dyDescent="0.2">
      <c r="B72" s="90"/>
      <c r="C72" s="91"/>
      <c r="D72" s="92"/>
    </row>
    <row r="73" spans="1:10" x14ac:dyDescent="0.2">
      <c r="B73" s="90"/>
      <c r="C73" s="91"/>
      <c r="D73" s="92"/>
      <c r="F73" s="19"/>
    </row>
    <row r="74" spans="1:10" x14ac:dyDescent="0.2">
      <c r="B74" s="90"/>
      <c r="C74" s="91"/>
      <c r="D74" s="92"/>
    </row>
    <row r="75" spans="1:10" x14ac:dyDescent="0.2">
      <c r="B75" s="90"/>
      <c r="C75" s="91"/>
      <c r="D75" s="92"/>
    </row>
    <row r="76" spans="1:10" x14ac:dyDescent="0.2">
      <c r="B76" s="90"/>
      <c r="C76" s="91"/>
      <c r="D76" s="92"/>
    </row>
    <row r="77" spans="1:10" x14ac:dyDescent="0.2">
      <c r="B77" s="90"/>
      <c r="C77" s="91"/>
      <c r="D77" s="92"/>
    </row>
    <row r="78" spans="1:10" x14ac:dyDescent="0.2">
      <c r="B78" s="90"/>
      <c r="C78" s="91"/>
      <c r="D78" s="92"/>
    </row>
    <row r="79" spans="1:10" x14ac:dyDescent="0.2">
      <c r="B79" s="90"/>
      <c r="C79" s="91"/>
      <c r="D79" s="92"/>
    </row>
    <row r="80" spans="1:10" x14ac:dyDescent="0.2">
      <c r="B80" s="90"/>
      <c r="C80" s="91"/>
      <c r="D80" s="92"/>
    </row>
    <row r="81" spans="2:4" x14ac:dyDescent="0.2">
      <c r="B81" s="90"/>
      <c r="C81" s="91"/>
      <c r="D81" s="92"/>
    </row>
    <row r="82" spans="2:4" x14ac:dyDescent="0.2">
      <c r="B82" s="90"/>
      <c r="C82" s="91"/>
      <c r="D82" s="92"/>
    </row>
  </sheetData>
  <mergeCells count="7">
    <mergeCell ref="C65:D65"/>
    <mergeCell ref="A1:J1"/>
    <mergeCell ref="A2:J2"/>
    <mergeCell ref="A3:J3"/>
    <mergeCell ref="A6:B6"/>
    <mergeCell ref="F6:G6"/>
    <mergeCell ref="C64:D64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5"/>
  <sheetViews>
    <sheetView showGridLines="0" view="pageBreakPreview" zoomScaleNormal="100" zoomScaleSheetLayoutView="100" workbookViewId="0">
      <selection activeCell="A3" sqref="A3:G3"/>
    </sheetView>
  </sheetViews>
  <sheetFormatPr baseColWidth="10" defaultColWidth="21.85546875" defaultRowHeight="15.75" x14ac:dyDescent="0.25"/>
  <cols>
    <col min="1" max="1" width="3.140625" style="72" customWidth="1"/>
    <col min="2" max="2" width="3" style="126" customWidth="1"/>
    <col min="3" max="3" width="33.42578125" style="128" customWidth="1"/>
    <col min="4" max="4" width="28.7109375" style="129" customWidth="1"/>
    <col min="5" max="5" width="18.7109375" style="110" bestFit="1" customWidth="1"/>
    <col min="6" max="6" width="20.7109375" style="130" customWidth="1"/>
    <col min="7" max="7" width="20.7109375" style="72" customWidth="1"/>
    <col min="8" max="16384" width="21.85546875" style="72"/>
  </cols>
  <sheetData>
    <row r="1" spans="1:9" s="94" customFormat="1" ht="18.75" customHeight="1" x14ac:dyDescent="0.25">
      <c r="A1" s="222" t="s">
        <v>0</v>
      </c>
      <c r="B1" s="222"/>
      <c r="C1" s="222"/>
      <c r="D1" s="222"/>
      <c r="E1" s="222"/>
      <c r="F1" s="222"/>
      <c r="G1" s="222"/>
      <c r="H1" s="93"/>
      <c r="I1" s="93"/>
    </row>
    <row r="2" spans="1:9" s="94" customFormat="1" ht="16.5" customHeight="1" x14ac:dyDescent="0.25">
      <c r="A2" s="223" t="s">
        <v>78</v>
      </c>
      <c r="B2" s="223"/>
      <c r="C2" s="223"/>
      <c r="D2" s="223"/>
      <c r="E2" s="223"/>
      <c r="F2" s="223"/>
      <c r="G2" s="223"/>
      <c r="H2" s="95"/>
      <c r="I2" s="95"/>
    </row>
    <row r="3" spans="1:9" ht="15" x14ac:dyDescent="0.2">
      <c r="A3" s="224" t="s">
        <v>79</v>
      </c>
      <c r="B3" s="224"/>
      <c r="C3" s="224"/>
      <c r="D3" s="224"/>
      <c r="E3" s="224"/>
      <c r="F3" s="224"/>
      <c r="G3" s="224"/>
    </row>
    <row r="4" spans="1:9" ht="15" x14ac:dyDescent="0.2">
      <c r="A4" s="225" t="s">
        <v>80</v>
      </c>
      <c r="B4" s="225"/>
      <c r="C4" s="225"/>
      <c r="D4" s="225"/>
      <c r="E4" s="225"/>
      <c r="F4" s="225"/>
      <c r="G4" s="225"/>
    </row>
    <row r="5" spans="1:9" ht="17.25" x14ac:dyDescent="0.3">
      <c r="A5" s="69"/>
      <c r="B5" s="96"/>
      <c r="C5" s="96"/>
      <c r="D5" s="96"/>
      <c r="E5" s="96"/>
      <c r="F5" s="96"/>
      <c r="G5" s="96"/>
    </row>
    <row r="6" spans="1:9" ht="17.25" x14ac:dyDescent="0.3">
      <c r="A6" s="69"/>
      <c r="B6" s="97"/>
      <c r="C6" s="66"/>
      <c r="D6" s="98"/>
      <c r="E6" s="70"/>
      <c r="F6" s="99"/>
      <c r="G6" s="69"/>
    </row>
    <row r="7" spans="1:9" ht="17.25" x14ac:dyDescent="0.3">
      <c r="A7" s="100" t="s">
        <v>81</v>
      </c>
      <c r="B7" s="101"/>
      <c r="C7" s="102"/>
      <c r="D7" s="103"/>
      <c r="E7" s="104"/>
      <c r="F7" s="105"/>
      <c r="G7" s="104">
        <f>SUM(F8:F24)</f>
        <v>71386444.620000005</v>
      </c>
    </row>
    <row r="8" spans="1:9" s="110" customFormat="1" x14ac:dyDescent="0.25">
      <c r="A8" s="70"/>
      <c r="B8" s="106" t="s">
        <v>82</v>
      </c>
      <c r="C8" s="107"/>
      <c r="D8" s="108"/>
      <c r="E8" s="75"/>
      <c r="F8" s="109">
        <f>SUM(E9:E10)</f>
        <v>49370292.769999996</v>
      </c>
      <c r="G8" s="75"/>
    </row>
    <row r="9" spans="1:9" ht="17.25" x14ac:dyDescent="0.3">
      <c r="A9" s="69"/>
      <c r="B9" s="101"/>
      <c r="C9" s="21" t="s">
        <v>83</v>
      </c>
      <c r="D9" s="98"/>
      <c r="E9" s="67">
        <v>738841.19</v>
      </c>
      <c r="F9" s="111"/>
      <c r="G9" s="67"/>
    </row>
    <row r="10" spans="1:9" ht="17.25" x14ac:dyDescent="0.3">
      <c r="A10" s="69"/>
      <c r="B10" s="101"/>
      <c r="C10" s="21" t="s">
        <v>84</v>
      </c>
      <c r="D10" s="98"/>
      <c r="E10" s="112">
        <v>48631451.579999998</v>
      </c>
      <c r="F10" s="111"/>
      <c r="G10" s="67"/>
    </row>
    <row r="11" spans="1:9" ht="17.25" x14ac:dyDescent="0.3">
      <c r="A11" s="69"/>
      <c r="B11" s="101"/>
      <c r="C11" s="66"/>
      <c r="D11" s="98"/>
      <c r="E11" s="67"/>
      <c r="F11" s="111"/>
      <c r="G11" s="67"/>
    </row>
    <row r="12" spans="1:9" s="110" customFormat="1" x14ac:dyDescent="0.25">
      <c r="A12" s="70"/>
      <c r="B12" s="106" t="s">
        <v>85</v>
      </c>
      <c r="C12" s="107"/>
      <c r="D12" s="108"/>
      <c r="E12" s="75"/>
      <c r="F12" s="109">
        <f>SUM(E13:E14)</f>
        <v>361388.30000000016</v>
      </c>
      <c r="G12" s="75"/>
    </row>
    <row r="13" spans="1:9" s="110" customFormat="1" ht="17.25" x14ac:dyDescent="0.3">
      <c r="A13" s="70"/>
      <c r="B13" s="106"/>
      <c r="C13" s="21" t="s">
        <v>86</v>
      </c>
      <c r="D13" s="108"/>
      <c r="E13" s="113">
        <v>2145.85</v>
      </c>
      <c r="F13" s="109"/>
      <c r="G13" s="75"/>
    </row>
    <row r="14" spans="1:9" ht="17.25" x14ac:dyDescent="0.3">
      <c r="A14" s="69"/>
      <c r="B14" s="101"/>
      <c r="C14" s="21" t="s">
        <v>87</v>
      </c>
      <c r="D14" s="98"/>
      <c r="E14" s="112">
        <v>359242.45000000019</v>
      </c>
      <c r="F14" s="111"/>
      <c r="G14" s="67"/>
    </row>
    <row r="15" spans="1:9" ht="17.25" x14ac:dyDescent="0.3">
      <c r="A15" s="69"/>
      <c r="B15" s="101"/>
      <c r="C15" s="66"/>
      <c r="D15" s="98"/>
      <c r="E15" s="67"/>
      <c r="F15" s="111"/>
      <c r="G15" s="67"/>
    </row>
    <row r="16" spans="1:9" s="110" customFormat="1" ht="17.25" x14ac:dyDescent="0.3">
      <c r="A16" s="70"/>
      <c r="B16" s="106" t="s">
        <v>88</v>
      </c>
      <c r="C16" s="107"/>
      <c r="D16" s="108"/>
      <c r="E16" s="67"/>
      <c r="F16" s="75">
        <f>SUM(E17:E22)</f>
        <v>21611518.580000006</v>
      </c>
      <c r="G16" s="75"/>
    </row>
    <row r="17" spans="1:7" s="110" customFormat="1" ht="17.25" x14ac:dyDescent="0.3">
      <c r="A17" s="70"/>
      <c r="B17" s="106"/>
      <c r="C17" s="21" t="s">
        <v>89</v>
      </c>
      <c r="D17" s="108"/>
      <c r="E17" s="113">
        <v>20535113.350000001</v>
      </c>
      <c r="F17" s="75"/>
      <c r="G17" s="75"/>
    </row>
    <row r="18" spans="1:7" s="110" customFormat="1" ht="17.25" x14ac:dyDescent="0.3">
      <c r="A18" s="70"/>
      <c r="B18" s="106"/>
      <c r="C18" s="21" t="s">
        <v>90</v>
      </c>
      <c r="D18" s="108"/>
      <c r="E18" s="113">
        <v>657230.04</v>
      </c>
      <c r="F18" s="75"/>
      <c r="G18" s="75"/>
    </row>
    <row r="19" spans="1:7" s="110" customFormat="1" ht="17.25" x14ac:dyDescent="0.3">
      <c r="A19" s="70"/>
      <c r="B19" s="106"/>
      <c r="C19" s="21" t="s">
        <v>91</v>
      </c>
      <c r="D19" s="108"/>
      <c r="E19" s="113">
        <v>7856.82</v>
      </c>
      <c r="F19" s="75"/>
      <c r="G19" s="75"/>
    </row>
    <row r="20" spans="1:7" s="110" customFormat="1" ht="17.25" x14ac:dyDescent="0.3">
      <c r="A20" s="70"/>
      <c r="B20" s="106"/>
      <c r="C20" s="21" t="s">
        <v>92</v>
      </c>
      <c r="D20" s="108"/>
      <c r="E20" s="113">
        <v>85453.17</v>
      </c>
      <c r="F20" s="75"/>
      <c r="G20" s="75"/>
    </row>
    <row r="21" spans="1:7" s="110" customFormat="1" ht="17.25" x14ac:dyDescent="0.3">
      <c r="A21" s="70"/>
      <c r="B21" s="106"/>
      <c r="C21" s="21" t="s">
        <v>93</v>
      </c>
      <c r="D21" s="108"/>
      <c r="E21" s="113">
        <v>278904.19</v>
      </c>
      <c r="F21" s="75"/>
      <c r="G21" s="75"/>
    </row>
    <row r="22" spans="1:7" s="110" customFormat="1" ht="17.25" x14ac:dyDescent="0.3">
      <c r="A22" s="70"/>
      <c r="B22" s="106"/>
      <c r="C22" s="21" t="s">
        <v>94</v>
      </c>
      <c r="D22" s="108"/>
      <c r="E22" s="112">
        <v>46961.01</v>
      </c>
      <c r="F22" s="75"/>
      <c r="G22" s="75"/>
    </row>
    <row r="23" spans="1:7" s="110" customFormat="1" x14ac:dyDescent="0.25">
      <c r="A23" s="70"/>
      <c r="B23" s="106"/>
      <c r="C23" s="107"/>
      <c r="D23" s="108"/>
      <c r="E23" s="75"/>
      <c r="F23" s="109"/>
      <c r="G23" s="75"/>
    </row>
    <row r="24" spans="1:7" s="110" customFormat="1" ht="17.25" x14ac:dyDescent="0.3">
      <c r="A24" s="70"/>
      <c r="B24" s="106" t="s">
        <v>95</v>
      </c>
      <c r="C24" s="107"/>
      <c r="D24" s="108"/>
      <c r="E24" s="67"/>
      <c r="F24" s="114">
        <v>43244.97</v>
      </c>
      <c r="G24" s="75"/>
    </row>
    <row r="25" spans="1:7" s="110" customFormat="1" ht="17.25" x14ac:dyDescent="0.3">
      <c r="A25" s="70"/>
      <c r="B25" s="106"/>
      <c r="C25" s="107"/>
      <c r="D25" s="108"/>
      <c r="E25" s="67"/>
      <c r="F25" s="115"/>
      <c r="G25" s="75"/>
    </row>
    <row r="26" spans="1:7" s="110" customFormat="1" x14ac:dyDescent="0.25">
      <c r="A26" s="70"/>
      <c r="B26" s="106"/>
      <c r="C26" s="107"/>
      <c r="D26" s="108"/>
      <c r="E26" s="75"/>
      <c r="F26" s="109"/>
      <c r="G26" s="75"/>
    </row>
    <row r="27" spans="1:7" s="110" customFormat="1" x14ac:dyDescent="0.25">
      <c r="A27" s="70"/>
      <c r="B27" s="106"/>
      <c r="C27" s="107"/>
      <c r="D27" s="108"/>
      <c r="E27" s="75"/>
      <c r="F27" s="109"/>
      <c r="G27" s="75"/>
    </row>
    <row r="28" spans="1:7" ht="17.25" x14ac:dyDescent="0.3">
      <c r="A28" s="100" t="s">
        <v>96</v>
      </c>
      <c r="B28" s="101"/>
      <c r="C28" s="102"/>
      <c r="D28" s="103"/>
      <c r="E28" s="104"/>
      <c r="F28" s="105"/>
      <c r="G28" s="116">
        <f>SUM(F29:F47)</f>
        <v>48842446.020000003</v>
      </c>
    </row>
    <row r="29" spans="1:7" s="110" customFormat="1" x14ac:dyDescent="0.25">
      <c r="A29" s="70"/>
      <c r="B29" s="106" t="s">
        <v>82</v>
      </c>
      <c r="C29" s="107"/>
      <c r="D29" s="108"/>
      <c r="E29" s="75"/>
      <c r="F29" s="109">
        <f>SUM(E30:E34)</f>
        <v>9283496.9399999995</v>
      </c>
      <c r="G29" s="75"/>
    </row>
    <row r="30" spans="1:7" ht="17.25" x14ac:dyDescent="0.3">
      <c r="A30" s="69"/>
      <c r="B30" s="101"/>
      <c r="C30" s="21" t="s">
        <v>97</v>
      </c>
      <c r="D30" s="98"/>
      <c r="E30" s="67">
        <v>1070123.0900000001</v>
      </c>
      <c r="F30" s="111"/>
      <c r="G30" s="67"/>
    </row>
    <row r="31" spans="1:7" ht="17.25" x14ac:dyDescent="0.3">
      <c r="A31" s="69"/>
      <c r="B31" s="101"/>
      <c r="C31" s="21" t="s">
        <v>98</v>
      </c>
      <c r="D31" s="98"/>
      <c r="E31" s="67">
        <v>6842329.5199999996</v>
      </c>
      <c r="F31" s="111"/>
      <c r="G31" s="67"/>
    </row>
    <row r="32" spans="1:7" ht="17.25" x14ac:dyDescent="0.3">
      <c r="A32" s="69"/>
      <c r="B32" s="101"/>
      <c r="C32" s="21" t="s">
        <v>99</v>
      </c>
      <c r="D32" s="98"/>
      <c r="E32" s="67">
        <v>656504.84</v>
      </c>
      <c r="F32" s="111"/>
      <c r="G32" s="67"/>
    </row>
    <row r="33" spans="1:9" ht="16.5" customHeight="1" x14ac:dyDescent="0.3">
      <c r="A33" s="69"/>
      <c r="B33" s="101"/>
      <c r="C33" s="21" t="s">
        <v>100</v>
      </c>
      <c r="D33" s="98"/>
      <c r="E33" s="67">
        <v>340.22</v>
      </c>
      <c r="F33" s="111"/>
      <c r="G33" s="67"/>
    </row>
    <row r="34" spans="1:9" ht="17.25" x14ac:dyDescent="0.3">
      <c r="A34" s="69"/>
      <c r="B34" s="101"/>
      <c r="C34" s="21" t="s">
        <v>101</v>
      </c>
      <c r="D34" s="98"/>
      <c r="E34" s="112">
        <v>714199.27</v>
      </c>
      <c r="F34" s="111"/>
      <c r="G34" s="67"/>
    </row>
    <row r="35" spans="1:9" ht="17.25" x14ac:dyDescent="0.3">
      <c r="A35" s="69"/>
      <c r="B35" s="101"/>
      <c r="C35" s="66"/>
      <c r="D35" s="98"/>
      <c r="E35" s="113"/>
      <c r="F35" s="111"/>
      <c r="G35" s="67"/>
    </row>
    <row r="36" spans="1:9" s="110" customFormat="1" x14ac:dyDescent="0.25">
      <c r="A36" s="70"/>
      <c r="B36" s="106" t="s">
        <v>102</v>
      </c>
      <c r="C36" s="107"/>
      <c r="D36" s="108"/>
      <c r="E36" s="75"/>
      <c r="F36" s="75">
        <f>+D55</f>
        <v>15642926.100000001</v>
      </c>
      <c r="G36" s="75"/>
    </row>
    <row r="37" spans="1:9" s="110" customFormat="1" x14ac:dyDescent="0.25">
      <c r="A37" s="70"/>
      <c r="B37" s="106"/>
      <c r="C37" s="107"/>
      <c r="D37" s="108"/>
      <c r="E37" s="75"/>
      <c r="F37" s="75"/>
      <c r="G37" s="75"/>
    </row>
    <row r="38" spans="1:9" s="110" customFormat="1" x14ac:dyDescent="0.25">
      <c r="A38" s="70"/>
      <c r="B38" s="117" t="s">
        <v>103</v>
      </c>
      <c r="C38" s="107"/>
      <c r="D38" s="108"/>
      <c r="E38" s="75"/>
      <c r="F38" s="109">
        <f>SUM(E39:E43)</f>
        <v>15430378.520000001</v>
      </c>
      <c r="G38" s="75"/>
    </row>
    <row r="39" spans="1:9" ht="17.25" x14ac:dyDescent="0.3">
      <c r="A39" s="69"/>
      <c r="B39" s="118"/>
      <c r="C39" s="21" t="s">
        <v>104</v>
      </c>
      <c r="D39" s="98"/>
      <c r="E39" s="67">
        <v>7466725</v>
      </c>
      <c r="F39" s="111"/>
      <c r="G39" s="67"/>
    </row>
    <row r="40" spans="1:9" ht="17.25" x14ac:dyDescent="0.3">
      <c r="A40" s="69"/>
      <c r="B40" s="118"/>
      <c r="C40" s="21" t="s">
        <v>105</v>
      </c>
      <c r="D40" s="98"/>
      <c r="E40" s="67">
        <v>21615.95</v>
      </c>
      <c r="F40" s="111"/>
      <c r="G40" s="67"/>
    </row>
    <row r="41" spans="1:9" ht="18.75" customHeight="1" x14ac:dyDescent="0.3">
      <c r="A41" s="69"/>
      <c r="B41" s="118"/>
      <c r="C41" s="21" t="s">
        <v>106</v>
      </c>
      <c r="D41" s="98"/>
      <c r="E41" s="67">
        <v>8582.859999999986</v>
      </c>
      <c r="F41" s="111"/>
      <c r="G41" s="67"/>
    </row>
    <row r="42" spans="1:9" ht="17.25" x14ac:dyDescent="0.3">
      <c r="A42" s="69"/>
      <c r="B42" s="118"/>
      <c r="C42" s="21" t="s">
        <v>107</v>
      </c>
      <c r="D42" s="98"/>
      <c r="E42" s="67">
        <v>2406354.17</v>
      </c>
      <c r="F42" s="111"/>
      <c r="G42" s="67"/>
    </row>
    <row r="43" spans="1:9" ht="17.25" x14ac:dyDescent="0.3">
      <c r="A43" s="69"/>
      <c r="B43" s="118"/>
      <c r="C43" s="21" t="s">
        <v>108</v>
      </c>
      <c r="D43" s="98"/>
      <c r="E43" s="112">
        <v>5527100.540000001</v>
      </c>
      <c r="F43" s="111"/>
      <c r="G43" s="67"/>
    </row>
    <row r="44" spans="1:9" ht="17.25" x14ac:dyDescent="0.3">
      <c r="A44" s="69"/>
      <c r="B44" s="118"/>
      <c r="C44" s="66"/>
      <c r="D44" s="98"/>
      <c r="E44" s="113"/>
      <c r="F44" s="111"/>
      <c r="G44" s="67"/>
    </row>
    <row r="45" spans="1:9" s="110" customFormat="1" x14ac:dyDescent="0.25">
      <c r="A45" s="70"/>
      <c r="B45" s="117" t="s">
        <v>109</v>
      </c>
      <c r="C45" s="107"/>
      <c r="D45" s="108"/>
      <c r="E45" s="75"/>
      <c r="F45" s="75">
        <v>8477915.5299999993</v>
      </c>
      <c r="G45" s="75"/>
    </row>
    <row r="46" spans="1:9" s="110" customFormat="1" ht="17.25" x14ac:dyDescent="0.3">
      <c r="A46" s="70"/>
      <c r="B46" s="117"/>
      <c r="C46" s="107"/>
      <c r="D46" s="108"/>
      <c r="E46" s="75"/>
      <c r="F46" s="67"/>
      <c r="G46" s="75"/>
    </row>
    <row r="47" spans="1:9" s="110" customFormat="1" x14ac:dyDescent="0.25">
      <c r="A47" s="70"/>
      <c r="B47" s="117" t="s">
        <v>110</v>
      </c>
      <c r="C47" s="107"/>
      <c r="D47" s="108"/>
      <c r="E47" s="75"/>
      <c r="F47" s="114">
        <v>7728.93</v>
      </c>
      <c r="G47" s="75"/>
      <c r="I47" s="119"/>
    </row>
    <row r="48" spans="1:9" s="110" customFormat="1" x14ac:dyDescent="0.25">
      <c r="A48" s="70"/>
      <c r="B48" s="117"/>
      <c r="C48" s="107"/>
      <c r="D48" s="108"/>
      <c r="E48" s="75"/>
      <c r="F48" s="109"/>
      <c r="G48" s="75"/>
    </row>
    <row r="49" spans="1:9" ht="18" thickBot="1" x14ac:dyDescent="0.35">
      <c r="A49" s="120" t="s">
        <v>111</v>
      </c>
      <c r="B49" s="101"/>
      <c r="C49" s="102"/>
      <c r="D49" s="103"/>
      <c r="E49" s="104"/>
      <c r="F49" s="105"/>
      <c r="G49" s="121">
        <f>G7-G28</f>
        <v>22543998.600000001</v>
      </c>
      <c r="I49" s="73"/>
    </row>
    <row r="50" spans="1:9" ht="18" thickTop="1" x14ac:dyDescent="0.3">
      <c r="A50" s="69"/>
      <c r="B50" s="101"/>
      <c r="C50" s="66"/>
      <c r="D50" s="98"/>
      <c r="E50" s="70"/>
      <c r="F50" s="99"/>
      <c r="G50" s="69"/>
    </row>
    <row r="51" spans="1:9" ht="17.25" x14ac:dyDescent="0.3">
      <c r="A51" s="69"/>
      <c r="B51" s="101"/>
      <c r="C51" s="66"/>
      <c r="D51" s="98"/>
      <c r="E51" s="70"/>
      <c r="F51" s="99"/>
      <c r="G51" s="122"/>
    </row>
    <row r="52" spans="1:9" ht="17.25" x14ac:dyDescent="0.3">
      <c r="A52" s="69"/>
      <c r="B52" s="101"/>
      <c r="C52" s="20" t="s">
        <v>112</v>
      </c>
      <c r="D52" s="123">
        <v>12689911.17</v>
      </c>
      <c r="E52" s="70"/>
      <c r="F52" s="99"/>
      <c r="G52" s="124"/>
    </row>
    <row r="53" spans="1:9" ht="17.25" x14ac:dyDescent="0.3">
      <c r="A53" s="69"/>
      <c r="B53" s="101"/>
      <c r="C53" s="20" t="s">
        <v>113</v>
      </c>
      <c r="D53" s="123">
        <v>4600000</v>
      </c>
      <c r="E53" s="70"/>
      <c r="F53" s="99"/>
      <c r="G53" s="67"/>
    </row>
    <row r="54" spans="1:9" ht="17.25" x14ac:dyDescent="0.3">
      <c r="A54" s="69"/>
      <c r="B54" s="101"/>
      <c r="C54" s="20" t="s">
        <v>114</v>
      </c>
      <c r="D54" s="125">
        <v>-1646985.07</v>
      </c>
      <c r="E54" s="70"/>
      <c r="F54" s="99"/>
      <c r="G54" s="67"/>
    </row>
    <row r="55" spans="1:9" ht="17.25" x14ac:dyDescent="0.3">
      <c r="A55" s="69"/>
      <c r="B55" s="101"/>
      <c r="C55" s="66"/>
      <c r="D55" s="75">
        <f>SUM(D52:D54)</f>
        <v>15642926.100000001</v>
      </c>
      <c r="E55" s="70"/>
      <c r="F55" s="99"/>
      <c r="G55" s="69"/>
    </row>
    <row r="64" spans="1:9" ht="15" x14ac:dyDescent="0.2">
      <c r="C64" s="219" t="s">
        <v>74</v>
      </c>
      <c r="D64" s="219"/>
      <c r="E64" s="127"/>
      <c r="F64" s="88" t="s">
        <v>76</v>
      </c>
    </row>
    <row r="65" spans="3:6" ht="15" x14ac:dyDescent="0.2">
      <c r="C65" s="219" t="s">
        <v>75</v>
      </c>
      <c r="D65" s="219"/>
      <c r="E65" s="127"/>
      <c r="F65" s="88" t="s">
        <v>77</v>
      </c>
    </row>
  </sheetData>
  <mergeCells count="6">
    <mergeCell ref="C65:D65"/>
    <mergeCell ref="A1:G1"/>
    <mergeCell ref="A2:G2"/>
    <mergeCell ref="A3:G3"/>
    <mergeCell ref="A4:G4"/>
    <mergeCell ref="C64:D64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2"/>
  <sheetViews>
    <sheetView showGridLines="0" view="pageLayout" zoomScaleNormal="100" zoomScaleSheetLayoutView="100" workbookViewId="0">
      <selection activeCell="F11" sqref="F11"/>
    </sheetView>
  </sheetViews>
  <sheetFormatPr baseColWidth="10" defaultRowHeight="12.75" x14ac:dyDescent="0.2"/>
  <cols>
    <col min="1" max="1" width="19.28515625" style="132" customWidth="1"/>
    <col min="2" max="2" width="59.7109375" style="132" customWidth="1"/>
    <col min="3" max="3" width="16.85546875" style="132" hidden="1" customWidth="1"/>
    <col min="4" max="4" width="17.42578125" style="133" bestFit="1" customWidth="1"/>
    <col min="5" max="6" width="18" style="131" bestFit="1" customWidth="1"/>
    <col min="7" max="7" width="18.5703125" style="131" bestFit="1" customWidth="1"/>
    <col min="8" max="8" width="18.42578125" style="131" bestFit="1" customWidth="1"/>
    <col min="9" max="9" width="19.42578125" style="131" customWidth="1"/>
    <col min="10" max="10" width="22.42578125" style="131" customWidth="1"/>
    <col min="11" max="11" width="20.85546875" style="131" customWidth="1"/>
    <col min="12" max="12" width="23.5703125" style="131" customWidth="1"/>
    <col min="13" max="13" width="22.42578125" style="131" customWidth="1"/>
    <col min="14" max="16384" width="11.42578125" style="131"/>
  </cols>
  <sheetData>
    <row r="1" spans="1:13" x14ac:dyDescent="0.2">
      <c r="A1" s="227"/>
      <c r="B1" s="227"/>
      <c r="C1" s="227"/>
      <c r="D1" s="227"/>
      <c r="E1" s="227"/>
      <c r="F1" s="227"/>
      <c r="G1" s="227"/>
      <c r="H1" s="227"/>
    </row>
    <row r="2" spans="1:13" hidden="1" x14ac:dyDescent="0.2">
      <c r="E2" s="134" t="s">
        <v>143</v>
      </c>
      <c r="F2" s="134" t="s">
        <v>144</v>
      </c>
      <c r="G2" s="134" t="s">
        <v>145</v>
      </c>
      <c r="H2" s="134" t="s">
        <v>146</v>
      </c>
    </row>
    <row r="3" spans="1:13" hidden="1" x14ac:dyDescent="0.2">
      <c r="E3" s="134">
        <v>22103001001</v>
      </c>
      <c r="F3" s="134">
        <v>22103001</v>
      </c>
      <c r="G3" s="134">
        <v>22103</v>
      </c>
      <c r="H3" s="134">
        <v>221</v>
      </c>
    </row>
    <row r="4" spans="1:13" x14ac:dyDescent="0.2">
      <c r="E4" s="134"/>
      <c r="F4" s="134"/>
      <c r="G4" s="134"/>
      <c r="H4" s="134"/>
    </row>
    <row r="5" spans="1:13" x14ac:dyDescent="0.2">
      <c r="E5" s="134"/>
      <c r="F5" s="134"/>
      <c r="G5" s="134"/>
      <c r="H5" s="134"/>
    </row>
    <row r="6" spans="1:13" ht="31.5" customHeight="1" thickBot="1" x14ac:dyDescent="0.25">
      <c r="A6" s="135" t="s">
        <v>147</v>
      </c>
      <c r="B6" s="136" t="s">
        <v>148</v>
      </c>
      <c r="C6" s="136"/>
      <c r="D6" s="137"/>
      <c r="E6" s="228"/>
      <c r="F6" s="228"/>
      <c r="G6" s="228"/>
      <c r="H6" s="228"/>
    </row>
    <row r="7" spans="1:13" ht="13.5" customHeight="1" thickTop="1" x14ac:dyDescent="0.2">
      <c r="A7" s="138"/>
      <c r="B7" s="138"/>
      <c r="C7" s="138"/>
      <c r="D7" s="139"/>
      <c r="E7" s="140"/>
      <c r="F7" s="140"/>
      <c r="G7" s="140"/>
      <c r="H7" s="140"/>
      <c r="I7" s="141"/>
      <c r="J7" s="141"/>
      <c r="K7" s="141"/>
      <c r="L7" s="141"/>
      <c r="M7" s="141"/>
    </row>
    <row r="8" spans="1:13" s="146" customFormat="1" ht="15.75" thickBot="1" x14ac:dyDescent="0.25">
      <c r="A8" s="142" t="s">
        <v>149</v>
      </c>
      <c r="B8" s="142" t="s">
        <v>5</v>
      </c>
      <c r="C8" s="142"/>
      <c r="D8" s="143"/>
      <c r="E8" s="144"/>
      <c r="F8" s="144"/>
      <c r="G8" s="144"/>
      <c r="H8" s="145">
        <v>21034706.370000001</v>
      </c>
    </row>
    <row r="9" spans="1:13" ht="14.25" thickTop="1" x14ac:dyDescent="0.25">
      <c r="A9" s="147"/>
      <c r="B9" s="147"/>
      <c r="C9" s="147"/>
      <c r="D9" s="148"/>
      <c r="E9" s="149"/>
      <c r="F9" s="149"/>
      <c r="G9" s="149"/>
      <c r="H9" s="149"/>
    </row>
    <row r="10" spans="1:13" s="146" customFormat="1" ht="18.600000000000001" customHeight="1" x14ac:dyDescent="0.2">
      <c r="A10" s="150" t="s">
        <v>150</v>
      </c>
      <c r="B10" s="150" t="s">
        <v>151</v>
      </c>
      <c r="C10" s="151"/>
      <c r="D10" s="143"/>
      <c r="E10" s="144"/>
      <c r="F10" s="144"/>
      <c r="G10" s="152">
        <v>4700</v>
      </c>
      <c r="H10" s="144"/>
    </row>
    <row r="11" spans="1:13" ht="18.600000000000001" customHeight="1" x14ac:dyDescent="0.3">
      <c r="A11" s="153" t="s">
        <v>152</v>
      </c>
      <c r="B11" s="147" t="s">
        <v>153</v>
      </c>
      <c r="C11" s="147"/>
      <c r="D11" s="148"/>
      <c r="E11" s="149"/>
      <c r="F11" s="154">
        <v>4000</v>
      </c>
      <c r="G11" s="149"/>
      <c r="H11" s="149"/>
    </row>
    <row r="12" spans="1:13" ht="18.600000000000001" customHeight="1" x14ac:dyDescent="0.3">
      <c r="A12" s="153" t="s">
        <v>154</v>
      </c>
      <c r="B12" s="147" t="s">
        <v>155</v>
      </c>
      <c r="C12" s="147"/>
      <c r="D12" s="148"/>
      <c r="E12" s="149"/>
      <c r="F12" s="154">
        <v>100</v>
      </c>
      <c r="G12" s="149"/>
      <c r="H12" s="149"/>
    </row>
    <row r="13" spans="1:13" ht="18.600000000000001" customHeight="1" x14ac:dyDescent="0.3">
      <c r="A13" s="153" t="s">
        <v>156</v>
      </c>
      <c r="B13" s="147" t="s">
        <v>157</v>
      </c>
      <c r="C13" s="147"/>
      <c r="D13" s="148"/>
      <c r="E13" s="149"/>
      <c r="F13" s="154">
        <v>100</v>
      </c>
      <c r="G13" s="149"/>
      <c r="H13" s="149"/>
    </row>
    <row r="14" spans="1:13" ht="18.600000000000001" customHeight="1" x14ac:dyDescent="0.3">
      <c r="A14" s="153" t="s">
        <v>158</v>
      </c>
      <c r="B14" s="147" t="s">
        <v>159</v>
      </c>
      <c r="C14" s="147"/>
      <c r="D14" s="148"/>
      <c r="E14" s="149"/>
      <c r="F14" s="155">
        <v>500</v>
      </c>
      <c r="G14" s="149"/>
      <c r="H14" s="149"/>
    </row>
    <row r="15" spans="1:13" ht="16.5" x14ac:dyDescent="0.3">
      <c r="A15" s="153"/>
      <c r="B15" s="153"/>
      <c r="C15" s="147"/>
      <c r="D15" s="148"/>
      <c r="E15" s="149"/>
      <c r="F15" s="149"/>
      <c r="G15" s="149"/>
      <c r="H15" s="149"/>
    </row>
    <row r="16" spans="1:13" s="146" customFormat="1" ht="16.5" customHeight="1" x14ac:dyDescent="0.2">
      <c r="A16" s="150" t="s">
        <v>160</v>
      </c>
      <c r="B16" s="150" t="s">
        <v>161</v>
      </c>
      <c r="C16" s="151"/>
      <c r="D16" s="143"/>
      <c r="E16" s="144"/>
      <c r="F16" s="144"/>
      <c r="G16" s="152">
        <v>1678925.7399999998</v>
      </c>
      <c r="H16" s="144"/>
    </row>
    <row r="17" spans="1:8" ht="15" customHeight="1" x14ac:dyDescent="0.3">
      <c r="A17" s="153" t="s">
        <v>162</v>
      </c>
      <c r="B17" s="147" t="s">
        <v>163</v>
      </c>
      <c r="C17" s="147"/>
      <c r="D17" s="148"/>
      <c r="E17" s="149"/>
      <c r="F17" s="154">
        <v>115448.07</v>
      </c>
      <c r="G17" s="149"/>
      <c r="H17" s="149"/>
    </row>
    <row r="18" spans="1:8" ht="16.5" x14ac:dyDescent="0.3">
      <c r="A18" s="153" t="s">
        <v>164</v>
      </c>
      <c r="B18" s="147" t="s">
        <v>165</v>
      </c>
      <c r="C18" s="147"/>
      <c r="D18" s="148"/>
      <c r="E18" s="155">
        <v>115448.07</v>
      </c>
      <c r="F18" s="149"/>
      <c r="G18" s="149"/>
      <c r="H18" s="149"/>
    </row>
    <row r="19" spans="1:8" ht="16.5" x14ac:dyDescent="0.3">
      <c r="A19" s="153" t="s">
        <v>166</v>
      </c>
      <c r="B19" s="156" t="s">
        <v>167</v>
      </c>
      <c r="C19" s="156"/>
      <c r="D19" s="148"/>
      <c r="E19" s="149"/>
      <c r="F19" s="154">
        <v>82319.86</v>
      </c>
      <c r="G19" s="149"/>
      <c r="H19" s="149"/>
    </row>
    <row r="20" spans="1:8" ht="18.600000000000001" customHeight="1" x14ac:dyDescent="0.3">
      <c r="A20" s="153" t="s">
        <v>168</v>
      </c>
      <c r="B20" s="156" t="s">
        <v>169</v>
      </c>
      <c r="C20" s="156"/>
      <c r="D20" s="148"/>
      <c r="E20" s="155">
        <v>82319.86</v>
      </c>
      <c r="F20" s="149"/>
      <c r="G20" s="149"/>
      <c r="H20" s="149"/>
    </row>
    <row r="21" spans="1:8" ht="16.5" x14ac:dyDescent="0.3">
      <c r="A21" s="153"/>
      <c r="B21" s="157"/>
      <c r="C21" s="156"/>
      <c r="D21" s="148"/>
      <c r="E21" s="149"/>
      <c r="F21" s="149"/>
      <c r="G21" s="149"/>
      <c r="H21" s="149"/>
    </row>
    <row r="22" spans="1:8" ht="16.5" customHeight="1" x14ac:dyDescent="0.3">
      <c r="A22" s="153" t="s">
        <v>170</v>
      </c>
      <c r="B22" s="156" t="s">
        <v>171</v>
      </c>
      <c r="C22" s="156"/>
      <c r="D22" s="148"/>
      <c r="E22" s="149"/>
      <c r="F22" s="154">
        <v>1295175.3799999999</v>
      </c>
      <c r="G22" s="149"/>
      <c r="H22" s="149"/>
    </row>
    <row r="23" spans="1:8" ht="16.5" customHeight="1" x14ac:dyDescent="0.3">
      <c r="A23" s="153" t="s">
        <v>172</v>
      </c>
      <c r="B23" s="156" t="s">
        <v>173</v>
      </c>
      <c r="C23" s="156"/>
      <c r="D23" s="148"/>
      <c r="E23" s="155">
        <v>1295175.3799999999</v>
      </c>
      <c r="F23" s="149"/>
      <c r="G23" s="149"/>
      <c r="H23" s="149"/>
    </row>
    <row r="24" spans="1:8" ht="16.5" x14ac:dyDescent="0.3">
      <c r="A24" s="153"/>
      <c r="B24" s="157"/>
      <c r="C24" s="156"/>
      <c r="D24" s="148"/>
      <c r="E24" s="149"/>
      <c r="F24" s="149"/>
      <c r="G24" s="149"/>
      <c r="H24" s="149"/>
    </row>
    <row r="25" spans="1:8" ht="18.600000000000001" customHeight="1" x14ac:dyDescent="0.3">
      <c r="A25" s="153" t="s">
        <v>174</v>
      </c>
      <c r="B25" s="156" t="s">
        <v>175</v>
      </c>
      <c r="C25" s="156"/>
      <c r="D25" s="148"/>
      <c r="E25" s="149"/>
      <c r="F25" s="155">
        <v>185982.43000000002</v>
      </c>
      <c r="G25" s="149"/>
      <c r="H25" s="149"/>
    </row>
    <row r="26" spans="1:8" ht="17.25" customHeight="1" x14ac:dyDescent="0.3">
      <c r="A26" s="153" t="s">
        <v>176</v>
      </c>
      <c r="B26" s="158" t="s">
        <v>177</v>
      </c>
      <c r="C26" s="156"/>
      <c r="D26" s="148"/>
      <c r="E26" s="154">
        <v>50810.93</v>
      </c>
      <c r="F26" s="149"/>
      <c r="G26" s="149"/>
      <c r="H26" s="149"/>
    </row>
    <row r="27" spans="1:8" ht="18.600000000000001" customHeight="1" x14ac:dyDescent="0.3">
      <c r="A27" s="153" t="s">
        <v>178</v>
      </c>
      <c r="B27" s="156" t="s">
        <v>179</v>
      </c>
      <c r="C27" s="156"/>
      <c r="D27" s="148"/>
      <c r="E27" s="154">
        <v>28778.43</v>
      </c>
      <c r="F27" s="149"/>
      <c r="G27" s="149"/>
      <c r="H27" s="149"/>
    </row>
    <row r="28" spans="1:8" ht="18" customHeight="1" x14ac:dyDescent="0.3">
      <c r="A28" s="153" t="s">
        <v>180</v>
      </c>
      <c r="B28" s="156" t="s">
        <v>181</v>
      </c>
      <c r="C28" s="156"/>
      <c r="D28" s="148"/>
      <c r="E28" s="154">
        <v>1478.56</v>
      </c>
      <c r="F28" s="149"/>
      <c r="G28" s="149"/>
      <c r="H28" s="149"/>
    </row>
    <row r="29" spans="1:8" ht="18.75" customHeight="1" x14ac:dyDescent="0.3">
      <c r="A29" s="153" t="s">
        <v>182</v>
      </c>
      <c r="B29" s="156" t="s">
        <v>183</v>
      </c>
      <c r="C29" s="156"/>
      <c r="D29" s="148"/>
      <c r="E29" s="154">
        <v>1984.6</v>
      </c>
      <c r="F29" s="149"/>
      <c r="G29" s="149"/>
      <c r="H29" s="149"/>
    </row>
    <row r="30" spans="1:8" ht="18.600000000000001" customHeight="1" x14ac:dyDescent="0.3">
      <c r="A30" s="153" t="s">
        <v>184</v>
      </c>
      <c r="B30" s="156" t="s">
        <v>185</v>
      </c>
      <c r="C30" s="156"/>
      <c r="D30" s="148"/>
      <c r="E30" s="154">
        <v>54659.81</v>
      </c>
      <c r="F30" s="149"/>
      <c r="G30" s="149"/>
      <c r="H30" s="149"/>
    </row>
    <row r="31" spans="1:8" ht="17.25" customHeight="1" x14ac:dyDescent="0.3">
      <c r="A31" s="153" t="s">
        <v>186</v>
      </c>
      <c r="B31" s="156" t="s">
        <v>187</v>
      </c>
      <c r="C31" s="156"/>
      <c r="D31" s="148"/>
      <c r="E31" s="154">
        <v>2560.41</v>
      </c>
      <c r="F31" s="149"/>
      <c r="G31" s="144"/>
      <c r="H31" s="149"/>
    </row>
    <row r="32" spans="1:8" ht="18.600000000000001" customHeight="1" x14ac:dyDescent="0.3">
      <c r="A32" s="153" t="s">
        <v>188</v>
      </c>
      <c r="B32" s="156" t="s">
        <v>189</v>
      </c>
      <c r="C32" s="156"/>
      <c r="D32" s="148"/>
      <c r="E32" s="154">
        <v>481.17</v>
      </c>
      <c r="F32" s="149"/>
      <c r="G32" s="149"/>
      <c r="H32" s="149"/>
    </row>
    <row r="33" spans="1:8" ht="15" customHeight="1" x14ac:dyDescent="0.3">
      <c r="A33" s="153" t="s">
        <v>190</v>
      </c>
      <c r="B33" s="156" t="s">
        <v>191</v>
      </c>
      <c r="C33" s="156"/>
      <c r="D33" s="148"/>
      <c r="E33" s="154">
        <v>34860.15</v>
      </c>
      <c r="F33" s="149"/>
      <c r="G33" s="149"/>
      <c r="H33" s="149"/>
    </row>
    <row r="34" spans="1:8" ht="18.600000000000001" customHeight="1" x14ac:dyDescent="0.3">
      <c r="A34" s="153" t="s">
        <v>192</v>
      </c>
      <c r="B34" s="156" t="s">
        <v>193</v>
      </c>
      <c r="C34" s="156"/>
      <c r="D34" s="148"/>
      <c r="E34" s="154">
        <v>1249.25</v>
      </c>
      <c r="F34" s="149"/>
      <c r="G34" s="149"/>
      <c r="H34" s="149"/>
    </row>
    <row r="35" spans="1:8" ht="15.75" customHeight="1" x14ac:dyDescent="0.3">
      <c r="A35" s="153" t="s">
        <v>194</v>
      </c>
      <c r="B35" s="156" t="s">
        <v>195</v>
      </c>
      <c r="C35" s="156"/>
      <c r="D35" s="148"/>
      <c r="E35" s="154">
        <v>1402.68</v>
      </c>
      <c r="F35" s="149"/>
      <c r="G35" s="149"/>
      <c r="H35" s="149"/>
    </row>
    <row r="36" spans="1:8" ht="15.75" customHeight="1" x14ac:dyDescent="0.3">
      <c r="A36" s="153" t="s">
        <v>196</v>
      </c>
      <c r="B36" s="156" t="s">
        <v>197</v>
      </c>
      <c r="C36" s="156"/>
      <c r="D36" s="148"/>
      <c r="E36" s="154">
        <v>340.12</v>
      </c>
      <c r="F36" s="149"/>
      <c r="G36" s="149"/>
      <c r="H36" s="149"/>
    </row>
    <row r="37" spans="1:8" ht="18" customHeight="1" x14ac:dyDescent="0.3">
      <c r="A37" s="153" t="s">
        <v>198</v>
      </c>
      <c r="B37" s="156" t="s">
        <v>199</v>
      </c>
      <c r="C37" s="156"/>
      <c r="D37" s="148"/>
      <c r="E37" s="154">
        <v>2306.39</v>
      </c>
      <c r="F37" s="149"/>
      <c r="G37" s="149"/>
      <c r="H37" s="149"/>
    </row>
    <row r="38" spans="1:8" ht="18.600000000000001" customHeight="1" x14ac:dyDescent="0.3">
      <c r="A38" s="153" t="s">
        <v>200</v>
      </c>
      <c r="B38" s="156" t="s">
        <v>201</v>
      </c>
      <c r="C38" s="156"/>
      <c r="D38" s="148"/>
      <c r="E38" s="155">
        <v>5069.93</v>
      </c>
      <c r="F38" s="149"/>
      <c r="G38" s="149"/>
      <c r="H38" s="149"/>
    </row>
    <row r="39" spans="1:8" ht="16.5" x14ac:dyDescent="0.3">
      <c r="A39" s="153"/>
      <c r="B39" s="157"/>
      <c r="C39" s="156"/>
      <c r="D39" s="148"/>
      <c r="E39" s="149"/>
      <c r="F39" s="149"/>
      <c r="G39" s="149"/>
      <c r="H39" s="149"/>
    </row>
    <row r="40" spans="1:8" ht="18.600000000000001" customHeight="1" x14ac:dyDescent="0.2">
      <c r="A40" s="150" t="s">
        <v>202</v>
      </c>
      <c r="B40" s="159" t="s">
        <v>203</v>
      </c>
      <c r="C40" s="160"/>
      <c r="D40" s="143"/>
      <c r="E40" s="144"/>
      <c r="F40" s="144"/>
      <c r="G40" s="152">
        <v>19351080.630000003</v>
      </c>
      <c r="H40" s="144"/>
    </row>
    <row r="41" spans="1:8" ht="18.600000000000001" customHeight="1" x14ac:dyDescent="0.3">
      <c r="A41" s="153" t="s">
        <v>204</v>
      </c>
      <c r="B41" s="156" t="s">
        <v>205</v>
      </c>
      <c r="C41" s="160"/>
      <c r="D41" s="143"/>
      <c r="E41" s="144"/>
      <c r="F41" s="154">
        <v>559085.94000000006</v>
      </c>
      <c r="G41" s="152"/>
      <c r="H41" s="144"/>
    </row>
    <row r="42" spans="1:8" ht="18.600000000000001" customHeight="1" x14ac:dyDescent="0.3">
      <c r="A42" s="153" t="s">
        <v>206</v>
      </c>
      <c r="B42" s="156" t="s">
        <v>207</v>
      </c>
      <c r="C42" s="160"/>
      <c r="D42" s="143"/>
      <c r="E42" s="161">
        <v>559085.93000000005</v>
      </c>
      <c r="F42" s="144"/>
      <c r="G42" s="152"/>
      <c r="H42" s="144"/>
    </row>
    <row r="43" spans="1:8" ht="18.600000000000001" customHeight="1" x14ac:dyDescent="0.3">
      <c r="A43" s="153" t="s">
        <v>208</v>
      </c>
      <c r="B43" s="156" t="s">
        <v>209</v>
      </c>
      <c r="C43" s="160"/>
      <c r="D43" s="143"/>
      <c r="E43" s="155">
        <v>0.01</v>
      </c>
      <c r="F43" s="144"/>
      <c r="G43" s="152"/>
      <c r="H43" s="144"/>
    </row>
    <row r="44" spans="1:8" ht="18.600000000000001" customHeight="1" x14ac:dyDescent="0.3">
      <c r="A44" s="153" t="s">
        <v>210</v>
      </c>
      <c r="B44" s="156" t="s">
        <v>211</v>
      </c>
      <c r="C44" s="156"/>
      <c r="D44" s="148"/>
      <c r="E44" s="149"/>
      <c r="F44" s="154">
        <v>1730931.58</v>
      </c>
      <c r="G44" s="149"/>
      <c r="H44" s="149"/>
    </row>
    <row r="45" spans="1:8" ht="18.600000000000001" customHeight="1" x14ac:dyDescent="0.3">
      <c r="A45" s="153" t="s">
        <v>212</v>
      </c>
      <c r="B45" s="156" t="s">
        <v>213</v>
      </c>
      <c r="C45" s="156"/>
      <c r="D45" s="148"/>
      <c r="E45" s="161">
        <v>774436.05</v>
      </c>
      <c r="F45" s="149"/>
      <c r="G45" s="149"/>
      <c r="H45" s="149"/>
    </row>
    <row r="46" spans="1:8" ht="18.600000000000001" customHeight="1" x14ac:dyDescent="0.3">
      <c r="A46" s="153" t="s">
        <v>214</v>
      </c>
      <c r="B46" s="156" t="s">
        <v>215</v>
      </c>
      <c r="C46" s="156"/>
      <c r="D46" s="148"/>
      <c r="E46" s="155">
        <v>956495.53</v>
      </c>
      <c r="F46" s="149"/>
      <c r="G46" s="149"/>
      <c r="H46" s="149"/>
    </row>
    <row r="47" spans="1:8" s="146" customFormat="1" ht="10.5" customHeight="1" x14ac:dyDescent="0.3">
      <c r="A47" s="153"/>
      <c r="B47" s="157"/>
      <c r="C47" s="156"/>
      <c r="D47" s="148"/>
      <c r="E47" s="149"/>
      <c r="F47" s="149"/>
      <c r="G47" s="149"/>
      <c r="H47" s="149"/>
    </row>
    <row r="48" spans="1:8" ht="18.600000000000001" customHeight="1" x14ac:dyDescent="0.3">
      <c r="A48" s="153" t="s">
        <v>216</v>
      </c>
      <c r="B48" s="156" t="s">
        <v>217</v>
      </c>
      <c r="C48" s="156"/>
      <c r="D48" s="148"/>
      <c r="E48" s="149"/>
      <c r="F48" s="154">
        <v>7265128.0300000003</v>
      </c>
      <c r="G48" s="149"/>
      <c r="H48" s="149"/>
    </row>
    <row r="49" spans="1:8" ht="18.600000000000001" customHeight="1" x14ac:dyDescent="0.3">
      <c r="A49" s="153" t="s">
        <v>218</v>
      </c>
      <c r="B49" s="156" t="s">
        <v>219</v>
      </c>
      <c r="C49" s="156"/>
      <c r="D49" s="148"/>
      <c r="E49" s="154">
        <v>6996894.8200000003</v>
      </c>
      <c r="F49" s="149"/>
      <c r="G49" s="149"/>
      <c r="H49" s="149"/>
    </row>
    <row r="50" spans="1:8" ht="18.600000000000001" customHeight="1" x14ac:dyDescent="0.3">
      <c r="A50" s="153" t="s">
        <v>220</v>
      </c>
      <c r="B50" s="156" t="s">
        <v>221</v>
      </c>
      <c r="C50" s="156"/>
      <c r="D50" s="148"/>
      <c r="E50" s="154">
        <v>101395.82</v>
      </c>
      <c r="F50" s="149"/>
      <c r="G50" s="149"/>
      <c r="H50" s="149"/>
    </row>
    <row r="51" spans="1:8" ht="18.600000000000001" customHeight="1" x14ac:dyDescent="0.3">
      <c r="A51" s="153" t="s">
        <v>222</v>
      </c>
      <c r="B51" s="156" t="s">
        <v>223</v>
      </c>
      <c r="C51" s="156"/>
      <c r="D51" s="148"/>
      <c r="E51" s="155">
        <v>166837.39000000001</v>
      </c>
      <c r="F51" s="149"/>
      <c r="G51" s="149"/>
      <c r="H51" s="149"/>
    </row>
    <row r="52" spans="1:8" ht="18.600000000000001" customHeight="1" x14ac:dyDescent="0.3">
      <c r="A52" s="153" t="s">
        <v>224</v>
      </c>
      <c r="B52" s="156" t="s">
        <v>225</v>
      </c>
      <c r="C52" s="156"/>
      <c r="D52" s="148"/>
      <c r="E52" s="161"/>
      <c r="F52" s="154">
        <v>113921.53</v>
      </c>
      <c r="G52" s="149"/>
      <c r="H52" s="149"/>
    </row>
    <row r="53" spans="1:8" ht="18.600000000000001" customHeight="1" x14ac:dyDescent="0.3">
      <c r="A53" s="153" t="s">
        <v>226</v>
      </c>
      <c r="B53" s="156" t="s">
        <v>227</v>
      </c>
      <c r="C53" s="156"/>
      <c r="D53" s="148"/>
      <c r="E53" s="154">
        <v>113921.53</v>
      </c>
      <c r="F53" s="149"/>
      <c r="G53" s="149"/>
      <c r="H53" s="149"/>
    </row>
    <row r="54" spans="1:8" ht="18.600000000000001" customHeight="1" x14ac:dyDescent="0.3">
      <c r="A54" s="153" t="s">
        <v>228</v>
      </c>
      <c r="B54" s="156" t="s">
        <v>229</v>
      </c>
      <c r="C54" s="156"/>
      <c r="D54" s="148"/>
      <c r="E54" s="149"/>
      <c r="F54" s="154">
        <v>1966860.55</v>
      </c>
      <c r="G54" s="149"/>
      <c r="H54" s="149"/>
    </row>
    <row r="55" spans="1:8" ht="18.600000000000001" customHeight="1" x14ac:dyDescent="0.3">
      <c r="A55" s="153" t="s">
        <v>230</v>
      </c>
      <c r="B55" s="156" t="s">
        <v>231</v>
      </c>
      <c r="C55" s="156"/>
      <c r="D55" s="148"/>
      <c r="E55" s="161">
        <v>1966860.55</v>
      </c>
      <c r="F55" s="154"/>
      <c r="G55" s="149"/>
      <c r="H55" s="149"/>
    </row>
    <row r="56" spans="1:8" ht="18.600000000000001" customHeight="1" x14ac:dyDescent="0.3">
      <c r="A56" s="153" t="s">
        <v>232</v>
      </c>
      <c r="B56" s="156" t="s">
        <v>233</v>
      </c>
      <c r="C56" s="147"/>
      <c r="D56" s="156"/>
      <c r="E56" s="149"/>
      <c r="F56" s="154">
        <v>733878.85</v>
      </c>
      <c r="G56" s="149"/>
      <c r="H56" s="149"/>
    </row>
    <row r="57" spans="1:8" ht="18.600000000000001" customHeight="1" x14ac:dyDescent="0.3">
      <c r="A57" s="153" t="s">
        <v>234</v>
      </c>
      <c r="B57" s="156" t="s">
        <v>235</v>
      </c>
      <c r="C57" s="147"/>
      <c r="D57" s="156"/>
      <c r="E57" s="161">
        <v>733878.85</v>
      </c>
      <c r="F57" s="154"/>
      <c r="G57" s="149"/>
      <c r="H57" s="149"/>
    </row>
    <row r="58" spans="1:8" ht="18.600000000000001" customHeight="1" x14ac:dyDescent="0.3">
      <c r="A58" s="153" t="s">
        <v>236</v>
      </c>
      <c r="B58" s="156" t="s">
        <v>237</v>
      </c>
      <c r="C58" s="156"/>
      <c r="D58" s="148"/>
      <c r="E58" s="161"/>
      <c r="F58" s="163">
        <v>4837596.93</v>
      </c>
      <c r="G58" s="164"/>
      <c r="H58" s="164"/>
    </row>
    <row r="59" spans="1:8" ht="18.600000000000001" customHeight="1" x14ac:dyDescent="0.3">
      <c r="A59" s="153" t="s">
        <v>238</v>
      </c>
      <c r="B59" s="156" t="s">
        <v>239</v>
      </c>
      <c r="C59" s="156"/>
      <c r="D59" s="148"/>
      <c r="E59" s="163">
        <v>4837596.93</v>
      </c>
      <c r="F59" s="164"/>
      <c r="G59" s="164"/>
      <c r="H59" s="164"/>
    </row>
    <row r="60" spans="1:8" ht="18.600000000000001" customHeight="1" x14ac:dyDescent="0.3">
      <c r="A60" s="153" t="s">
        <v>240</v>
      </c>
      <c r="B60" s="156" t="s">
        <v>241</v>
      </c>
      <c r="C60" s="156"/>
      <c r="D60" s="148"/>
      <c r="E60" s="163"/>
      <c r="F60" s="165">
        <v>811850.46</v>
      </c>
      <c r="G60" s="164"/>
      <c r="H60" s="164"/>
    </row>
    <row r="61" spans="1:8" ht="18.600000000000001" customHeight="1" x14ac:dyDescent="0.3">
      <c r="A61" s="153" t="s">
        <v>242</v>
      </c>
      <c r="B61" s="156" t="s">
        <v>243</v>
      </c>
      <c r="C61" s="156"/>
      <c r="D61" s="148"/>
      <c r="E61" s="163">
        <v>811850.46</v>
      </c>
      <c r="F61" s="164"/>
      <c r="G61" s="164"/>
      <c r="H61" s="164"/>
    </row>
    <row r="62" spans="1:8" ht="18.600000000000001" customHeight="1" x14ac:dyDescent="0.3">
      <c r="A62" s="153" t="s">
        <v>244</v>
      </c>
      <c r="B62" s="156" t="s">
        <v>245</v>
      </c>
      <c r="C62" s="156"/>
      <c r="D62" s="148"/>
      <c r="E62" s="163"/>
      <c r="F62" s="165">
        <v>1330255.76</v>
      </c>
      <c r="G62" s="164"/>
      <c r="H62" s="164"/>
    </row>
    <row r="63" spans="1:8" ht="18.600000000000001" customHeight="1" x14ac:dyDescent="0.3">
      <c r="A63" s="153" t="s">
        <v>246</v>
      </c>
      <c r="B63" s="156" t="s">
        <v>247</v>
      </c>
      <c r="C63" s="156"/>
      <c r="D63" s="148"/>
      <c r="E63" s="163">
        <v>1330255.76</v>
      </c>
      <c r="F63" s="164"/>
      <c r="G63" s="164"/>
      <c r="H63" s="164"/>
    </row>
    <row r="64" spans="1:8" ht="18.600000000000001" customHeight="1" x14ac:dyDescent="0.3">
      <c r="A64" s="153" t="s">
        <v>248</v>
      </c>
      <c r="B64" s="156" t="s">
        <v>249</v>
      </c>
      <c r="C64" s="156"/>
      <c r="D64" s="148"/>
      <c r="E64" s="163"/>
      <c r="F64" s="166">
        <v>1571</v>
      </c>
      <c r="G64" s="164"/>
      <c r="H64" s="164"/>
    </row>
    <row r="65" spans="1:8" ht="18.600000000000001" customHeight="1" x14ac:dyDescent="0.3">
      <c r="A65" s="153" t="s">
        <v>250</v>
      </c>
      <c r="B65" s="156" t="s">
        <v>251</v>
      </c>
      <c r="C65" s="156"/>
      <c r="D65" s="148"/>
      <c r="E65" s="166">
        <v>1571</v>
      </c>
      <c r="F65" s="164"/>
      <c r="G65" s="164"/>
      <c r="H65" s="164"/>
    </row>
    <row r="66" spans="1:8" ht="18.600000000000001" customHeight="1" x14ac:dyDescent="0.3">
      <c r="A66" s="153"/>
      <c r="B66" s="157"/>
      <c r="C66" s="156"/>
      <c r="D66" s="148"/>
      <c r="E66" s="163"/>
      <c r="F66" s="164"/>
      <c r="G66" s="164"/>
      <c r="H66" s="164"/>
    </row>
    <row r="67" spans="1:8" ht="18.600000000000001" customHeight="1" x14ac:dyDescent="0.3">
      <c r="A67" s="153"/>
      <c r="B67" s="157"/>
      <c r="C67" s="156"/>
      <c r="D67" s="148"/>
      <c r="E67" s="163"/>
      <c r="F67" s="164"/>
      <c r="G67" s="164"/>
      <c r="H67" s="164"/>
    </row>
    <row r="68" spans="1:8" ht="18.600000000000001" customHeight="1" x14ac:dyDescent="0.3">
      <c r="A68" s="153"/>
      <c r="B68" s="157"/>
      <c r="C68" s="156"/>
      <c r="D68" s="148"/>
      <c r="E68" s="163"/>
      <c r="F68" s="164"/>
      <c r="G68" s="164"/>
      <c r="H68" s="164"/>
    </row>
    <row r="69" spans="1:8" ht="18.600000000000001" customHeight="1" x14ac:dyDescent="0.3">
      <c r="A69" s="153"/>
      <c r="B69" s="157"/>
      <c r="C69" s="156"/>
      <c r="D69" s="148"/>
      <c r="E69" s="163"/>
      <c r="F69" s="164"/>
      <c r="G69" s="164"/>
      <c r="H69" s="164"/>
    </row>
    <row r="70" spans="1:8" ht="18.600000000000001" customHeight="1" x14ac:dyDescent="0.3">
      <c r="A70" s="153"/>
      <c r="B70" s="157"/>
      <c r="C70" s="156"/>
      <c r="D70" s="148"/>
      <c r="E70" s="163"/>
      <c r="F70" s="164"/>
      <c r="G70" s="164"/>
      <c r="H70" s="164"/>
    </row>
    <row r="71" spans="1:8" ht="18.600000000000001" customHeight="1" x14ac:dyDescent="0.3">
      <c r="A71" s="153"/>
      <c r="B71" s="157"/>
      <c r="C71" s="156"/>
      <c r="D71" s="148"/>
      <c r="E71" s="163"/>
      <c r="F71" s="164"/>
      <c r="G71" s="164"/>
      <c r="H71" s="164"/>
    </row>
    <row r="72" spans="1:8" ht="18.600000000000001" customHeight="1" x14ac:dyDescent="0.3">
      <c r="A72" s="153"/>
      <c r="B72" s="157"/>
      <c r="C72" s="156"/>
      <c r="D72" s="148"/>
      <c r="E72" s="163"/>
      <c r="F72" s="164"/>
      <c r="G72" s="164"/>
      <c r="H72" s="164"/>
    </row>
    <row r="73" spans="1:8" ht="18.600000000000001" customHeight="1" x14ac:dyDescent="0.3">
      <c r="A73" s="142" t="s">
        <v>252</v>
      </c>
      <c r="B73" s="167" t="s">
        <v>253</v>
      </c>
      <c r="C73" s="156"/>
      <c r="D73" s="148"/>
      <c r="E73" s="163"/>
      <c r="F73" s="164"/>
      <c r="G73" s="164"/>
      <c r="H73" s="168">
        <v>3213629.98</v>
      </c>
    </row>
    <row r="74" spans="1:8" ht="15" x14ac:dyDescent="0.25">
      <c r="A74" s="150" t="s">
        <v>254</v>
      </c>
      <c r="B74" s="159" t="s">
        <v>255</v>
      </c>
      <c r="C74" s="156"/>
      <c r="D74" s="143"/>
      <c r="E74" s="152"/>
      <c r="F74" s="152"/>
      <c r="G74" s="152">
        <v>17938.61</v>
      </c>
      <c r="H74" s="152"/>
    </row>
    <row r="75" spans="1:8" ht="16.5" x14ac:dyDescent="0.3">
      <c r="A75" s="153" t="s">
        <v>256</v>
      </c>
      <c r="B75" s="156" t="s">
        <v>257</v>
      </c>
      <c r="C75" s="156"/>
      <c r="D75" s="143"/>
      <c r="E75" s="152"/>
      <c r="F75" s="154">
        <v>9301.98</v>
      </c>
      <c r="G75" s="152"/>
      <c r="H75" s="152"/>
    </row>
    <row r="76" spans="1:8" ht="16.5" x14ac:dyDescent="0.3">
      <c r="A76" s="153" t="s">
        <v>258</v>
      </c>
      <c r="B76" s="156" t="s">
        <v>257</v>
      </c>
      <c r="C76" s="156"/>
      <c r="D76" s="143"/>
      <c r="E76" s="155">
        <v>9301.98</v>
      </c>
      <c r="F76" s="152"/>
      <c r="G76" s="152"/>
      <c r="H76" s="152"/>
    </row>
    <row r="77" spans="1:8" ht="16.5" x14ac:dyDescent="0.3">
      <c r="A77" s="153" t="s">
        <v>259</v>
      </c>
      <c r="B77" s="156" t="s">
        <v>260</v>
      </c>
      <c r="C77" s="156"/>
      <c r="D77" s="148"/>
      <c r="E77" s="154"/>
      <c r="F77" s="154">
        <v>538.65</v>
      </c>
      <c r="G77" s="154"/>
      <c r="H77" s="154"/>
    </row>
    <row r="78" spans="1:8" ht="16.5" x14ac:dyDescent="0.3">
      <c r="A78" s="153" t="s">
        <v>261</v>
      </c>
      <c r="B78" s="156" t="s">
        <v>260</v>
      </c>
      <c r="C78" s="156"/>
      <c r="D78" s="148"/>
      <c r="E78" s="155">
        <v>538.65</v>
      </c>
      <c r="F78" s="154"/>
      <c r="G78" s="154"/>
      <c r="H78" s="154"/>
    </row>
    <row r="79" spans="1:8" s="146" customFormat="1" ht="16.5" x14ac:dyDescent="0.3">
      <c r="A79" s="153" t="s">
        <v>262</v>
      </c>
      <c r="B79" s="156" t="s">
        <v>263</v>
      </c>
      <c r="C79" s="156"/>
      <c r="D79" s="148"/>
      <c r="E79" s="154"/>
      <c r="F79" s="155">
        <v>8097.98</v>
      </c>
      <c r="G79" s="154"/>
      <c r="H79" s="154"/>
    </row>
    <row r="80" spans="1:8" s="146" customFormat="1" ht="12" customHeight="1" x14ac:dyDescent="0.3">
      <c r="A80" s="153"/>
      <c r="B80" s="157"/>
      <c r="C80" s="156"/>
      <c r="D80" s="148"/>
      <c r="E80" s="154"/>
      <c r="F80" s="161"/>
      <c r="G80" s="154"/>
      <c r="H80" s="154"/>
    </row>
    <row r="81" spans="1:8" s="146" customFormat="1" ht="6.75" customHeight="1" x14ac:dyDescent="0.3">
      <c r="A81" s="153"/>
      <c r="B81" s="157"/>
      <c r="C81" s="156"/>
      <c r="D81" s="148"/>
      <c r="E81" s="154"/>
      <c r="F81" s="152"/>
      <c r="G81" s="154"/>
      <c r="H81" s="154"/>
    </row>
    <row r="82" spans="1:8" ht="14.25" x14ac:dyDescent="0.2">
      <c r="A82" s="150" t="s">
        <v>264</v>
      </c>
      <c r="B82" s="159" t="s">
        <v>265</v>
      </c>
      <c r="C82" s="160"/>
      <c r="D82" s="143"/>
      <c r="E82" s="152"/>
      <c r="F82" s="152"/>
      <c r="G82" s="152">
        <v>3129403.21</v>
      </c>
      <c r="H82" s="152"/>
    </row>
    <row r="83" spans="1:8" ht="16.5" x14ac:dyDescent="0.3">
      <c r="A83" s="153" t="s">
        <v>266</v>
      </c>
      <c r="B83" s="156" t="s">
        <v>267</v>
      </c>
      <c r="C83" s="156"/>
      <c r="D83" s="148"/>
      <c r="E83" s="154"/>
      <c r="F83" s="154">
        <v>13227.88</v>
      </c>
      <c r="G83" s="154"/>
      <c r="H83" s="154"/>
    </row>
    <row r="84" spans="1:8" ht="16.5" x14ac:dyDescent="0.3">
      <c r="A84" s="153" t="s">
        <v>268</v>
      </c>
      <c r="B84" s="156" t="s">
        <v>269</v>
      </c>
      <c r="C84" s="156"/>
      <c r="D84" s="148"/>
      <c r="E84" s="155">
        <v>13227.88</v>
      </c>
      <c r="F84" s="154"/>
      <c r="G84" s="154"/>
      <c r="H84" s="154"/>
    </row>
    <row r="85" spans="1:8" ht="9" customHeight="1" x14ac:dyDescent="0.3">
      <c r="A85" s="153"/>
      <c r="B85" s="156"/>
      <c r="C85" s="156"/>
      <c r="D85" s="148"/>
      <c r="E85" s="154"/>
      <c r="F85" s="154"/>
      <c r="G85" s="154"/>
      <c r="H85" s="154"/>
    </row>
    <row r="86" spans="1:8" ht="16.5" x14ac:dyDescent="0.3">
      <c r="A86" s="153" t="s">
        <v>270</v>
      </c>
      <c r="B86" s="156" t="s">
        <v>271</v>
      </c>
      <c r="C86" s="156"/>
      <c r="D86" s="148"/>
      <c r="E86" s="154"/>
      <c r="F86" s="154">
        <v>3069.89</v>
      </c>
      <c r="G86" s="154"/>
      <c r="H86" s="154"/>
    </row>
    <row r="87" spans="1:8" ht="16.5" x14ac:dyDescent="0.3">
      <c r="A87" s="153" t="s">
        <v>272</v>
      </c>
      <c r="B87" s="156" t="s">
        <v>269</v>
      </c>
      <c r="C87" s="156"/>
      <c r="D87" s="148"/>
      <c r="E87" s="155">
        <v>3069.89</v>
      </c>
      <c r="F87" s="154"/>
      <c r="G87" s="154"/>
      <c r="H87" s="154"/>
    </row>
    <row r="88" spans="1:8" ht="9" customHeight="1" x14ac:dyDescent="0.3">
      <c r="A88" s="153"/>
      <c r="B88" s="157"/>
      <c r="C88" s="156"/>
      <c r="D88" s="148"/>
      <c r="E88" s="154"/>
      <c r="F88" s="154"/>
      <c r="G88" s="154"/>
      <c r="H88" s="154"/>
    </row>
    <row r="89" spans="1:8" ht="17.25" customHeight="1" x14ac:dyDescent="0.3">
      <c r="A89" s="153" t="s">
        <v>273</v>
      </c>
      <c r="B89" s="156" t="s">
        <v>274</v>
      </c>
      <c r="C89" s="160"/>
      <c r="D89" s="148"/>
      <c r="E89" s="149"/>
      <c r="F89" s="154">
        <v>1558053.21</v>
      </c>
      <c r="G89" s="154"/>
      <c r="H89" s="154"/>
    </row>
    <row r="90" spans="1:8" s="146" customFormat="1" ht="17.25" customHeight="1" x14ac:dyDescent="0.3">
      <c r="A90" s="153" t="s">
        <v>275</v>
      </c>
      <c r="B90" s="156" t="s">
        <v>276</v>
      </c>
      <c r="C90" s="156"/>
      <c r="D90" s="148"/>
      <c r="E90" s="154">
        <v>743401.35</v>
      </c>
      <c r="F90" s="149"/>
      <c r="G90" s="154"/>
      <c r="H90" s="154"/>
    </row>
    <row r="91" spans="1:8" ht="17.25" customHeight="1" x14ac:dyDescent="0.3">
      <c r="A91" s="153" t="s">
        <v>277</v>
      </c>
      <c r="B91" s="156" t="s">
        <v>278</v>
      </c>
      <c r="C91" s="156"/>
      <c r="D91" s="148"/>
      <c r="E91" s="154">
        <v>812988.51</v>
      </c>
      <c r="F91" s="149"/>
      <c r="G91" s="154"/>
      <c r="H91" s="154"/>
    </row>
    <row r="92" spans="1:8" ht="17.25" customHeight="1" x14ac:dyDescent="0.3">
      <c r="A92" s="153" t="s">
        <v>279</v>
      </c>
      <c r="B92" s="156" t="s">
        <v>280</v>
      </c>
      <c r="C92" s="156"/>
      <c r="D92" s="148"/>
      <c r="E92" s="154">
        <v>218.58</v>
      </c>
      <c r="F92" s="149"/>
      <c r="G92" s="154"/>
      <c r="H92" s="154"/>
    </row>
    <row r="93" spans="1:8" ht="18" customHeight="1" x14ac:dyDescent="0.3">
      <c r="A93" s="153" t="s">
        <v>281</v>
      </c>
      <c r="B93" s="156" t="s">
        <v>282</v>
      </c>
      <c r="C93" s="156"/>
      <c r="D93" s="148"/>
      <c r="E93" s="154">
        <v>778.07</v>
      </c>
      <c r="F93" s="149"/>
      <c r="G93" s="154"/>
      <c r="H93" s="154"/>
    </row>
    <row r="94" spans="1:8" ht="17.25" customHeight="1" x14ac:dyDescent="0.3">
      <c r="A94" s="153" t="s">
        <v>283</v>
      </c>
      <c r="B94" s="156" t="s">
        <v>284</v>
      </c>
      <c r="C94" s="156"/>
      <c r="D94" s="148"/>
      <c r="E94" s="155">
        <v>666.7</v>
      </c>
      <c r="F94" s="149"/>
      <c r="G94" s="154"/>
      <c r="H94" s="154"/>
    </row>
    <row r="95" spans="1:8" ht="6" customHeight="1" x14ac:dyDescent="0.3">
      <c r="A95" s="147"/>
      <c r="B95" s="156"/>
      <c r="C95" s="156"/>
      <c r="D95" s="148"/>
      <c r="E95" s="149"/>
      <c r="F95" s="149"/>
      <c r="G95" s="154"/>
      <c r="H95" s="154"/>
    </row>
    <row r="96" spans="1:8" ht="15.6" customHeight="1" x14ac:dyDescent="0.3">
      <c r="A96" s="153" t="s">
        <v>285</v>
      </c>
      <c r="B96" s="156" t="s">
        <v>286</v>
      </c>
      <c r="C96" s="156"/>
      <c r="D96" s="148"/>
      <c r="E96" s="149"/>
      <c r="F96" s="154">
        <v>3301.01</v>
      </c>
      <c r="G96" s="154"/>
      <c r="H96" s="154"/>
    </row>
    <row r="97" spans="1:8" ht="17.25" customHeight="1" x14ac:dyDescent="0.3">
      <c r="A97" s="153" t="s">
        <v>287</v>
      </c>
      <c r="B97" s="156" t="s">
        <v>288</v>
      </c>
      <c r="C97" s="156"/>
      <c r="D97" s="148"/>
      <c r="E97" s="149"/>
      <c r="F97" s="154">
        <v>46116.32</v>
      </c>
      <c r="G97" s="154"/>
      <c r="H97" s="154"/>
    </row>
    <row r="98" spans="1:8" ht="15.6" customHeight="1" x14ac:dyDescent="0.3">
      <c r="A98" s="153" t="s">
        <v>289</v>
      </c>
      <c r="B98" s="156" t="s">
        <v>290</v>
      </c>
      <c r="C98" s="156"/>
      <c r="D98" s="148"/>
      <c r="E98" s="155">
        <v>46116.32</v>
      </c>
      <c r="F98" s="149"/>
      <c r="G98" s="154"/>
      <c r="H98" s="154"/>
    </row>
    <row r="99" spans="1:8" ht="15.6" customHeight="1" x14ac:dyDescent="0.3">
      <c r="A99" s="153" t="s">
        <v>291</v>
      </c>
      <c r="B99" s="156" t="s">
        <v>292</v>
      </c>
      <c r="C99" s="156"/>
      <c r="D99" s="148"/>
      <c r="E99" s="162"/>
      <c r="F99" s="154">
        <v>91228.51</v>
      </c>
      <c r="G99" s="154"/>
      <c r="H99" s="154"/>
    </row>
    <row r="100" spans="1:8" ht="8.25" customHeight="1" x14ac:dyDescent="0.3">
      <c r="A100" s="153"/>
      <c r="B100" s="157"/>
      <c r="C100" s="156"/>
      <c r="D100" s="148"/>
      <c r="E100" s="162"/>
      <c r="F100" s="149"/>
      <c r="G100" s="154"/>
      <c r="H100" s="154"/>
    </row>
    <row r="101" spans="1:8" ht="17.25" customHeight="1" x14ac:dyDescent="0.3">
      <c r="A101" s="153" t="s">
        <v>293</v>
      </c>
      <c r="B101" s="156" t="s">
        <v>294</v>
      </c>
      <c r="C101" s="156"/>
      <c r="D101" s="148"/>
      <c r="E101" s="149"/>
      <c r="F101" s="154">
        <v>1406235.4</v>
      </c>
      <c r="G101" s="154"/>
      <c r="H101" s="154"/>
    </row>
    <row r="102" spans="1:8" ht="17.25" customHeight="1" x14ac:dyDescent="0.3">
      <c r="A102" s="153" t="s">
        <v>295</v>
      </c>
      <c r="B102" s="156" t="s">
        <v>296</v>
      </c>
      <c r="C102" s="156"/>
      <c r="D102" s="148"/>
      <c r="E102" s="161">
        <v>1404978.27</v>
      </c>
      <c r="F102" s="149"/>
      <c r="G102" s="154"/>
      <c r="H102" s="154"/>
    </row>
    <row r="103" spans="1:8" ht="17.25" customHeight="1" x14ac:dyDescent="0.3">
      <c r="A103" s="153" t="s">
        <v>297</v>
      </c>
      <c r="B103" s="156" t="s">
        <v>298</v>
      </c>
      <c r="C103" s="156"/>
      <c r="D103" s="148"/>
      <c r="E103" s="155">
        <v>1257.1300000000001</v>
      </c>
      <c r="F103" s="149"/>
      <c r="G103" s="154"/>
      <c r="H103" s="154"/>
    </row>
    <row r="104" spans="1:8" ht="15.6" customHeight="1" x14ac:dyDescent="0.3">
      <c r="A104" s="153" t="s">
        <v>299</v>
      </c>
      <c r="B104" s="156" t="s">
        <v>300</v>
      </c>
      <c r="C104" s="156"/>
      <c r="D104" s="148"/>
      <c r="E104" s="149"/>
      <c r="F104" s="155">
        <v>8170.99</v>
      </c>
      <c r="G104" s="154"/>
      <c r="H104" s="154"/>
    </row>
    <row r="105" spans="1:8" ht="9" customHeight="1" x14ac:dyDescent="0.3">
      <c r="A105" s="153"/>
      <c r="B105" s="157"/>
      <c r="C105" s="156"/>
      <c r="D105" s="148"/>
      <c r="E105" s="154"/>
      <c r="F105" s="154"/>
      <c r="G105" s="154"/>
      <c r="H105" s="154"/>
    </row>
    <row r="106" spans="1:8" ht="18.75" customHeight="1" x14ac:dyDescent="0.3">
      <c r="A106" s="150" t="s">
        <v>301</v>
      </c>
      <c r="B106" s="159" t="s">
        <v>302</v>
      </c>
      <c r="C106" s="156"/>
      <c r="D106" s="148"/>
      <c r="E106" s="154"/>
      <c r="F106" s="154"/>
      <c r="G106" s="152">
        <v>33159.85</v>
      </c>
      <c r="H106" s="154"/>
    </row>
    <row r="107" spans="1:8" ht="18" customHeight="1" x14ac:dyDescent="0.3">
      <c r="A107" s="153" t="s">
        <v>303</v>
      </c>
      <c r="B107" s="156" t="s">
        <v>304</v>
      </c>
      <c r="C107" s="156"/>
      <c r="D107" s="148"/>
      <c r="E107" s="154"/>
      <c r="F107" s="155">
        <v>33159.85</v>
      </c>
      <c r="G107" s="154"/>
      <c r="H107" s="154"/>
    </row>
    <row r="108" spans="1:8" ht="9" customHeight="1" x14ac:dyDescent="0.3">
      <c r="A108" s="153"/>
      <c r="B108" s="157"/>
      <c r="C108" s="156"/>
      <c r="D108" s="148"/>
      <c r="E108" s="154"/>
      <c r="F108" s="154"/>
      <c r="G108" s="154"/>
      <c r="H108" s="154"/>
    </row>
    <row r="109" spans="1:8" ht="9" customHeight="1" x14ac:dyDescent="0.3">
      <c r="A109" s="153"/>
      <c r="B109" s="157"/>
      <c r="C109" s="156"/>
      <c r="D109" s="148"/>
      <c r="E109" s="154"/>
      <c r="F109" s="154"/>
      <c r="G109" s="154"/>
      <c r="H109" s="154"/>
    </row>
    <row r="110" spans="1:8" ht="8.25" customHeight="1" x14ac:dyDescent="0.3">
      <c r="A110" s="147"/>
      <c r="B110" s="156"/>
      <c r="C110" s="156"/>
      <c r="D110" s="148"/>
      <c r="E110" s="149"/>
      <c r="F110" s="149"/>
      <c r="G110" s="154"/>
      <c r="H110" s="154"/>
    </row>
    <row r="111" spans="1:8" ht="17.25" customHeight="1" x14ac:dyDescent="0.2">
      <c r="A111" s="150" t="s">
        <v>305</v>
      </c>
      <c r="B111" s="159" t="s">
        <v>306</v>
      </c>
      <c r="C111" s="160"/>
      <c r="D111" s="143"/>
      <c r="E111" s="144"/>
      <c r="F111" s="144"/>
      <c r="G111" s="169">
        <v>33128.31</v>
      </c>
      <c r="H111" s="152"/>
    </row>
    <row r="112" spans="1:8" ht="18" customHeight="1" x14ac:dyDescent="0.3">
      <c r="A112" s="153" t="s">
        <v>307</v>
      </c>
      <c r="B112" s="156" t="s">
        <v>308</v>
      </c>
      <c r="C112" s="156"/>
      <c r="D112" s="148"/>
      <c r="E112" s="149"/>
      <c r="F112" s="155">
        <v>33128.31</v>
      </c>
      <c r="G112" s="154"/>
      <c r="H112" s="154"/>
    </row>
    <row r="113" spans="1:8" ht="18" customHeight="1" x14ac:dyDescent="0.3">
      <c r="A113" s="153"/>
      <c r="B113" s="157"/>
      <c r="C113" s="156"/>
      <c r="D113" s="148"/>
      <c r="E113" s="149"/>
      <c r="F113" s="161"/>
      <c r="G113" s="154"/>
      <c r="H113" s="154"/>
    </row>
    <row r="114" spans="1:8" ht="18" customHeight="1" x14ac:dyDescent="0.3">
      <c r="A114" s="153"/>
      <c r="B114" s="157"/>
      <c r="C114" s="156"/>
      <c r="D114" s="148"/>
      <c r="E114" s="149"/>
      <c r="F114" s="161"/>
      <c r="G114" s="154"/>
      <c r="H114" s="154"/>
    </row>
    <row r="115" spans="1:8" ht="18" customHeight="1" x14ac:dyDescent="0.3">
      <c r="A115" s="142" t="s">
        <v>309</v>
      </c>
      <c r="B115" s="167" t="s">
        <v>116</v>
      </c>
      <c r="C115" s="156"/>
      <c r="D115" s="148"/>
      <c r="E115" s="149"/>
      <c r="F115" s="161"/>
      <c r="G115" s="154"/>
      <c r="H115" s="152">
        <v>10437801.609999999</v>
      </c>
    </row>
    <row r="116" spans="1:8" ht="18" customHeight="1" x14ac:dyDescent="0.3">
      <c r="A116" s="142"/>
      <c r="B116" s="167"/>
      <c r="C116" s="156"/>
      <c r="D116" s="148"/>
      <c r="E116" s="149"/>
      <c r="F116" s="161"/>
      <c r="G116" s="154"/>
      <c r="H116" s="154"/>
    </row>
    <row r="117" spans="1:8" ht="18" customHeight="1" x14ac:dyDescent="0.3">
      <c r="A117" s="142" t="s">
        <v>310</v>
      </c>
      <c r="B117" s="167" t="s">
        <v>311</v>
      </c>
      <c r="C117" s="156"/>
      <c r="D117" s="148"/>
      <c r="E117" s="149"/>
      <c r="F117" s="161"/>
      <c r="G117" s="152">
        <v>10437801.609999999</v>
      </c>
      <c r="H117" s="154"/>
    </row>
    <row r="118" spans="1:8" ht="18" customHeight="1" x14ac:dyDescent="0.3">
      <c r="A118" s="153" t="s">
        <v>312</v>
      </c>
      <c r="B118" s="156" t="s">
        <v>313</v>
      </c>
      <c r="C118" s="156"/>
      <c r="D118" s="148"/>
      <c r="E118" s="149"/>
      <c r="F118" s="161">
        <v>34370.339999999997</v>
      </c>
      <c r="G118" s="154"/>
      <c r="H118" s="154"/>
    </row>
    <row r="119" spans="1:8" ht="18" customHeight="1" x14ac:dyDescent="0.3">
      <c r="A119" s="153" t="s">
        <v>314</v>
      </c>
      <c r="B119" s="156" t="s">
        <v>315</v>
      </c>
      <c r="C119" s="156"/>
      <c r="D119" s="148"/>
      <c r="E119" s="154">
        <v>34370.339999999997</v>
      </c>
      <c r="F119" s="161"/>
      <c r="G119" s="154"/>
      <c r="H119" s="154"/>
    </row>
    <row r="120" spans="1:8" ht="18" customHeight="1" x14ac:dyDescent="0.3">
      <c r="A120" s="153" t="s">
        <v>316</v>
      </c>
      <c r="B120" s="156" t="s">
        <v>317</v>
      </c>
      <c r="C120" s="156"/>
      <c r="D120" s="170">
        <v>34370.339999999997</v>
      </c>
      <c r="F120" s="161"/>
      <c r="G120" s="154"/>
      <c r="H120" s="154"/>
    </row>
    <row r="121" spans="1:8" ht="10.5" customHeight="1" x14ac:dyDescent="0.3">
      <c r="A121" s="147"/>
      <c r="B121" s="156"/>
      <c r="C121" s="156"/>
      <c r="D121" s="148"/>
      <c r="E121" s="149"/>
      <c r="F121" s="161"/>
      <c r="G121" s="154"/>
      <c r="H121" s="154"/>
    </row>
    <row r="122" spans="1:8" ht="18" customHeight="1" x14ac:dyDescent="0.3">
      <c r="A122" s="153" t="s">
        <v>318</v>
      </c>
      <c r="B122" s="156" t="s">
        <v>319</v>
      </c>
      <c r="C122" s="156"/>
      <c r="D122" s="148"/>
      <c r="E122" s="149"/>
      <c r="F122" s="161">
        <v>10403431.27</v>
      </c>
      <c r="G122" s="154"/>
      <c r="H122" s="154"/>
    </row>
    <row r="123" spans="1:8" ht="18" customHeight="1" x14ac:dyDescent="0.3">
      <c r="A123" s="153" t="s">
        <v>320</v>
      </c>
      <c r="B123" s="156" t="s">
        <v>321</v>
      </c>
      <c r="C123" s="156"/>
      <c r="D123" s="148"/>
      <c r="E123" s="171">
        <v>10403023.07</v>
      </c>
      <c r="F123" s="161"/>
      <c r="G123" s="154"/>
      <c r="H123" s="154"/>
    </row>
    <row r="124" spans="1:8" ht="18" customHeight="1" x14ac:dyDescent="0.3">
      <c r="A124" s="153" t="s">
        <v>322</v>
      </c>
      <c r="B124" s="156" t="s">
        <v>323</v>
      </c>
      <c r="C124" s="156"/>
      <c r="D124" s="148"/>
      <c r="E124" s="170">
        <v>408.2</v>
      </c>
      <c r="F124" s="161"/>
      <c r="G124" s="154"/>
      <c r="H124" s="154"/>
    </row>
    <row r="125" spans="1:8" ht="16.5" customHeight="1" x14ac:dyDescent="0.3">
      <c r="A125" s="172"/>
      <c r="B125" s="172"/>
      <c r="C125" s="156"/>
      <c r="D125" s="148"/>
      <c r="E125" s="149"/>
      <c r="F125" s="171"/>
      <c r="G125" s="154"/>
      <c r="H125" s="154"/>
    </row>
    <row r="126" spans="1:8" ht="8.25" customHeight="1" x14ac:dyDescent="0.3">
      <c r="A126" s="147"/>
      <c r="B126" s="156"/>
      <c r="C126" s="156"/>
      <c r="D126" s="148"/>
      <c r="E126" s="149"/>
      <c r="F126" s="162"/>
      <c r="G126" s="154"/>
      <c r="H126" s="154"/>
    </row>
    <row r="127" spans="1:8" ht="16.5" x14ac:dyDescent="0.3">
      <c r="A127" s="142" t="s">
        <v>325</v>
      </c>
      <c r="B127" s="167" t="s">
        <v>117</v>
      </c>
      <c r="C127" s="173"/>
      <c r="D127" s="148"/>
      <c r="E127" s="174"/>
      <c r="F127" s="174"/>
      <c r="G127" s="174"/>
      <c r="H127" s="175">
        <v>21760000</v>
      </c>
    </row>
    <row r="128" spans="1:8" ht="17.25" customHeight="1" x14ac:dyDescent="0.2">
      <c r="A128" s="150" t="s">
        <v>326</v>
      </c>
      <c r="B128" s="160" t="s">
        <v>327</v>
      </c>
      <c r="C128" s="160"/>
      <c r="D128" s="143"/>
      <c r="E128" s="152"/>
      <c r="F128" s="152"/>
      <c r="G128" s="176">
        <v>21760000</v>
      </c>
      <c r="H128" s="152"/>
    </row>
    <row r="129" spans="1:8" s="146" customFormat="1" ht="16.5" customHeight="1" x14ac:dyDescent="0.3">
      <c r="A129" s="153" t="s">
        <v>328</v>
      </c>
      <c r="B129" s="156" t="s">
        <v>329</v>
      </c>
      <c r="C129" s="156"/>
      <c r="D129" s="148"/>
      <c r="E129" s="149"/>
      <c r="F129" s="155">
        <v>21760000</v>
      </c>
      <c r="G129" s="154"/>
      <c r="H129" s="154"/>
    </row>
    <row r="130" spans="1:8" s="146" customFormat="1" ht="16.5" customHeight="1" x14ac:dyDescent="0.3">
      <c r="A130" s="153" t="s">
        <v>330</v>
      </c>
      <c r="B130" s="156" t="s">
        <v>331</v>
      </c>
      <c r="C130" s="156"/>
      <c r="E130" s="171">
        <v>19000000</v>
      </c>
      <c r="F130" s="149"/>
      <c r="G130" s="154"/>
      <c r="H130" s="154"/>
    </row>
    <row r="131" spans="1:8" ht="16.5" customHeight="1" x14ac:dyDescent="0.3">
      <c r="A131" s="153" t="s">
        <v>332</v>
      </c>
      <c r="B131" s="156" t="s">
        <v>333</v>
      </c>
      <c r="C131" s="156"/>
      <c r="E131" s="170">
        <v>2760000</v>
      </c>
      <c r="F131" s="149"/>
      <c r="G131" s="154"/>
      <c r="H131" s="154"/>
    </row>
    <row r="132" spans="1:8" ht="7.5" customHeight="1" x14ac:dyDescent="0.3">
      <c r="A132" s="153"/>
      <c r="B132" s="157"/>
      <c r="C132" s="156"/>
      <c r="D132" s="161"/>
      <c r="E132" s="154"/>
      <c r="F132" s="154"/>
      <c r="G132" s="154"/>
      <c r="H132" s="154"/>
    </row>
    <row r="133" spans="1:8" ht="15" customHeight="1" x14ac:dyDescent="0.3">
      <c r="A133" s="153"/>
      <c r="B133" s="157"/>
      <c r="C133" s="156"/>
      <c r="D133" s="161"/>
      <c r="E133" s="154"/>
      <c r="F133" s="154"/>
      <c r="G133" s="154"/>
      <c r="H133" s="154"/>
    </row>
    <row r="134" spans="1:8" s="146" customFormat="1" ht="17.25" customHeight="1" x14ac:dyDescent="0.2">
      <c r="A134" s="142" t="s">
        <v>334</v>
      </c>
      <c r="B134" s="167" t="s">
        <v>335</v>
      </c>
      <c r="C134" s="167"/>
      <c r="D134" s="143"/>
      <c r="E134" s="144"/>
      <c r="F134" s="144"/>
      <c r="G134" s="144"/>
      <c r="H134" s="176">
        <v>820481688.20000005</v>
      </c>
    </row>
    <row r="135" spans="1:8" ht="17.25" customHeight="1" x14ac:dyDescent="0.2">
      <c r="A135" s="150" t="s">
        <v>336</v>
      </c>
      <c r="B135" s="159" t="s">
        <v>337</v>
      </c>
      <c r="C135" s="160"/>
      <c r="D135" s="143"/>
      <c r="E135" s="144"/>
      <c r="F135" s="144"/>
      <c r="G135" s="176">
        <v>948334312.22000003</v>
      </c>
      <c r="H135" s="144"/>
    </row>
    <row r="136" spans="1:8" s="146" customFormat="1" ht="17.25" customHeight="1" x14ac:dyDescent="0.3">
      <c r="A136" s="153" t="s">
        <v>338</v>
      </c>
      <c r="B136" s="156" t="s">
        <v>339</v>
      </c>
      <c r="C136" s="156"/>
      <c r="D136" s="148"/>
      <c r="E136" s="149"/>
      <c r="F136" s="155">
        <v>948334312.22000003</v>
      </c>
      <c r="G136" s="154"/>
      <c r="H136" s="149"/>
    </row>
    <row r="137" spans="1:8" ht="17.25" customHeight="1" x14ac:dyDescent="0.3">
      <c r="A137" s="153" t="s">
        <v>340</v>
      </c>
      <c r="B137" s="156" t="s">
        <v>341</v>
      </c>
      <c r="C137" s="156"/>
      <c r="D137" s="148"/>
      <c r="E137" s="161">
        <v>828807041.73000002</v>
      </c>
      <c r="F137" s="149"/>
      <c r="G137" s="154"/>
      <c r="H137" s="149"/>
    </row>
    <row r="138" spans="1:8" s="146" customFormat="1" ht="17.25" customHeight="1" x14ac:dyDescent="0.3">
      <c r="A138" s="153" t="s">
        <v>342</v>
      </c>
      <c r="B138" s="156" t="s">
        <v>343</v>
      </c>
      <c r="C138" s="156"/>
      <c r="D138" s="148"/>
      <c r="E138" s="161">
        <v>39561147.030000001</v>
      </c>
      <c r="F138" s="149"/>
      <c r="G138" s="154"/>
      <c r="H138" s="149"/>
    </row>
    <row r="139" spans="1:8" ht="17.25" customHeight="1" x14ac:dyDescent="0.3">
      <c r="A139" s="153" t="s">
        <v>344</v>
      </c>
      <c r="B139" s="156" t="s">
        <v>345</v>
      </c>
      <c r="C139" s="156"/>
      <c r="D139" s="148"/>
      <c r="E139" s="161">
        <v>5913209.8799999999</v>
      </c>
      <c r="F139" s="149"/>
      <c r="G139" s="154"/>
      <c r="H139" s="149"/>
    </row>
    <row r="140" spans="1:8" ht="17.25" customHeight="1" x14ac:dyDescent="0.3">
      <c r="A140" s="153" t="s">
        <v>346</v>
      </c>
      <c r="B140" s="156" t="s">
        <v>347</v>
      </c>
      <c r="C140" s="156"/>
      <c r="D140" s="148"/>
      <c r="E140" s="161">
        <v>837676.95</v>
      </c>
      <c r="F140" s="149"/>
      <c r="G140" s="154"/>
      <c r="H140" s="149"/>
    </row>
    <row r="141" spans="1:8" ht="17.25" customHeight="1" x14ac:dyDescent="0.3">
      <c r="A141" s="153" t="s">
        <v>348</v>
      </c>
      <c r="B141" s="156" t="s">
        <v>349</v>
      </c>
      <c r="C141" s="156"/>
      <c r="D141" s="148"/>
      <c r="E141" s="161">
        <v>4879.6000000000004</v>
      </c>
      <c r="F141" s="149"/>
      <c r="G141" s="154"/>
      <c r="H141" s="149"/>
    </row>
    <row r="142" spans="1:8" ht="17.25" customHeight="1" x14ac:dyDescent="0.3">
      <c r="A142" s="153" t="s">
        <v>350</v>
      </c>
      <c r="B142" s="156" t="s">
        <v>351</v>
      </c>
      <c r="C142" s="156"/>
      <c r="D142" s="148"/>
      <c r="E142" s="161">
        <v>63052391.479999997</v>
      </c>
      <c r="F142" s="149"/>
      <c r="G142" s="154"/>
      <c r="H142" s="149"/>
    </row>
    <row r="143" spans="1:8" ht="17.25" customHeight="1" x14ac:dyDescent="0.3">
      <c r="A143" s="153" t="s">
        <v>352</v>
      </c>
      <c r="B143" s="156" t="s">
        <v>353</v>
      </c>
      <c r="C143" s="156"/>
      <c r="D143" s="148"/>
      <c r="E143" s="155">
        <v>10157965.550000001</v>
      </c>
      <c r="F143" s="149"/>
      <c r="G143" s="154"/>
      <c r="H143" s="149"/>
    </row>
    <row r="144" spans="1:8" ht="17.25" customHeight="1" x14ac:dyDescent="0.3">
      <c r="A144" s="153"/>
      <c r="B144" s="156"/>
      <c r="C144" s="156"/>
      <c r="D144" s="148"/>
      <c r="E144" s="161"/>
      <c r="F144" s="149"/>
      <c r="G144" s="154"/>
      <c r="H144" s="149"/>
    </row>
    <row r="145" spans="1:8" ht="17.25" customHeight="1" x14ac:dyDescent="0.3">
      <c r="A145" s="153"/>
      <c r="B145" s="156"/>
      <c r="C145" s="156"/>
      <c r="D145" s="148"/>
      <c r="E145" s="161"/>
      <c r="F145" s="149"/>
      <c r="G145" s="154"/>
      <c r="H145" s="149"/>
    </row>
    <row r="146" spans="1:8" ht="17.25" customHeight="1" x14ac:dyDescent="0.3">
      <c r="A146" s="153"/>
      <c r="B146" s="156"/>
      <c r="C146" s="156"/>
      <c r="D146" s="148"/>
      <c r="E146" s="161"/>
      <c r="F146" s="149"/>
      <c r="G146" s="154"/>
      <c r="H146" s="149"/>
    </row>
    <row r="147" spans="1:8" ht="18.75" customHeight="1" x14ac:dyDescent="0.2">
      <c r="A147" s="150" t="s">
        <v>354</v>
      </c>
      <c r="B147" s="159" t="s">
        <v>355</v>
      </c>
      <c r="C147" s="160"/>
      <c r="D147" s="143"/>
      <c r="E147" s="144"/>
      <c r="F147" s="144"/>
      <c r="G147" s="176">
        <v>491157.41</v>
      </c>
      <c r="H147" s="144"/>
    </row>
    <row r="148" spans="1:8" ht="17.25" customHeight="1" x14ac:dyDescent="0.3">
      <c r="A148" s="153" t="s">
        <v>356</v>
      </c>
      <c r="B148" s="156" t="s">
        <v>339</v>
      </c>
      <c r="C148" s="156"/>
      <c r="D148" s="148"/>
      <c r="E148" s="149"/>
      <c r="F148" s="155">
        <v>491157.41</v>
      </c>
      <c r="G148" s="154"/>
      <c r="H148" s="149"/>
    </row>
    <row r="149" spans="1:8" ht="18" customHeight="1" x14ac:dyDescent="0.3">
      <c r="A149" s="153" t="s">
        <v>357</v>
      </c>
      <c r="B149" s="156" t="s">
        <v>358</v>
      </c>
      <c r="C149" s="156"/>
      <c r="D149" s="148"/>
      <c r="E149" s="161">
        <v>475469.1</v>
      </c>
      <c r="F149" s="149"/>
      <c r="G149" s="154"/>
      <c r="H149" s="149"/>
    </row>
    <row r="150" spans="1:8" ht="15.75" customHeight="1" x14ac:dyDescent="0.3">
      <c r="A150" s="153" t="s">
        <v>359</v>
      </c>
      <c r="B150" s="156" t="s">
        <v>360</v>
      </c>
      <c r="C150" s="156"/>
      <c r="D150" s="148"/>
      <c r="E150" s="161">
        <v>4575.8100000000004</v>
      </c>
      <c r="F150" s="149"/>
      <c r="G150" s="154"/>
      <c r="H150" s="149"/>
    </row>
    <row r="151" spans="1:8" ht="17.25" customHeight="1" x14ac:dyDescent="0.3">
      <c r="A151" s="153" t="s">
        <v>361</v>
      </c>
      <c r="B151" s="147" t="s">
        <v>362</v>
      </c>
      <c r="C151" s="156"/>
      <c r="D151" s="148"/>
      <c r="E151" s="155">
        <v>11112.5</v>
      </c>
      <c r="F151" s="149"/>
      <c r="G151" s="154"/>
      <c r="H151" s="149"/>
    </row>
    <row r="152" spans="1:8" ht="13.5" customHeight="1" x14ac:dyDescent="0.3">
      <c r="A152" s="147"/>
      <c r="B152" s="147"/>
      <c r="C152" s="156"/>
      <c r="D152" s="148"/>
      <c r="E152" s="162"/>
      <c r="F152" s="149"/>
      <c r="G152" s="154"/>
      <c r="H152" s="149"/>
    </row>
    <row r="153" spans="1:8" ht="6" customHeight="1" x14ac:dyDescent="0.3">
      <c r="A153" s="147"/>
      <c r="B153" s="147"/>
      <c r="C153" s="156"/>
      <c r="D153" s="148"/>
      <c r="E153" s="162"/>
      <c r="F153" s="149"/>
      <c r="G153" s="154"/>
      <c r="H153" s="149"/>
    </row>
    <row r="154" spans="1:8" ht="6" customHeight="1" x14ac:dyDescent="0.3">
      <c r="A154" s="147"/>
      <c r="B154" s="147"/>
      <c r="C154" s="156"/>
      <c r="D154" s="148"/>
      <c r="E154" s="162"/>
      <c r="F154" s="149"/>
      <c r="G154" s="154"/>
      <c r="H154" s="149"/>
    </row>
    <row r="155" spans="1:8" s="146" customFormat="1" ht="18" customHeight="1" x14ac:dyDescent="0.2">
      <c r="A155" s="150" t="s">
        <v>363</v>
      </c>
      <c r="B155" s="159" t="s">
        <v>364</v>
      </c>
      <c r="C155" s="160"/>
      <c r="D155" s="143"/>
      <c r="E155" s="144"/>
      <c r="F155" s="144"/>
      <c r="G155" s="185">
        <v>-128343781.42999998</v>
      </c>
      <c r="H155" s="144"/>
    </row>
    <row r="156" spans="1:8" ht="18" customHeight="1" x14ac:dyDescent="0.3">
      <c r="A156" s="153" t="s">
        <v>365</v>
      </c>
      <c r="B156" s="156" t="s">
        <v>337</v>
      </c>
      <c r="C156" s="156"/>
      <c r="D156" s="148"/>
      <c r="E156" s="149"/>
      <c r="F156" s="162">
        <v>-128334334.07999998</v>
      </c>
      <c r="G156" s="154"/>
      <c r="H156" s="149"/>
    </row>
    <row r="157" spans="1:8" ht="18" customHeight="1" x14ac:dyDescent="0.3">
      <c r="A157" s="153" t="s">
        <v>366</v>
      </c>
      <c r="B157" s="156" t="s">
        <v>367</v>
      </c>
      <c r="C157" s="156"/>
      <c r="D157" s="148"/>
      <c r="E157" s="162">
        <v>-55876105.899999999</v>
      </c>
      <c r="F157" s="162"/>
      <c r="G157" s="154"/>
      <c r="H157" s="149"/>
    </row>
    <row r="158" spans="1:8" ht="18" customHeight="1" x14ac:dyDescent="0.3">
      <c r="A158" s="153" t="s">
        <v>368</v>
      </c>
      <c r="B158" s="156" t="s">
        <v>343</v>
      </c>
      <c r="C158" s="156"/>
      <c r="D158" s="148"/>
      <c r="E158" s="162">
        <v>-14375032.51</v>
      </c>
      <c r="F158" s="149"/>
      <c r="G158" s="154"/>
      <c r="H158" s="149"/>
    </row>
    <row r="159" spans="1:8" ht="18" customHeight="1" x14ac:dyDescent="0.3">
      <c r="A159" s="153" t="s">
        <v>369</v>
      </c>
      <c r="B159" s="156" t="s">
        <v>370</v>
      </c>
      <c r="C159" s="156"/>
      <c r="D159" s="148"/>
      <c r="E159" s="162">
        <v>-57915111.229999997</v>
      </c>
      <c r="F159" s="149"/>
      <c r="G159" s="154"/>
      <c r="H159" s="149"/>
    </row>
    <row r="160" spans="1:8" s="146" customFormat="1" ht="18" customHeight="1" x14ac:dyDescent="0.3">
      <c r="A160" s="153" t="s">
        <v>371</v>
      </c>
      <c r="B160" s="156" t="s">
        <v>372</v>
      </c>
      <c r="C160" s="156"/>
      <c r="D160" s="148"/>
      <c r="E160" s="162">
        <v>-163204.84</v>
      </c>
      <c r="F160" s="149"/>
      <c r="G160" s="154"/>
      <c r="H160" s="149"/>
    </row>
    <row r="161" spans="1:8" ht="18" customHeight="1" x14ac:dyDescent="0.3">
      <c r="A161" s="153" t="s">
        <v>373</v>
      </c>
      <c r="B161" s="156" t="s">
        <v>374</v>
      </c>
      <c r="C161" s="156"/>
      <c r="D161" s="148"/>
      <c r="E161" s="177">
        <v>-4879.6000000000004</v>
      </c>
      <c r="F161" s="149"/>
      <c r="G161" s="154"/>
      <c r="H161" s="149"/>
    </row>
    <row r="162" spans="1:8" ht="17.100000000000001" customHeight="1" x14ac:dyDescent="0.3">
      <c r="A162" s="153"/>
      <c r="B162" s="157"/>
      <c r="C162" s="156"/>
      <c r="D162" s="148"/>
      <c r="E162" s="161"/>
      <c r="F162" s="149"/>
      <c r="G162" s="154"/>
      <c r="H162" s="149"/>
    </row>
    <row r="163" spans="1:8" ht="17.25" customHeight="1" x14ac:dyDescent="0.3">
      <c r="A163" s="153" t="s">
        <v>375</v>
      </c>
      <c r="B163" s="156" t="s">
        <v>355</v>
      </c>
      <c r="C163" s="156"/>
      <c r="D163" s="148"/>
      <c r="E163" s="149"/>
      <c r="F163" s="161">
        <v>-9447.35</v>
      </c>
      <c r="G163" s="154"/>
      <c r="H163" s="149"/>
    </row>
    <row r="164" spans="1:8" ht="18" customHeight="1" x14ac:dyDescent="0.3">
      <c r="A164" s="153" t="s">
        <v>376</v>
      </c>
      <c r="B164" s="156" t="s">
        <v>377</v>
      </c>
      <c r="C164" s="156"/>
      <c r="D164" s="148"/>
      <c r="E164" s="155">
        <v>-9447.35</v>
      </c>
      <c r="F164" s="149"/>
      <c r="G164" s="154"/>
      <c r="H164" s="149"/>
    </row>
    <row r="165" spans="1:8" ht="6" customHeight="1" x14ac:dyDescent="0.25">
      <c r="A165" s="147"/>
      <c r="B165" s="156"/>
      <c r="C165" s="156"/>
      <c r="D165" s="148"/>
      <c r="E165" s="162"/>
      <c r="F165" s="149"/>
      <c r="G165" s="149"/>
      <c r="H165" s="149"/>
    </row>
    <row r="166" spans="1:8" ht="6" customHeight="1" x14ac:dyDescent="0.25">
      <c r="A166" s="147"/>
      <c r="B166" s="156"/>
      <c r="C166" s="156"/>
      <c r="D166" s="148"/>
      <c r="E166" s="162"/>
      <c r="F166" s="149"/>
      <c r="G166" s="149"/>
      <c r="H166" s="149"/>
    </row>
    <row r="167" spans="1:8" ht="6" customHeight="1" x14ac:dyDescent="0.25">
      <c r="A167" s="147"/>
      <c r="B167" s="156"/>
      <c r="C167" s="156"/>
      <c r="D167" s="148"/>
      <c r="E167" s="162"/>
      <c r="F167" s="149"/>
      <c r="G167" s="149"/>
      <c r="H167" s="149"/>
    </row>
    <row r="168" spans="1:8" ht="6" customHeight="1" x14ac:dyDescent="0.25">
      <c r="A168" s="147"/>
      <c r="B168" s="156"/>
      <c r="C168" s="156"/>
      <c r="D168" s="148"/>
      <c r="E168" s="162"/>
      <c r="F168" s="149"/>
      <c r="G168" s="149"/>
      <c r="H168" s="149"/>
    </row>
    <row r="169" spans="1:8" ht="6" customHeight="1" x14ac:dyDescent="0.25">
      <c r="A169" s="147"/>
      <c r="B169" s="156"/>
      <c r="C169" s="156"/>
      <c r="D169" s="148"/>
      <c r="E169" s="162"/>
      <c r="F169" s="149"/>
      <c r="G169" s="149"/>
      <c r="H169" s="149"/>
    </row>
    <row r="170" spans="1:8" ht="6" customHeight="1" x14ac:dyDescent="0.25">
      <c r="A170" s="147"/>
      <c r="B170" s="156"/>
      <c r="C170" s="156"/>
      <c r="D170" s="148"/>
      <c r="E170" s="162"/>
      <c r="F170" s="149"/>
      <c r="G170" s="149"/>
      <c r="H170" s="149"/>
    </row>
    <row r="171" spans="1:8" ht="6" customHeight="1" x14ac:dyDescent="0.25">
      <c r="A171" s="147"/>
      <c r="B171" s="156"/>
      <c r="C171" s="156"/>
      <c r="D171" s="148"/>
      <c r="E171" s="162"/>
      <c r="F171" s="149"/>
      <c r="G171" s="149"/>
      <c r="H171" s="149"/>
    </row>
    <row r="172" spans="1:8" s="146" customFormat="1" ht="15" x14ac:dyDescent="0.2">
      <c r="A172" s="142" t="s">
        <v>378</v>
      </c>
      <c r="B172" s="167" t="s">
        <v>123</v>
      </c>
      <c r="C172" s="160"/>
      <c r="D172" s="143"/>
      <c r="E172" s="144"/>
      <c r="F172" s="144"/>
      <c r="G172" s="144"/>
      <c r="H172" s="178">
        <v>1235718.27</v>
      </c>
    </row>
    <row r="173" spans="1:8" s="146" customFormat="1" ht="6.75" customHeight="1" x14ac:dyDescent="0.3">
      <c r="A173" s="147"/>
      <c r="B173" s="156"/>
      <c r="C173" s="156"/>
      <c r="D173" s="148"/>
      <c r="E173" s="149"/>
      <c r="F173" s="161"/>
      <c r="G173" s="154"/>
      <c r="H173" s="149"/>
    </row>
    <row r="174" spans="1:8" ht="17.25" customHeight="1" x14ac:dyDescent="0.3">
      <c r="A174" s="150" t="s">
        <v>379</v>
      </c>
      <c r="B174" s="159" t="s">
        <v>380</v>
      </c>
      <c r="C174" s="160"/>
      <c r="D174" s="143"/>
      <c r="E174" s="144"/>
      <c r="F174" s="152"/>
      <c r="G174" s="154">
        <v>4560.6499999999996</v>
      </c>
      <c r="H174" s="176"/>
    </row>
    <row r="175" spans="1:8" s="146" customFormat="1" ht="17.25" customHeight="1" x14ac:dyDescent="0.3">
      <c r="A175" s="153" t="s">
        <v>381</v>
      </c>
      <c r="B175" s="156" t="s">
        <v>382</v>
      </c>
      <c r="C175" s="156"/>
      <c r="D175" s="148"/>
      <c r="E175" s="149"/>
      <c r="F175" s="155">
        <v>4560.6499999999996</v>
      </c>
      <c r="H175" s="149"/>
    </row>
    <row r="176" spans="1:8" s="146" customFormat="1" ht="9.75" customHeight="1" x14ac:dyDescent="0.3">
      <c r="A176" s="147"/>
      <c r="B176" s="156"/>
      <c r="C176" s="156"/>
      <c r="D176" s="148"/>
      <c r="E176" s="149"/>
      <c r="F176" s="161"/>
      <c r="G176" s="154"/>
      <c r="H176" s="149"/>
    </row>
    <row r="177" spans="1:8" ht="17.25" customHeight="1" x14ac:dyDescent="0.3">
      <c r="A177" s="150" t="s">
        <v>383</v>
      </c>
      <c r="B177" s="159" t="s">
        <v>384</v>
      </c>
      <c r="C177" s="160"/>
      <c r="D177" s="143"/>
      <c r="E177" s="144"/>
      <c r="F177" s="152"/>
      <c r="G177" s="155">
        <v>1231157.6200000001</v>
      </c>
      <c r="H177" s="176"/>
    </row>
    <row r="178" spans="1:8" ht="18" customHeight="1" x14ac:dyDescent="0.3">
      <c r="A178" s="153" t="s">
        <v>385</v>
      </c>
      <c r="B178" s="147" t="s">
        <v>386</v>
      </c>
      <c r="C178" s="156"/>
      <c r="D178" s="143"/>
      <c r="E178" s="149"/>
      <c r="F178" s="155">
        <v>1231157.6200000001</v>
      </c>
      <c r="G178" s="161"/>
      <c r="H178" s="149"/>
    </row>
    <row r="179" spans="1:8" s="146" customFormat="1" ht="18" customHeight="1" x14ac:dyDescent="0.3">
      <c r="A179" s="153" t="s">
        <v>387</v>
      </c>
      <c r="B179" s="147" t="s">
        <v>388</v>
      </c>
      <c r="C179" s="179"/>
      <c r="D179" s="143"/>
      <c r="E179" s="161">
        <v>806590.05</v>
      </c>
      <c r="G179" s="154"/>
      <c r="H179" s="149"/>
    </row>
    <row r="180" spans="1:8" s="146" customFormat="1" ht="18" customHeight="1" x14ac:dyDescent="0.3">
      <c r="A180" s="153" t="s">
        <v>389</v>
      </c>
      <c r="B180" s="147" t="s">
        <v>390</v>
      </c>
      <c r="C180" s="179"/>
      <c r="D180" s="143"/>
      <c r="E180" s="155">
        <v>424567.57</v>
      </c>
      <c r="G180" s="154"/>
      <c r="H180" s="149"/>
    </row>
    <row r="181" spans="1:8" s="146" customFormat="1" ht="11.25" customHeight="1" x14ac:dyDescent="0.3">
      <c r="A181" s="147"/>
      <c r="B181" s="147"/>
      <c r="C181" s="180"/>
      <c r="D181" s="181"/>
      <c r="E181" s="161"/>
      <c r="F181" s="154"/>
      <c r="G181" s="154"/>
      <c r="H181" s="149"/>
    </row>
    <row r="182" spans="1:8" s="146" customFormat="1" ht="11.25" customHeight="1" x14ac:dyDescent="0.3">
      <c r="A182" s="147"/>
      <c r="B182" s="147"/>
      <c r="C182" s="180"/>
      <c r="D182" s="181"/>
      <c r="E182" s="161"/>
      <c r="F182" s="154"/>
      <c r="G182" s="154"/>
      <c r="H182" s="149"/>
    </row>
    <row r="183" spans="1:8" ht="18" customHeight="1" x14ac:dyDescent="0.2">
      <c r="A183" s="142" t="s">
        <v>391</v>
      </c>
      <c r="B183" s="167" t="s">
        <v>122</v>
      </c>
      <c r="C183" s="159"/>
      <c r="D183" s="181"/>
      <c r="E183" s="152"/>
      <c r="F183" s="152"/>
      <c r="G183" s="152"/>
      <c r="H183" s="178">
        <v>1959865.28</v>
      </c>
    </row>
    <row r="184" spans="1:8" ht="18" customHeight="1" x14ac:dyDescent="0.2">
      <c r="A184" s="150" t="s">
        <v>392</v>
      </c>
      <c r="B184" s="159" t="s">
        <v>393</v>
      </c>
      <c r="C184" s="159"/>
      <c r="D184" s="181"/>
      <c r="E184" s="152"/>
      <c r="F184" s="152"/>
      <c r="G184" s="176">
        <v>2038938.21</v>
      </c>
      <c r="H184" s="144"/>
    </row>
    <row r="185" spans="1:8" ht="18" customHeight="1" x14ac:dyDescent="0.3">
      <c r="A185" s="153" t="s">
        <v>394</v>
      </c>
      <c r="B185" s="156" t="s">
        <v>395</v>
      </c>
      <c r="C185" s="156"/>
      <c r="D185" s="148"/>
      <c r="E185" s="149"/>
      <c r="F185" s="161">
        <v>1992627.01</v>
      </c>
      <c r="G185" s="154"/>
      <c r="H185" s="149"/>
    </row>
    <row r="186" spans="1:8" ht="18" customHeight="1" x14ac:dyDescent="0.3">
      <c r="A186" s="153" t="s">
        <v>396</v>
      </c>
      <c r="B186" s="156" t="s">
        <v>397</v>
      </c>
      <c r="C186" s="156"/>
      <c r="D186" s="148"/>
      <c r="E186" s="161">
        <v>85665.52</v>
      </c>
      <c r="F186" s="149"/>
      <c r="G186" s="154"/>
      <c r="H186" s="149"/>
    </row>
    <row r="187" spans="1:8" ht="18" customHeight="1" x14ac:dyDescent="0.3">
      <c r="A187" s="153" t="s">
        <v>398</v>
      </c>
      <c r="B187" s="156" t="s">
        <v>267</v>
      </c>
      <c r="C187" s="156"/>
      <c r="D187" s="148"/>
      <c r="E187" s="161">
        <v>1897073.99</v>
      </c>
      <c r="F187" s="149"/>
      <c r="G187" s="154"/>
      <c r="H187" s="149"/>
    </row>
    <row r="188" spans="1:8" ht="18" customHeight="1" x14ac:dyDescent="0.3">
      <c r="A188" s="153" t="s">
        <v>399</v>
      </c>
      <c r="B188" s="156" t="s">
        <v>400</v>
      </c>
      <c r="C188" s="156"/>
      <c r="D188" s="148"/>
      <c r="E188" s="155">
        <v>9887.5</v>
      </c>
      <c r="F188" s="149"/>
      <c r="G188" s="154"/>
      <c r="H188" s="149"/>
    </row>
    <row r="189" spans="1:8" ht="17.25" customHeight="1" x14ac:dyDescent="0.3">
      <c r="A189" s="153"/>
      <c r="B189" s="157"/>
      <c r="C189" s="156"/>
      <c r="D189" s="148"/>
      <c r="E189" s="154"/>
      <c r="F189" s="149"/>
      <c r="G189" s="154"/>
      <c r="H189" s="149"/>
    </row>
    <row r="190" spans="1:8" ht="18" customHeight="1" x14ac:dyDescent="0.3">
      <c r="A190" s="153" t="s">
        <v>401</v>
      </c>
      <c r="B190" s="156" t="s">
        <v>402</v>
      </c>
      <c r="C190" s="156"/>
      <c r="D190" s="148"/>
      <c r="E190" s="154"/>
      <c r="F190" s="155">
        <v>46311.199999999997</v>
      </c>
      <c r="G190" s="154"/>
      <c r="H190" s="149"/>
    </row>
    <row r="191" spans="1:8" s="146" customFormat="1" ht="18" customHeight="1" x14ac:dyDescent="0.3">
      <c r="A191" s="153" t="s">
        <v>403</v>
      </c>
      <c r="B191" s="156" t="s">
        <v>404</v>
      </c>
      <c r="C191" s="156"/>
      <c r="D191" s="148"/>
      <c r="E191" s="161">
        <v>169.5</v>
      </c>
      <c r="F191" s="149"/>
      <c r="G191" s="154"/>
      <c r="H191" s="149"/>
    </row>
    <row r="192" spans="1:8" s="146" customFormat="1" ht="18" customHeight="1" x14ac:dyDescent="0.3">
      <c r="A192" s="153" t="s">
        <v>405</v>
      </c>
      <c r="B192" s="156" t="s">
        <v>406</v>
      </c>
      <c r="C192" s="156"/>
      <c r="D192" s="148"/>
      <c r="E192" s="161">
        <v>25561.96</v>
      </c>
      <c r="F192" s="149"/>
      <c r="G192" s="154"/>
      <c r="H192" s="149"/>
    </row>
    <row r="193" spans="1:8" ht="18" customHeight="1" x14ac:dyDescent="0.3">
      <c r="A193" s="153" t="s">
        <v>407</v>
      </c>
      <c r="B193" s="156" t="s">
        <v>408</v>
      </c>
      <c r="C193" s="156"/>
      <c r="D193" s="148"/>
      <c r="E193" s="161">
        <v>20240.740000000002</v>
      </c>
      <c r="F193" s="149"/>
      <c r="G193" s="154"/>
      <c r="H193" s="149"/>
    </row>
    <row r="194" spans="1:8" ht="18" customHeight="1" x14ac:dyDescent="0.3">
      <c r="A194" s="153" t="s">
        <v>409</v>
      </c>
      <c r="B194" s="156" t="s">
        <v>410</v>
      </c>
      <c r="C194" s="156"/>
      <c r="D194" s="148"/>
      <c r="E194" s="155">
        <v>339</v>
      </c>
      <c r="F194" s="149"/>
      <c r="G194" s="154"/>
      <c r="H194" s="149"/>
    </row>
    <row r="195" spans="1:8" ht="6.75" customHeight="1" x14ac:dyDescent="0.3">
      <c r="A195" s="147"/>
      <c r="B195" s="156"/>
      <c r="C195" s="156"/>
      <c r="D195" s="148"/>
      <c r="E195" s="162"/>
      <c r="F195" s="149"/>
      <c r="G195" s="154"/>
      <c r="H195" s="149"/>
    </row>
    <row r="196" spans="1:8" ht="6.75" customHeight="1" x14ac:dyDescent="0.3">
      <c r="A196" s="147"/>
      <c r="B196" s="156"/>
      <c r="C196" s="156"/>
      <c r="D196" s="148"/>
      <c r="E196" s="162"/>
      <c r="F196" s="149"/>
      <c r="G196" s="154"/>
      <c r="H196" s="149"/>
    </row>
    <row r="197" spans="1:8" ht="28.5" customHeight="1" x14ac:dyDescent="0.25">
      <c r="A197" s="182" t="s">
        <v>411</v>
      </c>
      <c r="B197" s="160" t="s">
        <v>412</v>
      </c>
      <c r="C197" s="159"/>
      <c r="D197" s="181"/>
      <c r="E197" s="176"/>
      <c r="F197" s="152"/>
      <c r="G197" s="152">
        <v>63050.96</v>
      </c>
      <c r="H197" s="149"/>
    </row>
    <row r="198" spans="1:8" ht="18" customHeight="1" x14ac:dyDescent="0.3">
      <c r="A198" s="153" t="s">
        <v>413</v>
      </c>
      <c r="B198" s="156" t="s">
        <v>414</v>
      </c>
      <c r="C198" s="157"/>
      <c r="D198" s="174"/>
      <c r="E198" s="162"/>
      <c r="F198" s="155">
        <v>63050.96</v>
      </c>
      <c r="G198" s="154"/>
      <c r="H198" s="149"/>
    </row>
    <row r="199" spans="1:8" s="146" customFormat="1" ht="18" customHeight="1" x14ac:dyDescent="0.3">
      <c r="A199" s="153" t="s">
        <v>415</v>
      </c>
      <c r="B199" s="147" t="s">
        <v>416</v>
      </c>
      <c r="C199" s="157"/>
      <c r="D199" s="174"/>
      <c r="E199" s="155">
        <v>63050.96</v>
      </c>
      <c r="F199" s="149"/>
      <c r="G199" s="154"/>
      <c r="H199" s="149"/>
    </row>
    <row r="200" spans="1:8" s="146" customFormat="1" ht="6.75" customHeight="1" x14ac:dyDescent="0.3">
      <c r="A200" s="147"/>
      <c r="B200" s="147"/>
      <c r="C200" s="157"/>
      <c r="D200" s="174"/>
      <c r="E200" s="162"/>
      <c r="F200" s="149"/>
      <c r="G200" s="154"/>
      <c r="H200" s="149"/>
    </row>
    <row r="201" spans="1:8" s="146" customFormat="1" ht="6.75" customHeight="1" x14ac:dyDescent="0.3">
      <c r="A201" s="147"/>
      <c r="B201" s="147"/>
      <c r="C201" s="157"/>
      <c r="D201" s="174"/>
      <c r="E201" s="162"/>
      <c r="F201" s="149"/>
      <c r="G201" s="154"/>
      <c r="H201" s="149"/>
    </row>
    <row r="202" spans="1:8" ht="14.25" customHeight="1" x14ac:dyDescent="0.2">
      <c r="A202" s="142" t="s">
        <v>417</v>
      </c>
      <c r="B202" s="160" t="s">
        <v>418</v>
      </c>
      <c r="C202" s="159"/>
      <c r="D202" s="181"/>
      <c r="E202" s="152"/>
      <c r="F202" s="152"/>
      <c r="G202" s="176">
        <v>1618876.2899999998</v>
      </c>
      <c r="H202" s="144"/>
    </row>
    <row r="203" spans="1:8" ht="18" customHeight="1" x14ac:dyDescent="0.3">
      <c r="A203" s="153" t="s">
        <v>419</v>
      </c>
      <c r="B203" s="156" t="s">
        <v>420</v>
      </c>
      <c r="C203" s="156"/>
      <c r="D203" s="148"/>
      <c r="E203" s="149"/>
      <c r="F203" s="155">
        <v>1618876.2899999998</v>
      </c>
      <c r="G203" s="154"/>
      <c r="H203" s="149"/>
    </row>
    <row r="204" spans="1:8" ht="18" customHeight="1" x14ac:dyDescent="0.3">
      <c r="A204" s="153" t="s">
        <v>421</v>
      </c>
      <c r="B204" s="156" t="s">
        <v>422</v>
      </c>
      <c r="C204" s="156"/>
      <c r="D204" s="148"/>
      <c r="E204" s="161">
        <v>735228.85</v>
      </c>
      <c r="F204" s="162"/>
      <c r="G204" s="154"/>
      <c r="H204" s="149"/>
    </row>
    <row r="205" spans="1:8" ht="18" customHeight="1" x14ac:dyDescent="0.3">
      <c r="A205" s="153" t="s">
        <v>423</v>
      </c>
      <c r="B205" s="156" t="s">
        <v>424</v>
      </c>
      <c r="C205" s="156"/>
      <c r="D205" s="148"/>
      <c r="E205" s="161">
        <v>771794.45</v>
      </c>
      <c r="F205" s="149"/>
      <c r="G205" s="154"/>
      <c r="H205" s="149"/>
    </row>
    <row r="206" spans="1:8" ht="18" customHeight="1" x14ac:dyDescent="0.3">
      <c r="A206" s="153" t="s">
        <v>425</v>
      </c>
      <c r="B206" s="156" t="s">
        <v>426</v>
      </c>
      <c r="C206" s="156"/>
      <c r="D206" s="148"/>
      <c r="E206" s="155">
        <v>111852.99</v>
      </c>
      <c r="F206" s="149"/>
      <c r="G206" s="154"/>
      <c r="H206" s="149"/>
    </row>
    <row r="207" spans="1:8" ht="9" customHeight="1" x14ac:dyDescent="0.3">
      <c r="A207" s="153"/>
      <c r="B207" s="157"/>
      <c r="C207" s="157"/>
      <c r="D207" s="174"/>
      <c r="E207" s="154"/>
      <c r="F207" s="154"/>
      <c r="G207" s="154"/>
      <c r="H207" s="149"/>
    </row>
    <row r="208" spans="1:8" ht="14.25" customHeight="1" x14ac:dyDescent="0.2">
      <c r="A208" s="142" t="s">
        <v>427</v>
      </c>
      <c r="B208" s="159" t="s">
        <v>428</v>
      </c>
      <c r="C208" s="159"/>
      <c r="D208" s="181"/>
      <c r="E208" s="152"/>
      <c r="F208" s="152"/>
      <c r="G208" s="169">
        <v>-1761000.18</v>
      </c>
      <c r="H208" s="144"/>
    </row>
    <row r="209" spans="1:8" ht="18" customHeight="1" x14ac:dyDescent="0.3">
      <c r="A209" s="153" t="s">
        <v>429</v>
      </c>
      <c r="B209" s="156" t="s">
        <v>393</v>
      </c>
      <c r="C209" s="156"/>
      <c r="D209" s="148"/>
      <c r="E209" s="149"/>
      <c r="F209" s="161">
        <v>-679771.54</v>
      </c>
      <c r="G209" s="154"/>
      <c r="H209" s="149"/>
    </row>
    <row r="210" spans="1:8" ht="18" customHeight="1" x14ac:dyDescent="0.3">
      <c r="A210" s="153" t="s">
        <v>430</v>
      </c>
      <c r="B210" s="156" t="s">
        <v>431</v>
      </c>
      <c r="C210" s="156"/>
      <c r="D210" s="148"/>
      <c r="E210" s="161">
        <v>-664334.5</v>
      </c>
      <c r="F210" s="149"/>
      <c r="G210" s="154"/>
      <c r="H210" s="149"/>
    </row>
    <row r="211" spans="1:8" ht="18" customHeight="1" x14ac:dyDescent="0.3">
      <c r="A211" s="153" t="s">
        <v>432</v>
      </c>
      <c r="B211" s="156" t="s">
        <v>397</v>
      </c>
      <c r="C211" s="156"/>
      <c r="D211" s="161">
        <v>-28533.279999999999</v>
      </c>
      <c r="E211" s="149"/>
      <c r="F211" s="149"/>
      <c r="G211" s="154"/>
      <c r="H211" s="149"/>
    </row>
    <row r="212" spans="1:8" ht="18" customHeight="1" x14ac:dyDescent="0.3">
      <c r="A212" s="153" t="s">
        <v>433</v>
      </c>
      <c r="B212" s="156" t="s">
        <v>434</v>
      </c>
      <c r="C212" s="156"/>
      <c r="D212" s="161">
        <v>-632505.47</v>
      </c>
      <c r="E212" s="149"/>
      <c r="F212" s="149"/>
      <c r="G212" s="154"/>
      <c r="H212" s="149"/>
    </row>
    <row r="213" spans="1:8" ht="18" customHeight="1" x14ac:dyDescent="0.3">
      <c r="A213" s="153" t="s">
        <v>435</v>
      </c>
      <c r="B213" s="156" t="s">
        <v>400</v>
      </c>
      <c r="C213" s="156"/>
      <c r="D213" s="155">
        <v>-3295.75</v>
      </c>
      <c r="E213" s="149"/>
      <c r="F213" s="149"/>
      <c r="G213" s="154"/>
      <c r="H213" s="149"/>
    </row>
    <row r="214" spans="1:8" ht="18" customHeight="1" x14ac:dyDescent="0.3">
      <c r="A214" s="153"/>
      <c r="B214" s="157"/>
      <c r="C214" s="156"/>
      <c r="D214" s="161"/>
      <c r="E214" s="149"/>
      <c r="F214" s="149"/>
      <c r="G214" s="154"/>
      <c r="H214" s="149"/>
    </row>
    <row r="215" spans="1:8" ht="18" customHeight="1" x14ac:dyDescent="0.3">
      <c r="A215" s="153" t="s">
        <v>436</v>
      </c>
      <c r="B215" s="156" t="s">
        <v>437</v>
      </c>
      <c r="C215" s="156"/>
      <c r="D215" s="148"/>
      <c r="E215" s="161">
        <v>-15437.04</v>
      </c>
      <c r="F215" s="149"/>
      <c r="G215" s="154"/>
      <c r="H215" s="149"/>
    </row>
    <row r="216" spans="1:8" ht="18" customHeight="1" x14ac:dyDescent="0.3">
      <c r="A216" s="153" t="s">
        <v>438</v>
      </c>
      <c r="B216" s="156" t="s">
        <v>404</v>
      </c>
      <c r="C216" s="156"/>
      <c r="D216" s="161">
        <v>-56.52</v>
      </c>
      <c r="E216" s="149"/>
      <c r="F216" s="149"/>
      <c r="G216" s="154"/>
      <c r="H216" s="149"/>
    </row>
    <row r="217" spans="1:8" ht="18" customHeight="1" x14ac:dyDescent="0.3">
      <c r="A217" s="153" t="s">
        <v>439</v>
      </c>
      <c r="B217" s="156" t="s">
        <v>406</v>
      </c>
      <c r="C217" s="156"/>
      <c r="D217" s="161">
        <v>-8520.64</v>
      </c>
      <c r="E217" s="149"/>
      <c r="F217" s="149"/>
      <c r="G217" s="154"/>
      <c r="H217" s="149"/>
    </row>
    <row r="218" spans="1:8" ht="18" customHeight="1" x14ac:dyDescent="0.3">
      <c r="A218" s="153" t="s">
        <v>440</v>
      </c>
      <c r="B218" s="156" t="s">
        <v>441</v>
      </c>
      <c r="C218" s="156"/>
      <c r="D218" s="161">
        <v>-6746.88</v>
      </c>
      <c r="E218" s="149"/>
      <c r="F218" s="149"/>
      <c r="G218" s="154"/>
      <c r="H218" s="149"/>
    </row>
    <row r="219" spans="1:8" ht="18" customHeight="1" x14ac:dyDescent="0.3">
      <c r="A219" s="153" t="s">
        <v>442</v>
      </c>
      <c r="B219" s="156" t="s">
        <v>410</v>
      </c>
      <c r="C219" s="156"/>
      <c r="D219" s="155">
        <v>-113</v>
      </c>
      <c r="E219" s="149"/>
      <c r="F219" s="149"/>
      <c r="G219" s="154"/>
      <c r="H219" s="149"/>
    </row>
    <row r="220" spans="1:8" ht="18" customHeight="1" x14ac:dyDescent="0.3">
      <c r="A220" s="153"/>
      <c r="B220" s="156"/>
      <c r="C220" s="156"/>
      <c r="D220" s="161"/>
      <c r="E220" s="149"/>
      <c r="F220" s="149"/>
      <c r="G220" s="154"/>
      <c r="H220" s="149"/>
    </row>
    <row r="221" spans="1:8" ht="18" customHeight="1" x14ac:dyDescent="0.3">
      <c r="A221" s="153"/>
      <c r="B221" s="156"/>
      <c r="C221" s="156"/>
      <c r="D221" s="161"/>
      <c r="E221" s="149"/>
      <c r="F221" s="149"/>
      <c r="G221" s="154"/>
      <c r="H221" s="149"/>
    </row>
    <row r="222" spans="1:8" ht="21.75" customHeight="1" x14ac:dyDescent="0.3">
      <c r="A222" s="183" t="s">
        <v>443</v>
      </c>
      <c r="B222" s="156" t="s">
        <v>444</v>
      </c>
      <c r="C222" s="156"/>
      <c r="D222" s="184"/>
      <c r="E222" s="148"/>
      <c r="F222" s="154">
        <v>-53346.720000000001</v>
      </c>
      <c r="G222" s="154"/>
      <c r="H222" s="149"/>
    </row>
    <row r="223" spans="1:8" s="146" customFormat="1" ht="18" customHeight="1" x14ac:dyDescent="0.3">
      <c r="A223" s="153" t="s">
        <v>445</v>
      </c>
      <c r="B223" s="156" t="s">
        <v>446</v>
      </c>
      <c r="C223" s="156"/>
      <c r="D223" s="184"/>
      <c r="E223" s="155">
        <v>-53346.720000000001</v>
      </c>
      <c r="F223" s="149"/>
      <c r="G223" s="154"/>
      <c r="H223" s="149"/>
    </row>
    <row r="224" spans="1:8" s="146" customFormat="1" ht="18" customHeight="1" x14ac:dyDescent="0.3">
      <c r="A224" s="153"/>
      <c r="B224" s="156"/>
      <c r="C224" s="156"/>
      <c r="D224" s="184"/>
      <c r="E224" s="161"/>
      <c r="F224" s="149"/>
      <c r="G224" s="154"/>
      <c r="H224" s="149"/>
    </row>
    <row r="225" spans="1:8" ht="18" customHeight="1" x14ac:dyDescent="0.3">
      <c r="A225" s="153" t="s">
        <v>447</v>
      </c>
      <c r="B225" s="156" t="s">
        <v>418</v>
      </c>
      <c r="C225" s="156"/>
      <c r="D225" s="148"/>
      <c r="E225" s="149"/>
      <c r="F225" s="155">
        <v>-1027881.9199999999</v>
      </c>
      <c r="G225" s="154"/>
      <c r="H225" s="149"/>
    </row>
    <row r="226" spans="1:8" ht="18" customHeight="1" x14ac:dyDescent="0.3">
      <c r="A226" s="153" t="s">
        <v>448</v>
      </c>
      <c r="B226" s="156" t="s">
        <v>420</v>
      </c>
      <c r="C226" s="156"/>
      <c r="D226" s="148"/>
      <c r="E226" s="155">
        <v>-1027881.9199999999</v>
      </c>
      <c r="F226" s="149"/>
      <c r="G226" s="154"/>
      <c r="H226" s="149"/>
    </row>
    <row r="227" spans="1:8" ht="18" customHeight="1" x14ac:dyDescent="0.3">
      <c r="A227" s="153" t="s">
        <v>449</v>
      </c>
      <c r="B227" s="156" t="s">
        <v>422</v>
      </c>
      <c r="C227" s="156"/>
      <c r="D227" s="161">
        <v>-507512.21</v>
      </c>
      <c r="E227" s="162"/>
      <c r="F227" s="149"/>
      <c r="G227" s="154"/>
      <c r="H227" s="149"/>
    </row>
    <row r="228" spans="1:8" s="146" customFormat="1" ht="18" customHeight="1" x14ac:dyDescent="0.3">
      <c r="A228" s="153" t="s">
        <v>450</v>
      </c>
      <c r="B228" s="156" t="s">
        <v>424</v>
      </c>
      <c r="C228" s="156"/>
      <c r="D228" s="161">
        <v>-488075.25</v>
      </c>
      <c r="E228" s="149"/>
      <c r="F228" s="149"/>
      <c r="G228" s="154"/>
      <c r="H228" s="149"/>
    </row>
    <row r="229" spans="1:8" s="146" customFormat="1" ht="18" customHeight="1" x14ac:dyDescent="0.3">
      <c r="A229" s="153" t="s">
        <v>451</v>
      </c>
      <c r="B229" s="156" t="s">
        <v>426</v>
      </c>
      <c r="C229" s="156"/>
      <c r="D229" s="155">
        <v>-32294.46</v>
      </c>
      <c r="E229" s="149"/>
      <c r="F229" s="149"/>
      <c r="G229" s="154"/>
      <c r="H229" s="149"/>
    </row>
    <row r="230" spans="1:8" s="146" customFormat="1" ht="8.25" customHeight="1" x14ac:dyDescent="0.3">
      <c r="A230" s="147"/>
      <c r="B230" s="156"/>
      <c r="C230" s="156"/>
      <c r="D230" s="162"/>
      <c r="E230" s="149"/>
      <c r="F230" s="149"/>
      <c r="G230" s="154"/>
      <c r="H230" s="149"/>
    </row>
    <row r="231" spans="1:8" s="146" customFormat="1" ht="8.25" hidden="1" customHeight="1" x14ac:dyDescent="0.3">
      <c r="A231" s="147"/>
      <c r="B231" s="156"/>
      <c r="C231" s="156"/>
      <c r="D231" s="162"/>
      <c r="E231" s="149"/>
      <c r="F231" s="149"/>
      <c r="G231" s="154"/>
      <c r="H231" s="149"/>
    </row>
    <row r="232" spans="1:8" s="146" customFormat="1" ht="8.25" hidden="1" customHeight="1" x14ac:dyDescent="0.3">
      <c r="A232" s="147"/>
      <c r="B232" s="156"/>
      <c r="C232" s="156"/>
      <c r="D232" s="162"/>
      <c r="E232" s="149"/>
      <c r="F232" s="149"/>
      <c r="G232" s="154"/>
      <c r="H232" s="149"/>
    </row>
    <row r="233" spans="1:8" s="146" customFormat="1" ht="8.25" hidden="1" customHeight="1" x14ac:dyDescent="0.3">
      <c r="A233" s="147"/>
      <c r="B233" s="156"/>
      <c r="C233" s="156"/>
      <c r="D233" s="162"/>
      <c r="E233" s="149"/>
      <c r="F233" s="149"/>
      <c r="G233" s="154"/>
      <c r="H233" s="149"/>
    </row>
    <row r="234" spans="1:8" s="146" customFormat="1" ht="8.25" hidden="1" customHeight="1" x14ac:dyDescent="0.3">
      <c r="A234" s="147"/>
      <c r="B234" s="156"/>
      <c r="C234" s="156"/>
      <c r="D234" s="162"/>
      <c r="E234" s="149"/>
      <c r="F234" s="149"/>
      <c r="G234" s="154"/>
      <c r="H234" s="149"/>
    </row>
    <row r="235" spans="1:8" s="146" customFormat="1" ht="8.25" hidden="1" customHeight="1" x14ac:dyDescent="0.3">
      <c r="A235" s="147"/>
      <c r="B235" s="156"/>
      <c r="C235" s="156"/>
      <c r="D235" s="162"/>
      <c r="E235" s="149"/>
      <c r="F235" s="149"/>
      <c r="G235" s="154"/>
      <c r="H235" s="149"/>
    </row>
    <row r="236" spans="1:8" s="146" customFormat="1" ht="8.25" hidden="1" customHeight="1" x14ac:dyDescent="0.3">
      <c r="A236" s="147"/>
      <c r="B236" s="156"/>
      <c r="C236" s="156"/>
      <c r="D236" s="162"/>
      <c r="E236" s="149"/>
      <c r="F236" s="149"/>
      <c r="G236" s="154"/>
      <c r="H236" s="149"/>
    </row>
    <row r="237" spans="1:8" s="146" customFormat="1" ht="8.25" customHeight="1" x14ac:dyDescent="0.3">
      <c r="A237" s="147"/>
      <c r="B237" s="156"/>
      <c r="C237" s="156"/>
      <c r="D237" s="162"/>
      <c r="E237" s="149"/>
      <c r="F237" s="149"/>
      <c r="G237" s="154"/>
      <c r="H237" s="149"/>
    </row>
    <row r="238" spans="1:8" s="146" customFormat="1" ht="17.25" customHeight="1" x14ac:dyDescent="0.3">
      <c r="A238" s="147"/>
      <c r="B238" s="156"/>
      <c r="C238" s="156"/>
      <c r="D238" s="162"/>
      <c r="E238" s="149"/>
      <c r="F238" s="149"/>
      <c r="G238" s="154"/>
      <c r="H238" s="149"/>
    </row>
    <row r="239" spans="1:8" s="146" customFormat="1" ht="8.25" customHeight="1" x14ac:dyDescent="0.3">
      <c r="A239" s="147"/>
      <c r="B239" s="156"/>
      <c r="C239" s="156"/>
      <c r="D239" s="162"/>
      <c r="E239" s="149"/>
      <c r="F239" s="149"/>
      <c r="G239" s="154"/>
      <c r="H239" s="149"/>
    </row>
    <row r="240" spans="1:8" ht="15" x14ac:dyDescent="0.2">
      <c r="A240" s="142" t="s">
        <v>452</v>
      </c>
      <c r="B240" s="226" t="s">
        <v>124</v>
      </c>
      <c r="C240" s="226"/>
      <c r="D240" s="226"/>
      <c r="E240" s="144"/>
      <c r="F240" s="144"/>
      <c r="G240" s="144"/>
      <c r="H240" s="178">
        <v>1300534.9699999997</v>
      </c>
    </row>
    <row r="241" spans="1:8" ht="6.75" customHeight="1" x14ac:dyDescent="0.25">
      <c r="A241" s="147"/>
      <c r="B241" s="156"/>
      <c r="C241" s="156"/>
      <c r="D241" s="148"/>
      <c r="E241" s="149"/>
      <c r="F241" s="149"/>
      <c r="G241" s="149"/>
      <c r="H241" s="149"/>
    </row>
    <row r="242" spans="1:8" ht="17.100000000000001" customHeight="1" x14ac:dyDescent="0.25">
      <c r="A242" s="150" t="s">
        <v>453</v>
      </c>
      <c r="B242" s="156" t="s">
        <v>454</v>
      </c>
      <c r="C242" s="156"/>
      <c r="D242" s="143"/>
      <c r="E242" s="144"/>
      <c r="F242" s="144"/>
      <c r="G242" s="176">
        <v>3366206.85</v>
      </c>
      <c r="H242" s="144"/>
    </row>
    <row r="243" spans="1:8" s="146" customFormat="1" ht="17.100000000000001" customHeight="1" x14ac:dyDescent="0.3">
      <c r="A243" s="153" t="s">
        <v>455</v>
      </c>
      <c r="B243" s="156" t="s">
        <v>456</v>
      </c>
      <c r="C243" s="156"/>
      <c r="D243" s="148"/>
      <c r="E243" s="149"/>
      <c r="F243" s="161">
        <v>3272313.98</v>
      </c>
      <c r="G243" s="149"/>
      <c r="H243" s="149"/>
    </row>
    <row r="244" spans="1:8" ht="17.100000000000001" customHeight="1" x14ac:dyDescent="0.3">
      <c r="A244" s="153" t="s">
        <v>457</v>
      </c>
      <c r="B244" s="156" t="s">
        <v>458</v>
      </c>
      <c r="C244" s="156"/>
      <c r="D244" s="148"/>
      <c r="E244" s="149"/>
      <c r="F244" s="155">
        <v>93892.87</v>
      </c>
      <c r="G244" s="149"/>
      <c r="H244" s="149"/>
    </row>
    <row r="245" spans="1:8" ht="10.5" customHeight="1" x14ac:dyDescent="0.25">
      <c r="A245" s="147"/>
      <c r="B245" s="156"/>
      <c r="C245" s="156"/>
      <c r="D245" s="148"/>
      <c r="E245" s="149"/>
      <c r="F245" s="162"/>
      <c r="G245" s="149"/>
      <c r="H245" s="149"/>
    </row>
    <row r="246" spans="1:8" ht="10.5" customHeight="1" x14ac:dyDescent="0.25">
      <c r="A246" s="147"/>
      <c r="B246" s="156"/>
      <c r="C246" s="156"/>
      <c r="D246" s="148"/>
      <c r="E246" s="149"/>
      <c r="F246" s="162"/>
      <c r="G246" s="149"/>
      <c r="H246" s="149"/>
    </row>
    <row r="247" spans="1:8" ht="17.100000000000001" customHeight="1" x14ac:dyDescent="0.2">
      <c r="A247" s="150" t="s">
        <v>459</v>
      </c>
      <c r="B247" s="159" t="s">
        <v>460</v>
      </c>
      <c r="C247" s="160"/>
      <c r="D247" s="143"/>
      <c r="E247" s="144"/>
      <c r="F247" s="144"/>
      <c r="G247" s="176">
        <v>645004.61</v>
      </c>
      <c r="H247" s="144"/>
    </row>
    <row r="248" spans="1:8" ht="18" customHeight="1" x14ac:dyDescent="0.3">
      <c r="A248" s="153" t="s">
        <v>461</v>
      </c>
      <c r="B248" s="156" t="s">
        <v>265</v>
      </c>
      <c r="C248" s="156"/>
      <c r="D248" s="174"/>
      <c r="E248" s="154"/>
      <c r="F248" s="155">
        <v>645004.61</v>
      </c>
      <c r="G248" s="149"/>
      <c r="H248" s="149"/>
    </row>
    <row r="249" spans="1:8" ht="18" customHeight="1" x14ac:dyDescent="0.3">
      <c r="A249" s="153" t="s">
        <v>462</v>
      </c>
      <c r="B249" s="156" t="s">
        <v>463</v>
      </c>
      <c r="C249" s="156"/>
      <c r="D249" s="174"/>
      <c r="E249" s="155">
        <v>645004.61</v>
      </c>
      <c r="F249" s="154"/>
      <c r="G249" s="149"/>
      <c r="H249" s="149"/>
    </row>
    <row r="250" spans="1:8" ht="18" customHeight="1" x14ac:dyDescent="0.3">
      <c r="A250" s="153" t="s">
        <v>464</v>
      </c>
      <c r="B250" s="156" t="s">
        <v>465</v>
      </c>
      <c r="C250" s="156"/>
      <c r="D250" s="161">
        <v>250856.33</v>
      </c>
      <c r="E250" s="154"/>
      <c r="F250" s="154"/>
      <c r="G250" s="149"/>
      <c r="H250" s="149"/>
    </row>
    <row r="251" spans="1:8" ht="18" customHeight="1" x14ac:dyDescent="0.3">
      <c r="A251" s="153" t="s">
        <v>466</v>
      </c>
      <c r="B251" s="156" t="s">
        <v>467</v>
      </c>
      <c r="C251" s="156"/>
      <c r="D251" s="155">
        <v>394148.28</v>
      </c>
      <c r="E251" s="154"/>
      <c r="F251" s="154"/>
      <c r="G251" s="149"/>
      <c r="H251" s="149"/>
    </row>
    <row r="252" spans="1:8" ht="18" customHeight="1" x14ac:dyDescent="0.3">
      <c r="A252" s="153"/>
      <c r="B252" s="157"/>
      <c r="C252" s="156"/>
      <c r="D252" s="162"/>
      <c r="E252" s="161"/>
      <c r="F252" s="154"/>
      <c r="G252" s="149"/>
      <c r="H252" s="149"/>
    </row>
    <row r="253" spans="1:8" ht="18" customHeight="1" x14ac:dyDescent="0.2">
      <c r="A253" s="150" t="s">
        <v>468</v>
      </c>
      <c r="B253" s="159" t="s">
        <v>469</v>
      </c>
      <c r="C253" s="160"/>
      <c r="D253" s="143"/>
      <c r="E253" s="144"/>
      <c r="F253" s="185"/>
      <c r="G253" s="176">
        <v>167165.75000000003</v>
      </c>
      <c r="H253" s="144"/>
    </row>
    <row r="254" spans="1:8" ht="17.25" customHeight="1" x14ac:dyDescent="0.3">
      <c r="A254" s="153" t="s">
        <v>470</v>
      </c>
      <c r="B254" s="156" t="s">
        <v>471</v>
      </c>
      <c r="C254" s="156"/>
      <c r="D254" s="148"/>
      <c r="E254" s="161"/>
      <c r="F254" s="161">
        <v>161887.95000000001</v>
      </c>
      <c r="G254" s="149"/>
      <c r="H254" s="149"/>
    </row>
    <row r="255" spans="1:8" ht="17.25" customHeight="1" x14ac:dyDescent="0.3">
      <c r="A255" s="153" t="s">
        <v>472</v>
      </c>
      <c r="B255" s="156" t="s">
        <v>473</v>
      </c>
      <c r="C255" s="156"/>
      <c r="D255" s="148"/>
      <c r="E255" s="161"/>
      <c r="F255" s="161">
        <v>2602.6</v>
      </c>
      <c r="G255" s="149"/>
      <c r="H255" s="149"/>
    </row>
    <row r="256" spans="1:8" ht="17.25" customHeight="1" x14ac:dyDescent="0.3">
      <c r="A256" s="153" t="s">
        <v>474</v>
      </c>
      <c r="B256" s="156" t="s">
        <v>475</v>
      </c>
      <c r="C256" s="156"/>
      <c r="D256" s="148"/>
      <c r="E256" s="155">
        <v>2602.6</v>
      </c>
      <c r="F256" s="161"/>
      <c r="G256" s="149"/>
      <c r="H256" s="149"/>
    </row>
    <row r="257" spans="1:8" ht="17.25" customHeight="1" x14ac:dyDescent="0.3">
      <c r="A257" s="153" t="s">
        <v>476</v>
      </c>
      <c r="B257" s="156" t="s">
        <v>477</v>
      </c>
      <c r="C257" s="156"/>
      <c r="D257" s="148"/>
      <c r="E257" s="154"/>
      <c r="F257" s="155">
        <v>2675.2</v>
      </c>
      <c r="G257" s="149"/>
      <c r="H257" s="149"/>
    </row>
    <row r="258" spans="1:8" ht="17.25" customHeight="1" x14ac:dyDescent="0.3">
      <c r="A258" s="153" t="s">
        <v>478</v>
      </c>
      <c r="B258" s="156" t="s">
        <v>479</v>
      </c>
      <c r="C258" s="156"/>
      <c r="D258" s="148"/>
      <c r="E258" s="155">
        <v>2675.2</v>
      </c>
      <c r="F258" s="154"/>
      <c r="G258" s="149"/>
      <c r="H258" s="149"/>
    </row>
    <row r="259" spans="1:8" ht="13.5" x14ac:dyDescent="0.25">
      <c r="A259" s="147"/>
      <c r="B259" s="156"/>
      <c r="C259" s="156"/>
      <c r="D259" s="148"/>
      <c r="E259" s="149"/>
      <c r="F259" s="149"/>
      <c r="G259" s="149"/>
      <c r="H259" s="149"/>
    </row>
    <row r="260" spans="1:8" ht="13.5" x14ac:dyDescent="0.25">
      <c r="A260" s="147"/>
      <c r="B260" s="156"/>
      <c r="C260" s="156"/>
      <c r="D260" s="148"/>
      <c r="E260" s="149"/>
      <c r="F260" s="149"/>
      <c r="G260" s="149"/>
      <c r="H260" s="149"/>
    </row>
    <row r="261" spans="1:8" ht="18" customHeight="1" x14ac:dyDescent="0.2">
      <c r="A261" s="150" t="s">
        <v>480</v>
      </c>
      <c r="B261" s="159" t="s">
        <v>481</v>
      </c>
      <c r="C261" s="160"/>
      <c r="D261" s="143"/>
      <c r="E261" s="144"/>
      <c r="F261" s="144"/>
      <c r="G261" s="169">
        <v>-2877842.24</v>
      </c>
      <c r="H261" s="144"/>
    </row>
    <row r="262" spans="1:8" ht="18" customHeight="1" x14ac:dyDescent="0.3">
      <c r="A262" s="153" t="s">
        <v>482</v>
      </c>
      <c r="B262" s="156" t="s">
        <v>337</v>
      </c>
      <c r="C262" s="156"/>
      <c r="D262" s="148"/>
      <c r="E262" s="149"/>
      <c r="F262" s="161">
        <v>-2715524.5</v>
      </c>
      <c r="G262" s="149"/>
      <c r="H262" s="149"/>
    </row>
    <row r="263" spans="1:8" ht="18" customHeight="1" x14ac:dyDescent="0.3">
      <c r="A263" s="153" t="s">
        <v>483</v>
      </c>
      <c r="B263" s="156" t="s">
        <v>484</v>
      </c>
      <c r="C263" s="156"/>
      <c r="D263" s="148"/>
      <c r="E263" s="161">
        <v>-2069741.82</v>
      </c>
      <c r="F263" s="149"/>
      <c r="G263" s="149"/>
      <c r="H263" s="149"/>
    </row>
    <row r="264" spans="1:8" ht="18" customHeight="1" x14ac:dyDescent="0.3">
      <c r="A264" s="153" t="s">
        <v>485</v>
      </c>
      <c r="B264" s="156" t="s">
        <v>456</v>
      </c>
      <c r="C264" s="156"/>
      <c r="D264" s="155">
        <v>-2069741.82</v>
      </c>
      <c r="E264" s="149"/>
      <c r="F264" s="149"/>
      <c r="G264" s="149"/>
      <c r="H264" s="149"/>
    </row>
    <row r="265" spans="1:8" ht="17.25" customHeight="1" x14ac:dyDescent="0.3">
      <c r="A265" s="153"/>
      <c r="B265" s="157"/>
      <c r="C265" s="156"/>
      <c r="D265" s="148"/>
      <c r="E265" s="149"/>
      <c r="F265" s="149"/>
      <c r="G265" s="149"/>
      <c r="H265" s="149"/>
    </row>
    <row r="266" spans="1:8" ht="18" customHeight="1" x14ac:dyDescent="0.3">
      <c r="A266" s="147" t="s">
        <v>486</v>
      </c>
      <c r="B266" s="156" t="s">
        <v>265</v>
      </c>
      <c r="C266" s="156"/>
      <c r="D266" s="148"/>
      <c r="E266" s="155">
        <v>-645782.67999999993</v>
      </c>
      <c r="F266" s="149"/>
      <c r="G266" s="149"/>
      <c r="H266" s="149"/>
    </row>
    <row r="267" spans="1:8" ht="18" customHeight="1" x14ac:dyDescent="0.3">
      <c r="A267" s="147" t="s">
        <v>487</v>
      </c>
      <c r="B267" s="156" t="s">
        <v>488</v>
      </c>
      <c r="C267" s="156"/>
      <c r="D267" s="161">
        <v>-645782.67999999993</v>
      </c>
      <c r="E267" s="149"/>
      <c r="F267" s="149"/>
      <c r="G267" s="149"/>
      <c r="H267" s="149"/>
    </row>
    <row r="268" spans="1:8" ht="18" customHeight="1" x14ac:dyDescent="0.3">
      <c r="A268" s="147" t="s">
        <v>489</v>
      </c>
      <c r="B268" s="156" t="s">
        <v>465</v>
      </c>
      <c r="C268" s="156"/>
      <c r="D268" s="161">
        <v>-250856.33</v>
      </c>
      <c r="E268" s="149"/>
      <c r="F268" s="149"/>
      <c r="G268" s="149"/>
      <c r="H268" s="149"/>
    </row>
    <row r="269" spans="1:8" s="146" customFormat="1" ht="18" customHeight="1" x14ac:dyDescent="0.3">
      <c r="A269" s="147" t="s">
        <v>490</v>
      </c>
      <c r="B269" s="156" t="s">
        <v>467</v>
      </c>
      <c r="C269" s="156"/>
      <c r="D269" s="161">
        <v>-394148.28</v>
      </c>
      <c r="E269" s="149"/>
      <c r="F269" s="149"/>
      <c r="G269" s="149"/>
      <c r="H269" s="149"/>
    </row>
    <row r="270" spans="1:8" s="146" customFormat="1" ht="18" customHeight="1" x14ac:dyDescent="0.3">
      <c r="A270" s="147" t="s">
        <v>491</v>
      </c>
      <c r="B270" s="156" t="s">
        <v>492</v>
      </c>
      <c r="C270" s="156"/>
      <c r="D270" s="155">
        <v>-778.07</v>
      </c>
      <c r="E270" s="149"/>
      <c r="F270" s="149"/>
      <c r="G270" s="149"/>
      <c r="H270" s="149"/>
    </row>
    <row r="271" spans="1:8" ht="13.5" x14ac:dyDescent="0.25">
      <c r="A271" s="147"/>
      <c r="B271" s="156"/>
      <c r="C271" s="156"/>
      <c r="D271" s="148"/>
      <c r="E271" s="149"/>
      <c r="F271" s="149"/>
      <c r="G271" s="149"/>
      <c r="H271" s="149"/>
    </row>
    <row r="272" spans="1:8" s="146" customFormat="1" ht="31.5" customHeight="1" x14ac:dyDescent="0.3">
      <c r="A272" s="186" t="s">
        <v>493</v>
      </c>
      <c r="B272" s="156" t="s">
        <v>494</v>
      </c>
      <c r="C272" s="156"/>
      <c r="D272" s="148"/>
      <c r="E272" s="149"/>
      <c r="F272" s="161">
        <v>-159642.54</v>
      </c>
      <c r="G272" s="149"/>
      <c r="H272" s="149"/>
    </row>
    <row r="273" spans="1:8" s="146" customFormat="1" ht="8.25" customHeight="1" x14ac:dyDescent="0.3">
      <c r="A273" s="153"/>
      <c r="B273" s="157"/>
      <c r="C273" s="156"/>
      <c r="D273" s="148"/>
      <c r="E273" s="149"/>
      <c r="F273" s="161"/>
      <c r="G273" s="149"/>
      <c r="H273" s="149"/>
    </row>
    <row r="274" spans="1:8" s="146" customFormat="1" ht="6.75" customHeight="1" x14ac:dyDescent="0.3">
      <c r="A274" s="153"/>
      <c r="B274" s="157"/>
      <c r="C274" s="156"/>
      <c r="D274" s="148"/>
      <c r="E274" s="154"/>
      <c r="F274" s="161"/>
      <c r="G274" s="149"/>
      <c r="H274" s="149"/>
    </row>
    <row r="275" spans="1:8" ht="17.25" customHeight="1" x14ac:dyDescent="0.3">
      <c r="A275" s="153" t="s">
        <v>495</v>
      </c>
      <c r="B275" s="156" t="s">
        <v>496</v>
      </c>
      <c r="C275" s="156"/>
      <c r="D275" s="148"/>
      <c r="E275" s="161"/>
      <c r="F275" s="155">
        <v>-2675.2</v>
      </c>
      <c r="G275" s="149"/>
      <c r="H275" s="149"/>
    </row>
    <row r="276" spans="1:8" ht="17.25" customHeight="1" x14ac:dyDescent="0.3">
      <c r="A276" s="153" t="s">
        <v>497</v>
      </c>
      <c r="B276" s="156" t="s">
        <v>479</v>
      </c>
      <c r="C276" s="156"/>
      <c r="D276" s="148"/>
      <c r="E276" s="155">
        <v>-2675.2</v>
      </c>
      <c r="F276" s="149"/>
      <c r="G276" s="149"/>
      <c r="H276" s="149"/>
    </row>
    <row r="277" spans="1:8" s="146" customFormat="1" ht="10.5" customHeight="1" x14ac:dyDescent="0.25">
      <c r="A277" s="147"/>
      <c r="B277" s="156"/>
      <c r="C277" s="156"/>
      <c r="D277" s="148"/>
      <c r="E277" s="149"/>
      <c r="F277" s="149"/>
      <c r="G277" s="149"/>
      <c r="H277" s="149"/>
    </row>
    <row r="278" spans="1:8" s="146" customFormat="1" ht="10.5" customHeight="1" x14ac:dyDescent="0.25">
      <c r="A278" s="147"/>
      <c r="B278" s="156"/>
      <c r="C278" s="156"/>
      <c r="D278" s="148"/>
      <c r="E278" s="149"/>
      <c r="F278" s="149"/>
      <c r="G278" s="149"/>
      <c r="H278" s="149"/>
    </row>
    <row r="279" spans="1:8" s="146" customFormat="1" ht="13.5" x14ac:dyDescent="0.25">
      <c r="A279" s="147"/>
      <c r="B279" s="156"/>
      <c r="C279" s="156"/>
      <c r="D279" s="148"/>
      <c r="E279" s="149"/>
      <c r="F279" s="149"/>
      <c r="G279" s="149"/>
      <c r="H279" s="149"/>
    </row>
    <row r="280" spans="1:8" ht="13.5" x14ac:dyDescent="0.25">
      <c r="A280" s="147"/>
      <c r="B280" s="156"/>
      <c r="C280" s="156"/>
      <c r="D280" s="148"/>
      <c r="E280" s="149"/>
      <c r="F280" s="149"/>
      <c r="G280" s="149"/>
      <c r="H280" s="149"/>
    </row>
    <row r="281" spans="1:8" ht="15" x14ac:dyDescent="0.2">
      <c r="A281" s="142" t="s">
        <v>498</v>
      </c>
      <c r="B281" s="226" t="s">
        <v>125</v>
      </c>
      <c r="C281" s="226"/>
      <c r="D281" s="226"/>
      <c r="E281" s="144"/>
      <c r="F281" s="144"/>
      <c r="G281" s="144"/>
      <c r="H281" s="176">
        <v>342446.94999999553</v>
      </c>
    </row>
    <row r="282" spans="1:8" ht="9.75" customHeight="1" x14ac:dyDescent="0.25">
      <c r="A282" s="147"/>
      <c r="B282" s="156"/>
      <c r="C282" s="156"/>
      <c r="D282" s="148"/>
      <c r="E282" s="149"/>
      <c r="F282" s="149"/>
      <c r="G282" s="149"/>
      <c r="H282" s="149"/>
    </row>
    <row r="283" spans="1:8" ht="17.100000000000001" customHeight="1" x14ac:dyDescent="0.2">
      <c r="A283" s="150" t="s">
        <v>499</v>
      </c>
      <c r="B283" s="160" t="s">
        <v>500</v>
      </c>
      <c r="C283" s="160"/>
      <c r="D283" s="143"/>
      <c r="E283" s="144"/>
      <c r="F283" s="144"/>
      <c r="G283" s="176">
        <v>518.79999999999995</v>
      </c>
      <c r="H283" s="144"/>
    </row>
    <row r="284" spans="1:8" s="146" customFormat="1" ht="17.100000000000001" customHeight="1" x14ac:dyDescent="0.3">
      <c r="A284" s="153" t="s">
        <v>501</v>
      </c>
      <c r="B284" s="156" t="s">
        <v>502</v>
      </c>
      <c r="C284" s="156"/>
      <c r="D284" s="148"/>
      <c r="E284" s="149"/>
      <c r="F284" s="155">
        <v>518.79999999999995</v>
      </c>
      <c r="G284" s="154"/>
      <c r="H284" s="149"/>
    </row>
    <row r="285" spans="1:8" s="146" customFormat="1" ht="17.100000000000001" customHeight="1" x14ac:dyDescent="0.3">
      <c r="A285" s="153"/>
      <c r="B285" s="157"/>
      <c r="C285" s="156"/>
      <c r="D285" s="148"/>
      <c r="E285" s="149"/>
      <c r="F285" s="161"/>
      <c r="G285" s="154"/>
      <c r="H285" s="149"/>
    </row>
    <row r="286" spans="1:8" s="146" customFormat="1" ht="17.100000000000001" customHeight="1" x14ac:dyDescent="0.3">
      <c r="A286" s="187" t="s">
        <v>503</v>
      </c>
      <c r="B286" s="187" t="s">
        <v>504</v>
      </c>
      <c r="C286" s="156"/>
      <c r="D286" s="148"/>
      <c r="E286" s="149"/>
      <c r="F286" s="161"/>
      <c r="G286" s="152">
        <v>198.9</v>
      </c>
      <c r="H286" s="149"/>
    </row>
    <row r="287" spans="1:8" s="146" customFormat="1" ht="17.100000000000001" customHeight="1" x14ac:dyDescent="0.3">
      <c r="A287" s="153" t="s">
        <v>505</v>
      </c>
      <c r="B287" s="156" t="s">
        <v>504</v>
      </c>
      <c r="C287" s="156"/>
      <c r="D287" s="148"/>
      <c r="E287" s="149"/>
      <c r="F287" s="155">
        <v>198.9</v>
      </c>
      <c r="G287" s="154"/>
      <c r="H287" s="149"/>
    </row>
    <row r="288" spans="1:8" ht="16.5" x14ac:dyDescent="0.3">
      <c r="A288" s="147"/>
      <c r="B288" s="156"/>
      <c r="C288" s="156"/>
      <c r="D288" s="148"/>
      <c r="E288" s="149"/>
      <c r="F288" s="154"/>
      <c r="G288" s="154"/>
      <c r="H288" s="149"/>
    </row>
    <row r="289" spans="1:8" ht="17.100000000000001" customHeight="1" x14ac:dyDescent="0.2">
      <c r="A289" s="150" t="s">
        <v>506</v>
      </c>
      <c r="B289" s="160" t="s">
        <v>507</v>
      </c>
      <c r="C289" s="160"/>
      <c r="D289" s="143"/>
      <c r="E289" s="144"/>
      <c r="F289" s="152"/>
      <c r="G289" s="176">
        <v>11450.23</v>
      </c>
      <c r="H289" s="144"/>
    </row>
    <row r="290" spans="1:8" ht="17.100000000000001" customHeight="1" x14ac:dyDescent="0.3">
      <c r="A290" s="153" t="s">
        <v>508</v>
      </c>
      <c r="B290" s="156" t="s">
        <v>509</v>
      </c>
      <c r="C290" s="156"/>
      <c r="D290" s="148"/>
      <c r="E290" s="149"/>
      <c r="F290" s="161">
        <v>6870.28</v>
      </c>
      <c r="G290" s="154"/>
      <c r="H290" s="149"/>
    </row>
    <row r="291" spans="1:8" s="146" customFormat="1" ht="17.100000000000001" customHeight="1" x14ac:dyDescent="0.3">
      <c r="A291" s="153" t="s">
        <v>510</v>
      </c>
      <c r="B291" s="156" t="s">
        <v>511</v>
      </c>
      <c r="C291" s="156"/>
      <c r="D291" s="148"/>
      <c r="E291" s="149"/>
      <c r="F291" s="155">
        <v>4579.95</v>
      </c>
      <c r="G291" s="154"/>
      <c r="H291" s="149"/>
    </row>
    <row r="292" spans="1:8" ht="16.5" x14ac:dyDescent="0.3">
      <c r="A292" s="147"/>
      <c r="B292" s="156"/>
      <c r="C292" s="156"/>
      <c r="D292" s="148"/>
      <c r="E292" s="149"/>
      <c r="F292" s="154"/>
      <c r="G292" s="154"/>
      <c r="H292" s="149"/>
    </row>
    <row r="293" spans="1:8" ht="17.25" customHeight="1" x14ac:dyDescent="0.2">
      <c r="A293" s="150" t="s">
        <v>512</v>
      </c>
      <c r="B293" s="160" t="s">
        <v>513</v>
      </c>
      <c r="C293" s="160"/>
      <c r="D293" s="143"/>
      <c r="E293" s="144"/>
      <c r="F293" s="152"/>
      <c r="G293" s="176">
        <v>44246.18</v>
      </c>
      <c r="H293" s="144"/>
    </row>
    <row r="294" spans="1:8" s="146" customFormat="1" ht="18" customHeight="1" x14ac:dyDescent="0.3">
      <c r="A294" s="153" t="s">
        <v>514</v>
      </c>
      <c r="B294" s="156" t="s">
        <v>515</v>
      </c>
      <c r="C294" s="156"/>
      <c r="D294" s="148"/>
      <c r="E294" s="149"/>
      <c r="F294" s="161">
        <v>777.16</v>
      </c>
      <c r="G294" s="154"/>
      <c r="H294" s="149"/>
    </row>
    <row r="295" spans="1:8" ht="17.100000000000001" customHeight="1" x14ac:dyDescent="0.3">
      <c r="A295" s="153" t="s">
        <v>516</v>
      </c>
      <c r="B295" s="156" t="s">
        <v>517</v>
      </c>
      <c r="C295" s="156"/>
      <c r="D295" s="148"/>
      <c r="E295" s="149"/>
      <c r="F295" s="161">
        <v>17283.07</v>
      </c>
      <c r="G295" s="154"/>
      <c r="H295" s="149"/>
    </row>
    <row r="296" spans="1:8" ht="17.100000000000001" customHeight="1" x14ac:dyDescent="0.3">
      <c r="A296" s="153" t="s">
        <v>518</v>
      </c>
      <c r="B296" s="156" t="s">
        <v>519</v>
      </c>
      <c r="C296" s="156"/>
      <c r="D296" s="148"/>
      <c r="E296" s="149"/>
      <c r="F296" s="155">
        <v>26185.95</v>
      </c>
      <c r="G296" s="154"/>
      <c r="H296" s="149"/>
    </row>
    <row r="297" spans="1:8" ht="16.5" x14ac:dyDescent="0.3">
      <c r="A297" s="147"/>
      <c r="B297" s="156"/>
      <c r="C297" s="156"/>
      <c r="D297" s="148"/>
      <c r="E297" s="149"/>
      <c r="F297" s="154"/>
      <c r="G297" s="154"/>
      <c r="H297" s="149"/>
    </row>
    <row r="298" spans="1:8" ht="16.5" customHeight="1" x14ac:dyDescent="0.2">
      <c r="A298" s="150" t="s">
        <v>520</v>
      </c>
      <c r="B298" s="159" t="s">
        <v>521</v>
      </c>
      <c r="C298" s="160"/>
      <c r="D298" s="143"/>
      <c r="E298" s="144"/>
      <c r="F298" s="152"/>
      <c r="G298" s="176">
        <v>25720.690000000002</v>
      </c>
      <c r="H298" s="144"/>
    </row>
    <row r="299" spans="1:8" ht="17.25" customHeight="1" x14ac:dyDescent="0.3">
      <c r="A299" s="153" t="s">
        <v>522</v>
      </c>
      <c r="B299" s="156" t="s">
        <v>523</v>
      </c>
      <c r="C299" s="156"/>
      <c r="D299" s="148"/>
      <c r="E299" s="149"/>
      <c r="F299" s="161">
        <v>24981.13</v>
      </c>
      <c r="G299" s="154"/>
      <c r="H299" s="149"/>
    </row>
    <row r="300" spans="1:8" ht="17.25" customHeight="1" x14ac:dyDescent="0.3">
      <c r="A300" s="153" t="s">
        <v>524</v>
      </c>
      <c r="B300" s="156" t="s">
        <v>525</v>
      </c>
      <c r="C300" s="156"/>
      <c r="D300" s="148"/>
      <c r="E300" s="149"/>
      <c r="F300" s="155">
        <v>739.56</v>
      </c>
      <c r="G300" s="154"/>
      <c r="H300" s="149"/>
    </row>
    <row r="301" spans="1:8" ht="16.5" x14ac:dyDescent="0.3">
      <c r="A301" s="147"/>
      <c r="B301" s="156"/>
      <c r="C301" s="156"/>
      <c r="D301" s="148"/>
      <c r="E301" s="149"/>
      <c r="F301" s="154"/>
      <c r="G301" s="154"/>
      <c r="H301" s="149"/>
    </row>
    <row r="302" spans="1:8" ht="18" customHeight="1" x14ac:dyDescent="0.2">
      <c r="A302" s="150" t="s">
        <v>526</v>
      </c>
      <c r="B302" s="159" t="s">
        <v>527</v>
      </c>
      <c r="C302" s="160"/>
      <c r="D302" s="143"/>
      <c r="E302" s="144"/>
      <c r="F302" s="152"/>
      <c r="G302" s="176">
        <v>847.76</v>
      </c>
      <c r="H302" s="144"/>
    </row>
    <row r="303" spans="1:8" ht="18" customHeight="1" x14ac:dyDescent="0.3">
      <c r="A303" s="153" t="s">
        <v>528</v>
      </c>
      <c r="B303" s="156" t="s">
        <v>527</v>
      </c>
      <c r="C303" s="156"/>
      <c r="D303" s="148"/>
      <c r="E303" s="149"/>
      <c r="F303" s="155">
        <v>847.76</v>
      </c>
      <c r="G303" s="154"/>
      <c r="H303" s="149"/>
    </row>
    <row r="304" spans="1:8" ht="10.5" customHeight="1" x14ac:dyDescent="0.3">
      <c r="A304" s="147"/>
      <c r="B304" s="156"/>
      <c r="C304" s="156"/>
      <c r="D304" s="148"/>
      <c r="E304" s="149"/>
      <c r="F304" s="154"/>
      <c r="G304" s="154"/>
      <c r="H304" s="149"/>
    </row>
    <row r="305" spans="1:8" ht="17.100000000000001" customHeight="1" x14ac:dyDescent="0.2">
      <c r="A305" s="150" t="s">
        <v>529</v>
      </c>
      <c r="B305" s="159" t="s">
        <v>530</v>
      </c>
      <c r="C305" s="160"/>
      <c r="D305" s="143"/>
      <c r="E305" s="144"/>
      <c r="F305" s="152"/>
      <c r="G305" s="176">
        <v>1638763.72</v>
      </c>
      <c r="H305" s="144"/>
    </row>
    <row r="306" spans="1:8" ht="17.25" customHeight="1" x14ac:dyDescent="0.3">
      <c r="A306" s="153" t="s">
        <v>531</v>
      </c>
      <c r="B306" s="156" t="s">
        <v>532</v>
      </c>
      <c r="C306" s="156"/>
      <c r="D306" s="148"/>
      <c r="E306" s="149"/>
      <c r="F306" s="161">
        <v>1619929.72</v>
      </c>
      <c r="G306" s="149"/>
      <c r="H306" s="149"/>
    </row>
    <row r="307" spans="1:8" ht="17.25" customHeight="1" x14ac:dyDescent="0.3">
      <c r="A307" s="153" t="s">
        <v>533</v>
      </c>
      <c r="B307" s="156" t="s">
        <v>534</v>
      </c>
      <c r="C307" s="156"/>
      <c r="D307" s="148"/>
      <c r="E307" s="161">
        <v>1538376.05</v>
      </c>
      <c r="F307" s="149"/>
      <c r="G307" s="149"/>
      <c r="H307" s="149"/>
    </row>
    <row r="308" spans="1:8" ht="18" customHeight="1" x14ac:dyDescent="0.3">
      <c r="A308" s="153" t="s">
        <v>535</v>
      </c>
      <c r="B308" s="156" t="s">
        <v>388</v>
      </c>
      <c r="C308" s="156"/>
      <c r="D308" s="161">
        <v>13147.09</v>
      </c>
      <c r="E308" s="149"/>
      <c r="F308" s="149"/>
      <c r="G308" s="149"/>
      <c r="H308" s="149"/>
    </row>
    <row r="309" spans="1:8" ht="17.100000000000001" customHeight="1" x14ac:dyDescent="0.3">
      <c r="A309" s="153" t="s">
        <v>536</v>
      </c>
      <c r="B309" s="156" t="s">
        <v>537</v>
      </c>
      <c r="C309" s="156"/>
      <c r="D309" s="161">
        <v>204.67</v>
      </c>
      <c r="E309" s="149"/>
      <c r="F309" s="149"/>
      <c r="G309" s="149"/>
      <c r="H309" s="149"/>
    </row>
    <row r="310" spans="1:8" ht="17.100000000000001" customHeight="1" x14ac:dyDescent="0.3">
      <c r="A310" s="153" t="s">
        <v>538</v>
      </c>
      <c r="B310" s="156" t="s">
        <v>539</v>
      </c>
      <c r="C310" s="156"/>
      <c r="D310" s="161">
        <v>87295</v>
      </c>
      <c r="E310" s="149"/>
      <c r="F310" s="149"/>
      <c r="G310" s="149"/>
      <c r="H310" s="149"/>
    </row>
    <row r="311" spans="1:8" ht="17.25" customHeight="1" x14ac:dyDescent="0.3">
      <c r="A311" s="153" t="s">
        <v>540</v>
      </c>
      <c r="B311" s="156" t="s">
        <v>541</v>
      </c>
      <c r="C311" s="156"/>
      <c r="D311" s="161">
        <v>54278.74</v>
      </c>
      <c r="E311" s="149"/>
      <c r="F311" s="149"/>
      <c r="G311" s="149"/>
      <c r="H311" s="149"/>
    </row>
    <row r="312" spans="1:8" ht="17.25" customHeight="1" x14ac:dyDescent="0.3">
      <c r="A312" s="153" t="s">
        <v>542</v>
      </c>
      <c r="B312" s="156" t="s">
        <v>543</v>
      </c>
      <c r="C312" s="156"/>
      <c r="D312" s="161">
        <v>16414.04</v>
      </c>
      <c r="E312" s="149"/>
      <c r="F312" s="149"/>
      <c r="G312" s="149"/>
      <c r="H312" s="149"/>
    </row>
    <row r="313" spans="1:8" ht="18" customHeight="1" x14ac:dyDescent="0.3">
      <c r="A313" s="153" t="s">
        <v>544</v>
      </c>
      <c r="B313" s="156" t="s">
        <v>545</v>
      </c>
      <c r="C313" s="156"/>
      <c r="D313" s="161">
        <v>1355149.95</v>
      </c>
      <c r="E313" s="149"/>
      <c r="F313" s="149"/>
      <c r="G313" s="149"/>
      <c r="H313" s="149"/>
    </row>
    <row r="314" spans="1:8" s="146" customFormat="1" ht="18" customHeight="1" x14ac:dyDescent="0.3">
      <c r="A314" s="153" t="s">
        <v>546</v>
      </c>
      <c r="B314" s="156" t="s">
        <v>547</v>
      </c>
      <c r="C314" s="156"/>
      <c r="D314" s="161">
        <v>5586.56</v>
      </c>
      <c r="E314" s="149"/>
      <c r="F314" s="149"/>
      <c r="G314" s="149"/>
      <c r="H314" s="149"/>
    </row>
    <row r="315" spans="1:8" ht="17.25" customHeight="1" x14ac:dyDescent="0.3">
      <c r="A315" s="153" t="s">
        <v>548</v>
      </c>
      <c r="B315" s="156" t="s">
        <v>549</v>
      </c>
      <c r="C315" s="156"/>
      <c r="D315" s="155">
        <v>6300</v>
      </c>
      <c r="E315" s="149"/>
      <c r="F315" s="149"/>
      <c r="G315" s="149"/>
      <c r="H315" s="149"/>
    </row>
    <row r="316" spans="1:8" ht="16.5" x14ac:dyDescent="0.3">
      <c r="A316" s="147"/>
      <c r="B316" s="156"/>
      <c r="C316" s="156"/>
      <c r="D316" s="174"/>
      <c r="E316" s="149"/>
      <c r="F316" s="149"/>
      <c r="G316" s="149"/>
      <c r="H316" s="149"/>
    </row>
    <row r="317" spans="1:8" s="146" customFormat="1" ht="17.25" customHeight="1" x14ac:dyDescent="0.3">
      <c r="A317" s="153" t="s">
        <v>550</v>
      </c>
      <c r="B317" s="156" t="s">
        <v>551</v>
      </c>
      <c r="C317" s="156"/>
      <c r="D317" s="174"/>
      <c r="E317" s="155">
        <v>81553.67</v>
      </c>
      <c r="F317" s="149"/>
      <c r="G317" s="149"/>
      <c r="H317" s="149"/>
    </row>
    <row r="318" spans="1:8" ht="18" customHeight="1" x14ac:dyDescent="0.3">
      <c r="A318" s="153" t="s">
        <v>552</v>
      </c>
      <c r="B318" s="156" t="s">
        <v>388</v>
      </c>
      <c r="C318" s="156"/>
      <c r="D318" s="161">
        <v>78055.91</v>
      </c>
      <c r="E318" s="149"/>
      <c r="F318" s="149"/>
      <c r="G318" s="149"/>
      <c r="H318" s="149"/>
    </row>
    <row r="319" spans="1:8" ht="18" customHeight="1" x14ac:dyDescent="0.3">
      <c r="A319" s="153" t="s">
        <v>553</v>
      </c>
      <c r="B319" s="156" t="s">
        <v>537</v>
      </c>
      <c r="C319" s="156"/>
      <c r="D319" s="155">
        <v>3497.76</v>
      </c>
      <c r="E319" s="149"/>
      <c r="F319" s="149"/>
      <c r="G319" s="149"/>
      <c r="H319" s="149"/>
    </row>
    <row r="320" spans="1:8" ht="16.5" x14ac:dyDescent="0.3">
      <c r="A320" s="153"/>
      <c r="B320" s="157"/>
      <c r="C320" s="156"/>
      <c r="D320" s="148"/>
      <c r="E320" s="149"/>
      <c r="F320" s="149"/>
      <c r="G320" s="149"/>
      <c r="H320" s="149"/>
    </row>
    <row r="321" spans="1:8" ht="17.25" customHeight="1" x14ac:dyDescent="0.3">
      <c r="A321" s="153" t="s">
        <v>554</v>
      </c>
      <c r="B321" s="156" t="s">
        <v>555</v>
      </c>
      <c r="C321" s="156"/>
      <c r="D321" s="148"/>
      <c r="E321" s="154"/>
      <c r="F321" s="155">
        <v>18834</v>
      </c>
      <c r="G321" s="149"/>
      <c r="H321" s="149"/>
    </row>
    <row r="322" spans="1:8" ht="17.25" customHeight="1" x14ac:dyDescent="0.3">
      <c r="A322" s="153" t="s">
        <v>556</v>
      </c>
      <c r="B322" s="156" t="s">
        <v>557</v>
      </c>
      <c r="C322" s="156"/>
      <c r="D322" s="148"/>
      <c r="E322" s="161">
        <v>12054.29</v>
      </c>
      <c r="F322" s="154"/>
      <c r="G322" s="149"/>
      <c r="H322" s="149"/>
    </row>
    <row r="323" spans="1:8" ht="17.25" customHeight="1" x14ac:dyDescent="0.3">
      <c r="A323" s="153" t="s">
        <v>558</v>
      </c>
      <c r="B323" s="156" t="s">
        <v>559</v>
      </c>
      <c r="C323" s="156"/>
      <c r="D323" s="148"/>
      <c r="E323" s="155">
        <v>6779.71</v>
      </c>
      <c r="F323" s="154"/>
      <c r="G323" s="149"/>
      <c r="H323" s="149"/>
    </row>
    <row r="324" spans="1:8" ht="13.5" x14ac:dyDescent="0.25">
      <c r="A324" s="147"/>
      <c r="B324" s="156"/>
      <c r="C324" s="156"/>
      <c r="D324" s="148"/>
      <c r="E324" s="149"/>
      <c r="F324" s="149"/>
      <c r="G324" s="149"/>
      <c r="H324" s="149"/>
    </row>
    <row r="325" spans="1:8" ht="17.25" customHeight="1" x14ac:dyDescent="0.2">
      <c r="A325" s="150" t="s">
        <v>560</v>
      </c>
      <c r="B325" s="159" t="s">
        <v>561</v>
      </c>
      <c r="C325" s="160"/>
      <c r="D325" s="143"/>
      <c r="E325" s="144"/>
      <c r="F325" s="152"/>
      <c r="G325" s="176">
        <v>43074665.979999997</v>
      </c>
      <c r="H325" s="144"/>
    </row>
    <row r="326" spans="1:8" ht="18" customHeight="1" x14ac:dyDescent="0.3">
      <c r="A326" s="153" t="s">
        <v>562</v>
      </c>
      <c r="B326" s="156" t="s">
        <v>563</v>
      </c>
      <c r="C326" s="156"/>
      <c r="D326" s="148"/>
      <c r="E326" s="149"/>
      <c r="F326" s="155">
        <v>43074665.979999997</v>
      </c>
      <c r="G326" s="154"/>
      <c r="H326" s="149"/>
    </row>
    <row r="327" spans="1:8" ht="13.5" x14ac:dyDescent="0.25">
      <c r="A327" s="147"/>
      <c r="B327" s="156"/>
      <c r="C327" s="156"/>
      <c r="D327" s="148"/>
      <c r="E327" s="149"/>
      <c r="F327" s="149"/>
      <c r="G327" s="149"/>
      <c r="H327" s="149"/>
    </row>
    <row r="328" spans="1:8" s="146" customFormat="1" ht="25.5" customHeight="1" x14ac:dyDescent="0.2">
      <c r="A328" s="150" t="s">
        <v>564</v>
      </c>
      <c r="B328" s="160" t="s">
        <v>565</v>
      </c>
      <c r="C328" s="160"/>
      <c r="D328" s="143"/>
      <c r="E328" s="144"/>
      <c r="F328" s="144"/>
      <c r="G328" s="188">
        <v>-44453965.310000002</v>
      </c>
      <c r="H328" s="144"/>
    </row>
    <row r="329" spans="1:8" s="146" customFormat="1" ht="17.25" customHeight="1" x14ac:dyDescent="0.3">
      <c r="A329" s="153" t="s">
        <v>566</v>
      </c>
      <c r="B329" s="156" t="s">
        <v>532</v>
      </c>
      <c r="C329" s="156"/>
      <c r="D329" s="148"/>
      <c r="E329" s="149"/>
      <c r="F329" s="161">
        <v>-24149.38</v>
      </c>
      <c r="G329" s="149"/>
      <c r="H329" s="149"/>
    </row>
    <row r="330" spans="1:8" ht="17.25" customHeight="1" x14ac:dyDescent="0.3">
      <c r="A330" s="153" t="s">
        <v>567</v>
      </c>
      <c r="B330" s="156" t="s">
        <v>541</v>
      </c>
      <c r="C330" s="156"/>
      <c r="D330" s="148"/>
      <c r="E330" s="161">
        <v>-18562.82</v>
      </c>
      <c r="F330" s="154"/>
      <c r="G330" s="149"/>
      <c r="H330" s="149"/>
    </row>
    <row r="331" spans="1:8" ht="17.25" customHeight="1" x14ac:dyDescent="0.3">
      <c r="A331" s="153" t="s">
        <v>568</v>
      </c>
      <c r="B331" s="156" t="s">
        <v>547</v>
      </c>
      <c r="C331" s="156"/>
      <c r="D331" s="148"/>
      <c r="E331" s="155">
        <v>-5586.56</v>
      </c>
      <c r="F331" s="154"/>
      <c r="G331" s="149"/>
      <c r="H331" s="149"/>
    </row>
    <row r="332" spans="1:8" ht="17.25" customHeight="1" x14ac:dyDescent="0.3">
      <c r="A332" s="153" t="s">
        <v>569</v>
      </c>
      <c r="B332" s="156" t="s">
        <v>570</v>
      </c>
      <c r="C332" s="179"/>
      <c r="D332" s="148"/>
      <c r="E332" s="149"/>
      <c r="F332" s="161">
        <v>-1355149.95</v>
      </c>
      <c r="G332" s="149"/>
      <c r="H332" s="149"/>
    </row>
    <row r="333" spans="1:8" ht="17.25" customHeight="1" x14ac:dyDescent="0.3">
      <c r="A333" s="153" t="s">
        <v>571</v>
      </c>
      <c r="B333" s="156" t="s">
        <v>572</v>
      </c>
      <c r="C333" s="156"/>
      <c r="D333" s="148"/>
      <c r="E333" s="149"/>
      <c r="F333" s="161">
        <v>-12450174.539999999</v>
      </c>
      <c r="G333" s="149"/>
      <c r="H333" s="149"/>
    </row>
    <row r="334" spans="1:8" ht="18" customHeight="1" x14ac:dyDescent="0.3">
      <c r="A334" s="153" t="s">
        <v>573</v>
      </c>
      <c r="B334" s="156" t="s">
        <v>574</v>
      </c>
      <c r="C334" s="156"/>
      <c r="D334" s="148"/>
      <c r="E334" s="149"/>
      <c r="F334" s="161">
        <v>-9571207.2100000009</v>
      </c>
      <c r="G334" s="149"/>
      <c r="H334" s="149"/>
    </row>
    <row r="335" spans="1:8" ht="18" customHeight="1" x14ac:dyDescent="0.3">
      <c r="A335" s="153" t="s">
        <v>575</v>
      </c>
      <c r="B335" s="156" t="s">
        <v>576</v>
      </c>
      <c r="C335" s="156"/>
      <c r="D335" s="148"/>
      <c r="E335" s="149"/>
      <c r="F335" s="155">
        <v>-21053284.23</v>
      </c>
      <c r="G335" s="149"/>
      <c r="H335" s="149"/>
    </row>
    <row r="336" spans="1:8" s="146" customFormat="1" ht="13.5" x14ac:dyDescent="0.25">
      <c r="A336" s="147"/>
      <c r="B336" s="156"/>
      <c r="C336" s="156"/>
      <c r="D336" s="148"/>
      <c r="E336" s="149"/>
      <c r="F336" s="149"/>
      <c r="G336" s="149"/>
      <c r="H336" s="149"/>
    </row>
    <row r="337" spans="1:8" ht="13.5" x14ac:dyDescent="0.25">
      <c r="A337" s="147"/>
      <c r="B337" s="156"/>
      <c r="C337" s="156"/>
      <c r="D337" s="148"/>
      <c r="E337" s="149"/>
      <c r="F337" s="149"/>
      <c r="G337" s="149"/>
      <c r="H337" s="149"/>
    </row>
    <row r="338" spans="1:8" ht="13.5" x14ac:dyDescent="0.25">
      <c r="A338" s="147"/>
      <c r="B338" s="156"/>
      <c r="C338" s="156"/>
      <c r="D338" s="148"/>
      <c r="E338" s="149"/>
      <c r="F338" s="149"/>
      <c r="G338" s="149"/>
      <c r="H338" s="149"/>
    </row>
    <row r="339" spans="1:8" ht="15.75" thickBot="1" x14ac:dyDescent="0.25">
      <c r="A339" s="142" t="s">
        <v>577</v>
      </c>
      <c r="B339" s="226" t="s">
        <v>126</v>
      </c>
      <c r="C339" s="226"/>
      <c r="D339" s="226"/>
      <c r="E339" s="144"/>
      <c r="F339" s="144"/>
      <c r="G339" s="144"/>
      <c r="H339" s="145">
        <v>9283022.25</v>
      </c>
    </row>
    <row r="340" spans="1:8" ht="14.25" thickTop="1" x14ac:dyDescent="0.25">
      <c r="A340" s="147"/>
      <c r="B340" s="156"/>
      <c r="C340" s="156"/>
      <c r="D340" s="148"/>
      <c r="E340" s="149"/>
      <c r="F340" s="149"/>
      <c r="G340" s="149"/>
      <c r="H340" s="149"/>
    </row>
    <row r="341" spans="1:8" s="146" customFormat="1" ht="17.100000000000001" customHeight="1" x14ac:dyDescent="0.2">
      <c r="A341" s="150" t="s">
        <v>578</v>
      </c>
      <c r="B341" s="159" t="s">
        <v>579</v>
      </c>
      <c r="C341" s="160"/>
      <c r="D341" s="143"/>
      <c r="E341" s="144"/>
      <c r="F341" s="144"/>
      <c r="G341" s="176">
        <v>9349944.0700000003</v>
      </c>
      <c r="H341" s="144"/>
    </row>
    <row r="342" spans="1:8" ht="17.100000000000001" customHeight="1" x14ac:dyDescent="0.3">
      <c r="A342" s="153" t="s">
        <v>580</v>
      </c>
      <c r="B342" s="156" t="s">
        <v>555</v>
      </c>
      <c r="C342" s="156"/>
      <c r="D342" s="148"/>
      <c r="E342" s="149"/>
      <c r="F342" s="161">
        <v>6010469.2300000004</v>
      </c>
      <c r="G342" s="149"/>
      <c r="H342" s="149"/>
    </row>
    <row r="343" spans="1:8" s="146" customFormat="1" ht="17.100000000000001" customHeight="1" x14ac:dyDescent="0.3">
      <c r="A343" s="153" t="s">
        <v>581</v>
      </c>
      <c r="B343" s="156" t="s">
        <v>582</v>
      </c>
      <c r="C343" s="156"/>
      <c r="D343" s="148"/>
      <c r="E343" s="161">
        <v>2126233.4700000002</v>
      </c>
      <c r="F343" s="149"/>
      <c r="G343" s="149"/>
      <c r="H343" s="149"/>
    </row>
    <row r="344" spans="1:8" s="146" customFormat="1" ht="17.100000000000001" customHeight="1" x14ac:dyDescent="0.3">
      <c r="A344" s="153" t="s">
        <v>583</v>
      </c>
      <c r="B344" s="156" t="s">
        <v>584</v>
      </c>
      <c r="C344" s="156"/>
      <c r="D344" s="148"/>
      <c r="E344" s="155">
        <v>3884235.76</v>
      </c>
      <c r="F344" s="149"/>
      <c r="G344" s="149"/>
      <c r="H344" s="149"/>
    </row>
    <row r="345" spans="1:8" ht="16.5" x14ac:dyDescent="0.3">
      <c r="A345" s="153"/>
      <c r="B345" s="157"/>
      <c r="C345" s="156"/>
      <c r="D345" s="148"/>
      <c r="E345" s="149"/>
      <c r="F345" s="149"/>
      <c r="G345" s="149"/>
      <c r="H345" s="149"/>
    </row>
    <row r="346" spans="1:8" ht="17.100000000000001" customHeight="1" x14ac:dyDescent="0.3">
      <c r="A346" s="153" t="s">
        <v>585</v>
      </c>
      <c r="B346" s="156" t="s">
        <v>586</v>
      </c>
      <c r="C346" s="156"/>
      <c r="D346" s="148"/>
      <c r="E346" s="154"/>
      <c r="F346" s="155">
        <v>3339474.84</v>
      </c>
      <c r="G346" s="149"/>
      <c r="H346" s="149"/>
    </row>
    <row r="347" spans="1:8" ht="17.100000000000001" customHeight="1" x14ac:dyDescent="0.3">
      <c r="A347" s="153" t="s">
        <v>587</v>
      </c>
      <c r="B347" s="156" t="s">
        <v>588</v>
      </c>
      <c r="C347" s="156"/>
      <c r="D347" s="148"/>
      <c r="E347" s="155">
        <v>3339474.84</v>
      </c>
      <c r="F347" s="154"/>
      <c r="G347" s="149"/>
      <c r="H347" s="149"/>
    </row>
    <row r="348" spans="1:8" ht="13.5" x14ac:dyDescent="0.25">
      <c r="A348" s="147"/>
      <c r="B348" s="156"/>
      <c r="C348" s="156"/>
      <c r="D348" s="148"/>
      <c r="E348" s="149"/>
      <c r="F348" s="149"/>
      <c r="G348" s="149"/>
      <c r="H348" s="149"/>
    </row>
    <row r="349" spans="1:8" ht="17.100000000000001" customHeight="1" x14ac:dyDescent="0.2">
      <c r="A349" s="150" t="s">
        <v>589</v>
      </c>
      <c r="B349" s="159" t="s">
        <v>590</v>
      </c>
      <c r="C349" s="160"/>
      <c r="D349" s="143"/>
      <c r="E349" s="144"/>
      <c r="F349" s="144"/>
      <c r="G349" s="176">
        <v>2380.5300000000002</v>
      </c>
      <c r="H349" s="144"/>
    </row>
    <row r="350" spans="1:8" ht="17.100000000000001" customHeight="1" x14ac:dyDescent="0.3">
      <c r="A350" s="153" t="s">
        <v>591</v>
      </c>
      <c r="B350" s="156" t="s">
        <v>590</v>
      </c>
      <c r="C350" s="156"/>
      <c r="D350" s="148"/>
      <c r="E350" s="149"/>
      <c r="F350" s="155">
        <v>2380.5300000000002</v>
      </c>
      <c r="G350" s="154"/>
      <c r="H350" s="149"/>
    </row>
    <row r="351" spans="1:8" ht="16.5" x14ac:dyDescent="0.3">
      <c r="A351" s="147"/>
      <c r="B351" s="156"/>
      <c r="C351" s="156"/>
      <c r="D351" s="148"/>
      <c r="E351" s="149"/>
      <c r="F351" s="154"/>
      <c r="G351" s="154"/>
      <c r="H351" s="149"/>
    </row>
    <row r="352" spans="1:8" ht="17.100000000000001" customHeight="1" x14ac:dyDescent="0.2">
      <c r="A352" s="150" t="s">
        <v>592</v>
      </c>
      <c r="B352" s="159" t="s">
        <v>593</v>
      </c>
      <c r="C352" s="160"/>
      <c r="D352" s="143"/>
      <c r="E352" s="144"/>
      <c r="F352" s="152"/>
      <c r="G352" s="176">
        <v>573940.41</v>
      </c>
      <c r="H352" s="144"/>
    </row>
    <row r="353" spans="1:8" ht="17.100000000000001" customHeight="1" x14ac:dyDescent="0.3">
      <c r="A353" s="153" t="s">
        <v>594</v>
      </c>
      <c r="B353" s="156" t="s">
        <v>595</v>
      </c>
      <c r="C353" s="156"/>
      <c r="D353" s="148"/>
      <c r="E353" s="149"/>
      <c r="F353" s="155">
        <v>573940.41</v>
      </c>
      <c r="G353" s="154"/>
      <c r="H353" s="149"/>
    </row>
    <row r="354" spans="1:8" ht="16.5" x14ac:dyDescent="0.3">
      <c r="A354" s="147"/>
      <c r="B354" s="156"/>
      <c r="C354" s="156"/>
      <c r="D354" s="148"/>
      <c r="E354" s="149"/>
      <c r="F354" s="154"/>
      <c r="G354" s="154"/>
      <c r="H354" s="149"/>
    </row>
    <row r="355" spans="1:8" ht="17.100000000000001" customHeight="1" x14ac:dyDescent="0.2">
      <c r="A355" s="150" t="s">
        <v>596</v>
      </c>
      <c r="B355" s="159" t="s">
        <v>597</v>
      </c>
      <c r="C355" s="160"/>
      <c r="D355" s="143"/>
      <c r="E355" s="144"/>
      <c r="F355" s="152"/>
      <c r="G355" s="176">
        <v>4185552.1999999997</v>
      </c>
      <c r="H355" s="144"/>
    </row>
    <row r="356" spans="1:8" ht="17.100000000000001" customHeight="1" x14ac:dyDescent="0.3">
      <c r="A356" s="153" t="s">
        <v>598</v>
      </c>
      <c r="B356" s="156" t="s">
        <v>599</v>
      </c>
      <c r="C356" s="156"/>
      <c r="D356" s="148"/>
      <c r="E356" s="149"/>
      <c r="F356" s="161">
        <v>828370.57</v>
      </c>
      <c r="G356" s="149"/>
      <c r="H356" s="149"/>
    </row>
    <row r="357" spans="1:8" ht="17.100000000000001" customHeight="1" x14ac:dyDescent="0.3">
      <c r="A357" s="153" t="s">
        <v>600</v>
      </c>
      <c r="B357" s="156" t="s">
        <v>601</v>
      </c>
      <c r="C357" s="156"/>
      <c r="D357" s="148"/>
      <c r="E357" s="161">
        <v>28488.73</v>
      </c>
      <c r="F357" s="149"/>
      <c r="G357" s="149"/>
      <c r="H357" s="149"/>
    </row>
    <row r="358" spans="1:8" ht="17.100000000000001" customHeight="1" x14ac:dyDescent="0.3">
      <c r="A358" s="153" t="s">
        <v>602</v>
      </c>
      <c r="B358" s="156" t="s">
        <v>603</v>
      </c>
      <c r="C358" s="156"/>
      <c r="D358" s="148"/>
      <c r="E358" s="155">
        <v>799881.84</v>
      </c>
      <c r="F358" s="149"/>
      <c r="G358" s="149"/>
      <c r="H358" s="149"/>
    </row>
    <row r="359" spans="1:8" ht="16.5" x14ac:dyDescent="0.3">
      <c r="A359" s="147"/>
      <c r="B359" s="156"/>
      <c r="C359" s="156"/>
      <c r="D359" s="148"/>
      <c r="E359" s="154"/>
      <c r="F359" s="149"/>
      <c r="G359" s="149"/>
      <c r="H359" s="149"/>
    </row>
    <row r="360" spans="1:8" ht="17.100000000000001" customHeight="1" x14ac:dyDescent="0.3">
      <c r="A360" s="153" t="s">
        <v>604</v>
      </c>
      <c r="B360" s="156" t="s">
        <v>605</v>
      </c>
      <c r="C360" s="156"/>
      <c r="D360" s="148"/>
      <c r="E360" s="154"/>
      <c r="F360" s="161">
        <v>825751.42</v>
      </c>
      <c r="G360" s="149"/>
      <c r="H360" s="149"/>
    </row>
    <row r="361" spans="1:8" ht="17.100000000000001" customHeight="1" x14ac:dyDescent="0.3">
      <c r="A361" s="153" t="s">
        <v>606</v>
      </c>
      <c r="B361" s="156" t="s">
        <v>607</v>
      </c>
      <c r="C361" s="156"/>
      <c r="D361" s="148"/>
      <c r="E361" s="161">
        <v>229317.27</v>
      </c>
      <c r="F361" s="149"/>
      <c r="G361" s="149"/>
      <c r="H361" s="149"/>
    </row>
    <row r="362" spans="1:8" ht="17.100000000000001" customHeight="1" x14ac:dyDescent="0.3">
      <c r="A362" s="153" t="s">
        <v>608</v>
      </c>
      <c r="B362" s="156" t="s">
        <v>609</v>
      </c>
      <c r="C362" s="156"/>
      <c r="D362" s="148"/>
      <c r="E362" s="161">
        <v>12650.83</v>
      </c>
      <c r="F362" s="149"/>
      <c r="G362" s="149"/>
      <c r="H362" s="149"/>
    </row>
    <row r="363" spans="1:8" ht="17.100000000000001" customHeight="1" x14ac:dyDescent="0.3">
      <c r="A363" s="153" t="s">
        <v>610</v>
      </c>
      <c r="B363" s="156" t="s">
        <v>611</v>
      </c>
      <c r="C363" s="156"/>
      <c r="D363" s="148"/>
      <c r="E363" s="161">
        <v>13808.64</v>
      </c>
      <c r="F363" s="149"/>
      <c r="G363" s="149"/>
      <c r="H363" s="149"/>
    </row>
    <row r="364" spans="1:8" ht="17.100000000000001" customHeight="1" x14ac:dyDescent="0.3">
      <c r="A364" s="153" t="s">
        <v>612</v>
      </c>
      <c r="B364" s="156" t="s">
        <v>613</v>
      </c>
      <c r="C364" s="156"/>
      <c r="D364" s="148"/>
      <c r="E364" s="155">
        <v>569974.68000000005</v>
      </c>
      <c r="F364" s="149"/>
      <c r="G364" s="149"/>
      <c r="H364" s="149"/>
    </row>
    <row r="365" spans="1:8" ht="13.5" x14ac:dyDescent="0.25">
      <c r="A365" s="147"/>
      <c r="B365" s="156"/>
      <c r="C365" s="156"/>
      <c r="D365" s="148"/>
      <c r="E365" s="149"/>
      <c r="F365" s="149"/>
      <c r="G365" s="149"/>
      <c r="H365" s="149"/>
    </row>
    <row r="366" spans="1:8" ht="16.5" x14ac:dyDescent="0.3">
      <c r="A366" s="153" t="s">
        <v>614</v>
      </c>
      <c r="B366" s="156" t="s">
        <v>615</v>
      </c>
      <c r="C366" s="156"/>
      <c r="D366" s="148"/>
      <c r="E366" s="149"/>
      <c r="F366" s="161">
        <v>2398053.8199999998</v>
      </c>
      <c r="G366" s="149"/>
      <c r="H366" s="149"/>
    </row>
    <row r="367" spans="1:8" ht="16.5" x14ac:dyDescent="0.3">
      <c r="A367" s="153" t="s">
        <v>616</v>
      </c>
      <c r="B367" s="156" t="s">
        <v>617</v>
      </c>
      <c r="C367" s="156"/>
      <c r="D367" s="148"/>
      <c r="E367" s="149"/>
      <c r="F367" s="155">
        <v>133376.39000000001</v>
      </c>
      <c r="G367" s="149"/>
      <c r="H367" s="149"/>
    </row>
    <row r="368" spans="1:8" ht="13.5" x14ac:dyDescent="0.25">
      <c r="A368" s="147"/>
      <c r="B368" s="156"/>
      <c r="C368" s="156"/>
      <c r="D368" s="148"/>
      <c r="E368" s="149"/>
      <c r="F368" s="149"/>
      <c r="G368" s="149"/>
      <c r="H368" s="149"/>
    </row>
    <row r="369" spans="1:8" ht="17.100000000000001" customHeight="1" x14ac:dyDescent="0.2">
      <c r="A369" s="150" t="s">
        <v>618</v>
      </c>
      <c r="B369" s="159" t="s">
        <v>619</v>
      </c>
      <c r="C369" s="160"/>
      <c r="D369" s="143"/>
      <c r="E369" s="144"/>
      <c r="F369" s="144"/>
      <c r="G369" s="169">
        <v>-4828794.959999999</v>
      </c>
      <c r="H369" s="144"/>
    </row>
    <row r="370" spans="1:8" ht="17.100000000000001" customHeight="1" x14ac:dyDescent="0.3">
      <c r="A370" s="153" t="s">
        <v>620</v>
      </c>
      <c r="B370" s="156" t="s">
        <v>579</v>
      </c>
      <c r="C370" s="156"/>
      <c r="D370" s="148"/>
      <c r="E370" s="149"/>
      <c r="F370" s="161">
        <v>-1277031.1099999999</v>
      </c>
      <c r="G370" s="149"/>
      <c r="H370" s="149"/>
    </row>
    <row r="371" spans="1:8" ht="17.100000000000001" customHeight="1" x14ac:dyDescent="0.3">
      <c r="A371" s="153" t="s">
        <v>621</v>
      </c>
      <c r="B371" s="156" t="s">
        <v>582</v>
      </c>
      <c r="C371" s="156"/>
      <c r="D371" s="148"/>
      <c r="E371" s="161">
        <v>-1104296.4099999999</v>
      </c>
      <c r="F371" s="149"/>
      <c r="G371" s="149"/>
      <c r="H371" s="149"/>
    </row>
    <row r="372" spans="1:8" ht="17.100000000000001" customHeight="1" x14ac:dyDescent="0.3">
      <c r="A372" s="153" t="s">
        <v>622</v>
      </c>
      <c r="B372" s="156" t="s">
        <v>584</v>
      </c>
      <c r="C372" s="156"/>
      <c r="D372" s="148"/>
      <c r="E372" s="155">
        <v>-172734.7</v>
      </c>
      <c r="F372" s="149"/>
      <c r="G372" s="149"/>
      <c r="H372" s="149"/>
    </row>
    <row r="373" spans="1:8" ht="16.5" x14ac:dyDescent="0.3">
      <c r="A373" s="147"/>
      <c r="B373" s="156"/>
      <c r="C373" s="156"/>
      <c r="D373" s="148"/>
      <c r="E373" s="154"/>
      <c r="F373" s="149"/>
      <c r="G373" s="149"/>
      <c r="H373" s="149"/>
    </row>
    <row r="374" spans="1:8" ht="17.100000000000001" customHeight="1" x14ac:dyDescent="0.3">
      <c r="A374" s="153" t="s">
        <v>623</v>
      </c>
      <c r="B374" s="156" t="s">
        <v>624</v>
      </c>
      <c r="C374" s="156"/>
      <c r="D374" s="148"/>
      <c r="E374" s="154"/>
      <c r="F374" s="161">
        <v>-482736.27</v>
      </c>
      <c r="G374" s="149"/>
      <c r="H374" s="149"/>
    </row>
    <row r="375" spans="1:8" ht="17.100000000000001" customHeight="1" x14ac:dyDescent="0.3">
      <c r="A375" s="153" t="s">
        <v>625</v>
      </c>
      <c r="B375" s="156" t="s">
        <v>588</v>
      </c>
      <c r="C375" s="156"/>
      <c r="D375" s="148"/>
      <c r="E375" s="155">
        <v>-482736.27</v>
      </c>
      <c r="F375" s="154"/>
      <c r="G375" s="149"/>
      <c r="H375" s="149"/>
    </row>
    <row r="376" spans="1:8" ht="16.5" x14ac:dyDescent="0.3">
      <c r="A376" s="147"/>
      <c r="B376" s="156"/>
      <c r="C376" s="156"/>
      <c r="D376" s="148"/>
      <c r="E376" s="154"/>
      <c r="F376" s="154"/>
      <c r="G376" s="149"/>
      <c r="H376" s="149"/>
    </row>
    <row r="377" spans="1:8" ht="17.100000000000001" customHeight="1" x14ac:dyDescent="0.3">
      <c r="A377" s="153" t="s">
        <v>626</v>
      </c>
      <c r="B377" s="156" t="s">
        <v>590</v>
      </c>
      <c r="C377" s="156"/>
      <c r="D377" s="148"/>
      <c r="E377" s="154"/>
      <c r="F377" s="161">
        <v>-2142.48</v>
      </c>
      <c r="G377" s="149"/>
      <c r="H377" s="149"/>
    </row>
    <row r="378" spans="1:8" ht="17.100000000000001" customHeight="1" x14ac:dyDescent="0.3">
      <c r="A378" s="153" t="s">
        <v>627</v>
      </c>
      <c r="B378" s="156" t="s">
        <v>590</v>
      </c>
      <c r="C378" s="156"/>
      <c r="D378" s="148"/>
      <c r="E378" s="155">
        <v>-2142.48</v>
      </c>
      <c r="F378" s="154"/>
      <c r="G378" s="149"/>
      <c r="H378" s="149"/>
    </row>
    <row r="379" spans="1:8" ht="16.5" x14ac:dyDescent="0.3">
      <c r="A379" s="147"/>
      <c r="B379" s="156"/>
      <c r="C379" s="156"/>
      <c r="D379" s="148"/>
      <c r="E379" s="154"/>
      <c r="F379" s="154"/>
      <c r="G379" s="149"/>
      <c r="H379" s="149"/>
    </row>
    <row r="380" spans="1:8" ht="17.100000000000001" customHeight="1" x14ac:dyDescent="0.3">
      <c r="A380" s="153" t="s">
        <v>628</v>
      </c>
      <c r="B380" s="156" t="s">
        <v>593</v>
      </c>
      <c r="C380" s="156"/>
      <c r="D380" s="148"/>
      <c r="E380" s="154"/>
      <c r="F380" s="161">
        <v>-332321.34999999998</v>
      </c>
      <c r="G380" s="149"/>
      <c r="H380" s="149"/>
    </row>
    <row r="381" spans="1:8" ht="17.100000000000001" customHeight="1" x14ac:dyDescent="0.3">
      <c r="A381" s="153" t="s">
        <v>629</v>
      </c>
      <c r="B381" s="156" t="s">
        <v>595</v>
      </c>
      <c r="C381" s="156"/>
      <c r="D381" s="148"/>
      <c r="E381" s="155">
        <v>-332321.34999999998</v>
      </c>
      <c r="F381" s="154"/>
      <c r="G381" s="149"/>
      <c r="H381" s="149"/>
    </row>
    <row r="382" spans="1:8" ht="16.5" x14ac:dyDescent="0.3">
      <c r="A382" s="147"/>
      <c r="B382" s="156"/>
      <c r="C382" s="156"/>
      <c r="D382" s="148"/>
      <c r="E382" s="154"/>
      <c r="F382" s="154"/>
      <c r="G382" s="149"/>
      <c r="H382" s="149"/>
    </row>
    <row r="383" spans="1:8" ht="17.100000000000001" customHeight="1" x14ac:dyDescent="0.3">
      <c r="A383" s="153" t="s">
        <v>630</v>
      </c>
      <c r="B383" s="156" t="s">
        <v>631</v>
      </c>
      <c r="C383" s="156"/>
      <c r="D383" s="148"/>
      <c r="E383" s="154"/>
      <c r="F383" s="155">
        <v>-2734563.7499999995</v>
      </c>
      <c r="G383" s="149"/>
      <c r="H383" s="149"/>
    </row>
    <row r="384" spans="1:8" ht="17.100000000000001" customHeight="1" x14ac:dyDescent="0.3">
      <c r="A384" s="153" t="s">
        <v>632</v>
      </c>
      <c r="B384" s="156" t="s">
        <v>599</v>
      </c>
      <c r="C384" s="156"/>
      <c r="D384" s="148"/>
      <c r="E384" s="161">
        <v>-930116.19</v>
      </c>
      <c r="F384" s="149"/>
      <c r="G384" s="149"/>
      <c r="H384" s="149"/>
    </row>
    <row r="385" spans="1:8" s="146" customFormat="1" ht="17.100000000000001" customHeight="1" x14ac:dyDescent="0.3">
      <c r="A385" s="153" t="s">
        <v>633</v>
      </c>
      <c r="B385" s="156" t="s">
        <v>634</v>
      </c>
      <c r="C385" s="156"/>
      <c r="D385" s="161">
        <v>-25146.45</v>
      </c>
      <c r="E385" s="149"/>
      <c r="F385" s="149"/>
      <c r="G385" s="149"/>
      <c r="H385" s="149"/>
    </row>
    <row r="386" spans="1:8" ht="17.100000000000001" customHeight="1" x14ac:dyDescent="0.3">
      <c r="A386" s="153" t="s">
        <v>635</v>
      </c>
      <c r="B386" s="156" t="s">
        <v>636</v>
      </c>
      <c r="C386" s="156"/>
      <c r="D386" s="161">
        <v>-485750.04</v>
      </c>
      <c r="E386" s="149"/>
      <c r="F386" s="149"/>
      <c r="G386" s="149"/>
      <c r="H386" s="149"/>
    </row>
    <row r="387" spans="1:8" s="146" customFormat="1" ht="17.100000000000001" customHeight="1" x14ac:dyDescent="0.3">
      <c r="A387" s="153" t="s">
        <v>637</v>
      </c>
      <c r="B387" s="156" t="s">
        <v>603</v>
      </c>
      <c r="C387" s="156"/>
      <c r="D387" s="155">
        <v>-419219.7</v>
      </c>
      <c r="E387" s="149"/>
      <c r="F387" s="149"/>
      <c r="G387" s="149"/>
      <c r="H387" s="149"/>
    </row>
    <row r="388" spans="1:8" ht="16.5" x14ac:dyDescent="0.3">
      <c r="A388" s="147"/>
      <c r="B388" s="156"/>
      <c r="C388" s="156"/>
      <c r="D388" s="174"/>
      <c r="E388" s="149"/>
      <c r="F388" s="149"/>
      <c r="G388" s="149"/>
      <c r="H388" s="149"/>
    </row>
    <row r="389" spans="1:8" ht="17.100000000000001" customHeight="1" x14ac:dyDescent="0.3">
      <c r="A389" s="153" t="s">
        <v>638</v>
      </c>
      <c r="B389" s="156" t="s">
        <v>639</v>
      </c>
      <c r="C389" s="156"/>
      <c r="D389" s="174"/>
      <c r="E389" s="161">
        <v>-192825.13</v>
      </c>
      <c r="F389" s="149"/>
      <c r="G389" s="149"/>
      <c r="H389" s="149"/>
    </row>
    <row r="390" spans="1:8" ht="17.100000000000001" customHeight="1" x14ac:dyDescent="0.3">
      <c r="A390" s="153" t="s">
        <v>640</v>
      </c>
      <c r="B390" s="156" t="s">
        <v>607</v>
      </c>
      <c r="C390" s="156"/>
      <c r="D390" s="161">
        <v>-170453.95</v>
      </c>
      <c r="E390" s="149"/>
      <c r="F390" s="149"/>
      <c r="G390" s="149"/>
      <c r="H390" s="149"/>
    </row>
    <row r="391" spans="1:8" ht="17.100000000000001" customHeight="1" x14ac:dyDescent="0.3">
      <c r="A391" s="153" t="s">
        <v>641</v>
      </c>
      <c r="B391" s="156" t="s">
        <v>609</v>
      </c>
      <c r="C391" s="156"/>
      <c r="D391" s="161">
        <v>-11385.75</v>
      </c>
      <c r="E391" s="149"/>
      <c r="F391" s="149"/>
      <c r="G391" s="149"/>
      <c r="H391" s="149"/>
    </row>
    <row r="392" spans="1:8" ht="17.100000000000001" customHeight="1" x14ac:dyDescent="0.3">
      <c r="A392" s="153" t="s">
        <v>642</v>
      </c>
      <c r="B392" s="156" t="s">
        <v>611</v>
      </c>
      <c r="C392" s="156"/>
      <c r="D392" s="155">
        <v>-10985.43</v>
      </c>
      <c r="E392" s="149"/>
      <c r="F392" s="149"/>
      <c r="G392" s="149"/>
      <c r="H392" s="149"/>
    </row>
    <row r="393" spans="1:8" ht="13.5" x14ac:dyDescent="0.25">
      <c r="A393" s="147"/>
      <c r="B393" s="156"/>
      <c r="C393" s="156"/>
      <c r="D393" s="148"/>
      <c r="E393" s="149"/>
      <c r="F393" s="149"/>
      <c r="G393" s="149"/>
      <c r="H393" s="149"/>
    </row>
    <row r="394" spans="1:8" ht="17.100000000000001" customHeight="1" x14ac:dyDescent="0.3">
      <c r="A394" s="153" t="s">
        <v>643</v>
      </c>
      <c r="B394" s="156" t="s">
        <v>615</v>
      </c>
      <c r="C394" s="156"/>
      <c r="D394" s="148"/>
      <c r="E394" s="161">
        <v>-1502037.67</v>
      </c>
      <c r="F394" s="149"/>
      <c r="G394" s="149"/>
      <c r="H394" s="149"/>
    </row>
    <row r="395" spans="1:8" ht="17.100000000000001" customHeight="1" x14ac:dyDescent="0.3">
      <c r="A395" s="153" t="s">
        <v>644</v>
      </c>
      <c r="B395" s="156" t="s">
        <v>617</v>
      </c>
      <c r="C395" s="156"/>
      <c r="D395" s="148"/>
      <c r="E395" s="155">
        <v>-109584.76</v>
      </c>
      <c r="F395" s="149"/>
      <c r="G395" s="149"/>
      <c r="H395" s="149"/>
    </row>
    <row r="396" spans="1:8" ht="13.5" x14ac:dyDescent="0.25">
      <c r="A396" s="147"/>
      <c r="B396" s="156"/>
      <c r="C396" s="156"/>
      <c r="D396" s="148"/>
      <c r="E396" s="149"/>
      <c r="F396" s="149"/>
      <c r="G396" s="149"/>
      <c r="H396" s="149"/>
    </row>
    <row r="397" spans="1:8" ht="15.75" thickBot="1" x14ac:dyDescent="0.25">
      <c r="A397" s="142" t="s">
        <v>645</v>
      </c>
      <c r="B397" s="226" t="s">
        <v>127</v>
      </c>
      <c r="C397" s="226"/>
      <c r="D397" s="226"/>
      <c r="E397" s="144"/>
      <c r="F397" s="144"/>
      <c r="G397" s="144"/>
      <c r="H397" s="145">
        <v>5854216.8600000003</v>
      </c>
    </row>
    <row r="398" spans="1:8" ht="10.5" customHeight="1" thickTop="1" x14ac:dyDescent="0.25">
      <c r="A398" s="147"/>
      <c r="B398" s="156"/>
      <c r="C398" s="156"/>
      <c r="D398" s="148"/>
      <c r="E398" s="149"/>
      <c r="F398" s="149"/>
      <c r="G398" s="149"/>
      <c r="H398" s="149"/>
    </row>
    <row r="399" spans="1:8" ht="16.5" customHeight="1" x14ac:dyDescent="0.2">
      <c r="A399" s="150" t="s">
        <v>646</v>
      </c>
      <c r="B399" s="159" t="s">
        <v>579</v>
      </c>
      <c r="C399" s="159"/>
      <c r="D399" s="181"/>
      <c r="E399" s="152"/>
      <c r="F399" s="144"/>
      <c r="G399" s="176">
        <v>5838011.1500000004</v>
      </c>
      <c r="H399" s="144"/>
    </row>
    <row r="400" spans="1:8" ht="16.5" customHeight="1" x14ac:dyDescent="0.3">
      <c r="A400" s="153" t="s">
        <v>647</v>
      </c>
      <c r="B400" s="156" t="s">
        <v>532</v>
      </c>
      <c r="C400" s="159"/>
      <c r="D400" s="181"/>
      <c r="E400" s="152"/>
      <c r="F400" s="161">
        <v>5838011.1500000004</v>
      </c>
      <c r="G400" s="185"/>
      <c r="H400" s="144"/>
    </row>
    <row r="401" spans="1:8" s="146" customFormat="1" ht="16.5" x14ac:dyDescent="0.3">
      <c r="A401" s="153" t="s">
        <v>648</v>
      </c>
      <c r="B401" s="156" t="s">
        <v>649</v>
      </c>
      <c r="C401" s="157"/>
      <c r="D401" s="174"/>
      <c r="E401" s="161">
        <v>1193273.71</v>
      </c>
      <c r="G401" s="149"/>
      <c r="H401" s="149"/>
    </row>
    <row r="402" spans="1:8" ht="16.5" x14ac:dyDescent="0.3">
      <c r="A402" s="153" t="s">
        <v>650</v>
      </c>
      <c r="B402" s="156" t="s">
        <v>153</v>
      </c>
      <c r="C402" s="157"/>
      <c r="D402" s="155">
        <v>1193273.71</v>
      </c>
      <c r="E402" s="189"/>
      <c r="F402" s="149"/>
      <c r="G402" s="149"/>
      <c r="H402" s="149"/>
    </row>
    <row r="403" spans="1:8" s="146" customFormat="1" ht="16.5" x14ac:dyDescent="0.3">
      <c r="A403" s="153" t="s">
        <v>651</v>
      </c>
      <c r="B403" s="156" t="s">
        <v>551</v>
      </c>
      <c r="C403" s="157"/>
      <c r="D403" s="161"/>
      <c r="E403" s="161">
        <v>3722822.44</v>
      </c>
      <c r="F403" s="149"/>
      <c r="G403" s="149"/>
      <c r="H403" s="149"/>
    </row>
    <row r="404" spans="1:8" s="146" customFormat="1" ht="17.100000000000001" customHeight="1" x14ac:dyDescent="0.3">
      <c r="A404" s="153" t="s">
        <v>652</v>
      </c>
      <c r="B404" s="156" t="s">
        <v>153</v>
      </c>
      <c r="C404" s="157"/>
      <c r="D404" s="161">
        <v>3510302.44</v>
      </c>
      <c r="E404" s="161"/>
      <c r="F404" s="149"/>
      <c r="G404" s="149"/>
      <c r="H404" s="149"/>
    </row>
    <row r="405" spans="1:8" ht="17.100000000000001" customHeight="1" x14ac:dyDescent="0.3">
      <c r="A405" s="153" t="s">
        <v>653</v>
      </c>
      <c r="B405" s="156" t="s">
        <v>654</v>
      </c>
      <c r="C405" s="157"/>
      <c r="D405" s="155">
        <v>212520</v>
      </c>
      <c r="E405" s="161"/>
      <c r="F405" s="149"/>
      <c r="G405" s="149"/>
      <c r="H405" s="149"/>
    </row>
    <row r="406" spans="1:8" ht="12" customHeight="1" x14ac:dyDescent="0.25">
      <c r="A406" s="147"/>
      <c r="B406" s="156"/>
      <c r="C406" s="156"/>
      <c r="D406" s="162"/>
      <c r="E406" s="162"/>
      <c r="F406" s="149"/>
      <c r="G406" s="149"/>
      <c r="H406" s="149"/>
    </row>
    <row r="407" spans="1:8" ht="17.100000000000001" customHeight="1" x14ac:dyDescent="0.3">
      <c r="A407" s="153" t="s">
        <v>655</v>
      </c>
      <c r="B407" s="156" t="s">
        <v>656</v>
      </c>
      <c r="C407" s="156"/>
      <c r="D407" s="162"/>
      <c r="E407" s="155">
        <v>921915</v>
      </c>
      <c r="F407" s="149"/>
      <c r="G407" s="149"/>
      <c r="H407" s="149"/>
    </row>
    <row r="408" spans="1:8" ht="17.100000000000001" customHeight="1" x14ac:dyDescent="0.3">
      <c r="A408" s="153" t="s">
        <v>657</v>
      </c>
      <c r="B408" s="156" t="s">
        <v>658</v>
      </c>
      <c r="C408" s="156"/>
      <c r="D408" s="161">
        <v>823505</v>
      </c>
      <c r="E408" s="162"/>
      <c r="F408" s="149"/>
      <c r="G408" s="149"/>
      <c r="H408" s="149"/>
    </row>
    <row r="409" spans="1:8" ht="17.100000000000001" customHeight="1" x14ac:dyDescent="0.3">
      <c r="A409" s="153" t="s">
        <v>659</v>
      </c>
      <c r="B409" s="156" t="s">
        <v>660</v>
      </c>
      <c r="C409" s="156"/>
      <c r="D409" s="155">
        <v>98410</v>
      </c>
      <c r="E409" s="162"/>
      <c r="F409" s="149"/>
      <c r="G409" s="149"/>
      <c r="H409" s="149"/>
    </row>
    <row r="410" spans="1:8" ht="11.25" customHeight="1" x14ac:dyDescent="0.25">
      <c r="A410" s="147"/>
      <c r="B410" s="156"/>
      <c r="C410" s="156"/>
      <c r="D410" s="148"/>
      <c r="E410" s="149"/>
      <c r="F410" s="149"/>
      <c r="G410" s="149"/>
      <c r="H410" s="149"/>
    </row>
    <row r="411" spans="1:8" ht="19.5" customHeight="1" x14ac:dyDescent="0.2">
      <c r="A411" s="150" t="s">
        <v>661</v>
      </c>
      <c r="B411" s="159" t="s">
        <v>662</v>
      </c>
      <c r="C411" s="160"/>
      <c r="D411" s="143"/>
      <c r="E411" s="144"/>
      <c r="F411" s="152"/>
      <c r="G411" s="176">
        <v>16205.71</v>
      </c>
      <c r="H411" s="144"/>
    </row>
    <row r="412" spans="1:8" ht="16.5" customHeight="1" x14ac:dyDescent="0.3">
      <c r="A412" s="153" t="s">
        <v>663</v>
      </c>
      <c r="B412" s="156" t="s">
        <v>664</v>
      </c>
      <c r="C412" s="156"/>
      <c r="D412" s="148"/>
      <c r="E412" s="149"/>
      <c r="F412" s="155">
        <v>16205.71</v>
      </c>
      <c r="G412" s="154"/>
      <c r="H412" s="149"/>
    </row>
    <row r="413" spans="1:8" ht="18.75" customHeight="1" x14ac:dyDescent="0.3">
      <c r="A413" s="147"/>
      <c r="B413" s="156"/>
      <c r="C413" s="156"/>
      <c r="D413" s="148"/>
      <c r="E413" s="149"/>
      <c r="F413" s="154"/>
      <c r="G413" s="154"/>
      <c r="H413" s="149"/>
    </row>
    <row r="414" spans="1:8" ht="16.5" customHeight="1" x14ac:dyDescent="0.3">
      <c r="A414" s="147"/>
      <c r="B414" s="156"/>
      <c r="C414" s="156"/>
      <c r="D414" s="148"/>
      <c r="E414" s="149"/>
      <c r="F414" s="161"/>
      <c r="G414" s="154"/>
      <c r="H414" s="149"/>
    </row>
    <row r="415" spans="1:8" ht="15.75" thickBot="1" x14ac:dyDescent="0.25">
      <c r="A415" s="142" t="s">
        <v>665</v>
      </c>
      <c r="B415" s="226" t="s">
        <v>115</v>
      </c>
      <c r="C415" s="226"/>
      <c r="D415" s="226"/>
      <c r="E415" s="144"/>
      <c r="F415" s="152"/>
      <c r="G415" s="152"/>
      <c r="H415" s="190">
        <v>4366319.01</v>
      </c>
    </row>
    <row r="416" spans="1:8" ht="11.25" customHeight="1" thickTop="1" x14ac:dyDescent="0.3">
      <c r="A416" s="147"/>
      <c r="B416" s="156"/>
      <c r="C416" s="156"/>
      <c r="D416" s="148"/>
      <c r="E416" s="149"/>
      <c r="F416" s="154"/>
      <c r="G416" s="154"/>
      <c r="H416" s="185"/>
    </row>
    <row r="417" spans="1:8" ht="18" customHeight="1" x14ac:dyDescent="0.2">
      <c r="A417" s="150" t="s">
        <v>666</v>
      </c>
      <c r="B417" s="159" t="s">
        <v>667</v>
      </c>
      <c r="C417" s="160"/>
      <c r="D417" s="143"/>
      <c r="E417" s="144"/>
      <c r="F417" s="152"/>
      <c r="G417" s="176">
        <v>3394585.24</v>
      </c>
      <c r="H417" s="144"/>
    </row>
    <row r="418" spans="1:8" ht="17.100000000000001" customHeight="1" x14ac:dyDescent="0.3">
      <c r="A418" s="153" t="s">
        <v>668</v>
      </c>
      <c r="B418" s="156" t="s">
        <v>669</v>
      </c>
      <c r="C418" s="156"/>
      <c r="D418" s="148"/>
      <c r="E418" s="162"/>
      <c r="F418" s="161">
        <v>83899.67</v>
      </c>
      <c r="G418" s="154"/>
      <c r="H418" s="149"/>
    </row>
    <row r="419" spans="1:8" ht="17.100000000000001" customHeight="1" x14ac:dyDescent="0.3">
      <c r="A419" s="153" t="s">
        <v>670</v>
      </c>
      <c r="B419" s="156" t="s">
        <v>671</v>
      </c>
      <c r="C419" s="156"/>
      <c r="D419" s="148"/>
      <c r="E419" s="161">
        <v>69883</v>
      </c>
      <c r="F419" s="149"/>
      <c r="G419" s="149"/>
      <c r="H419" s="149"/>
    </row>
    <row r="420" spans="1:8" ht="17.100000000000001" customHeight="1" x14ac:dyDescent="0.3">
      <c r="A420" s="153" t="s">
        <v>672</v>
      </c>
      <c r="B420" s="156" t="s">
        <v>673</v>
      </c>
      <c r="C420" s="156"/>
      <c r="D420" s="148"/>
      <c r="E420" s="155">
        <v>14016.67</v>
      </c>
      <c r="F420" s="149"/>
      <c r="G420" s="149"/>
      <c r="H420" s="149"/>
    </row>
    <row r="421" spans="1:8" ht="16.5" customHeight="1" x14ac:dyDescent="0.3">
      <c r="A421" s="147"/>
      <c r="B421" s="156"/>
      <c r="C421" s="156"/>
      <c r="D421" s="148"/>
      <c r="E421" s="154"/>
      <c r="F421" s="149"/>
      <c r="G421" s="149"/>
      <c r="H421" s="149"/>
    </row>
    <row r="422" spans="1:8" ht="17.100000000000001" customHeight="1" x14ac:dyDescent="0.3">
      <c r="A422" s="153" t="s">
        <v>674</v>
      </c>
      <c r="B422" s="156" t="s">
        <v>675</v>
      </c>
      <c r="C422" s="156"/>
      <c r="D422" s="148"/>
      <c r="E422" s="154"/>
      <c r="F422" s="161">
        <v>576818.23</v>
      </c>
      <c r="G422" s="149"/>
      <c r="H422" s="149"/>
    </row>
    <row r="423" spans="1:8" ht="17.100000000000001" customHeight="1" x14ac:dyDescent="0.3">
      <c r="A423" s="153" t="s">
        <v>676</v>
      </c>
      <c r="B423" s="156" t="s">
        <v>677</v>
      </c>
      <c r="C423" s="156"/>
      <c r="D423" s="148"/>
      <c r="E423" s="161">
        <v>275022.46999999997</v>
      </c>
      <c r="F423" s="149"/>
      <c r="G423" s="149"/>
      <c r="H423" s="149"/>
    </row>
    <row r="424" spans="1:8" ht="17.100000000000001" customHeight="1" x14ac:dyDescent="0.3">
      <c r="A424" s="153" t="s">
        <v>678</v>
      </c>
      <c r="B424" s="156" t="s">
        <v>679</v>
      </c>
      <c r="C424" s="156"/>
      <c r="D424" s="148"/>
      <c r="E424" s="155">
        <v>301795.76</v>
      </c>
      <c r="F424" s="149"/>
      <c r="G424" s="149"/>
      <c r="H424" s="149"/>
    </row>
    <row r="425" spans="1:8" ht="17.100000000000001" customHeight="1" x14ac:dyDescent="0.3">
      <c r="A425" s="147"/>
      <c r="B425" s="156"/>
      <c r="C425" s="156"/>
      <c r="D425" s="148"/>
      <c r="E425" s="161"/>
      <c r="F425" s="149"/>
      <c r="G425" s="149"/>
      <c r="H425" s="149"/>
    </row>
    <row r="426" spans="1:8" ht="17.100000000000001" customHeight="1" x14ac:dyDescent="0.3">
      <c r="A426" s="153" t="s">
        <v>680</v>
      </c>
      <c r="B426" s="156" t="s">
        <v>681</v>
      </c>
      <c r="C426" s="156"/>
      <c r="D426" s="148"/>
      <c r="E426" s="154"/>
      <c r="F426" s="161">
        <v>308308.41000000003</v>
      </c>
      <c r="G426" s="149"/>
      <c r="H426" s="149"/>
    </row>
    <row r="427" spans="1:8" ht="17.100000000000001" customHeight="1" x14ac:dyDescent="0.3">
      <c r="A427" s="153" t="s">
        <v>682</v>
      </c>
      <c r="B427" s="156" t="s">
        <v>681</v>
      </c>
      <c r="C427" s="156"/>
      <c r="D427" s="148"/>
      <c r="E427" s="161">
        <v>47311.39</v>
      </c>
      <c r="F427" s="162"/>
      <c r="G427" s="149"/>
      <c r="H427" s="149"/>
    </row>
    <row r="428" spans="1:8" ht="17.100000000000001" customHeight="1" x14ac:dyDescent="0.3">
      <c r="A428" s="153" t="s">
        <v>683</v>
      </c>
      <c r="B428" s="191" t="s">
        <v>684</v>
      </c>
      <c r="C428" s="156"/>
      <c r="D428" s="148"/>
      <c r="E428" s="161">
        <v>438.51</v>
      </c>
      <c r="F428" s="149"/>
      <c r="G428" s="149"/>
      <c r="H428" s="149"/>
    </row>
    <row r="429" spans="1:8" ht="17.100000000000001" customHeight="1" x14ac:dyDescent="0.3">
      <c r="A429" s="153" t="s">
        <v>685</v>
      </c>
      <c r="B429" s="156" t="s">
        <v>686</v>
      </c>
      <c r="C429" s="156"/>
      <c r="D429" s="148"/>
      <c r="E429" s="161">
        <v>260334.23</v>
      </c>
      <c r="F429" s="149"/>
      <c r="G429" s="149"/>
      <c r="H429" s="149"/>
    </row>
    <row r="430" spans="1:8" ht="17.100000000000001" customHeight="1" x14ac:dyDescent="0.3">
      <c r="A430" s="153" t="s">
        <v>687</v>
      </c>
      <c r="B430" s="156" t="s">
        <v>688</v>
      </c>
      <c r="C430" s="156"/>
      <c r="D430" s="148"/>
      <c r="E430" s="155">
        <v>224.28</v>
      </c>
      <c r="F430" s="149"/>
      <c r="G430" s="149"/>
      <c r="H430" s="149"/>
    </row>
    <row r="431" spans="1:8" ht="12" customHeight="1" x14ac:dyDescent="0.3">
      <c r="A431" s="147"/>
      <c r="B431" s="156"/>
      <c r="C431" s="156"/>
      <c r="D431" s="148"/>
      <c r="E431" s="154"/>
      <c r="F431" s="149"/>
      <c r="G431" s="149"/>
      <c r="H431" s="149"/>
    </row>
    <row r="432" spans="1:8" ht="17.100000000000001" customHeight="1" x14ac:dyDescent="0.3">
      <c r="A432" s="153" t="s">
        <v>689</v>
      </c>
      <c r="B432" s="156" t="s">
        <v>690</v>
      </c>
      <c r="C432" s="156"/>
      <c r="D432" s="148"/>
      <c r="E432" s="154"/>
      <c r="F432" s="161">
        <v>275334.32</v>
      </c>
      <c r="G432" s="149"/>
      <c r="H432" s="149"/>
    </row>
    <row r="433" spans="1:8" ht="17.100000000000001" customHeight="1" x14ac:dyDescent="0.3">
      <c r="A433" s="153" t="s">
        <v>691</v>
      </c>
      <c r="B433" s="156" t="s">
        <v>690</v>
      </c>
      <c r="C433" s="156"/>
      <c r="D433" s="148"/>
      <c r="E433" s="155">
        <v>275334.32</v>
      </c>
      <c r="F433" s="154"/>
      <c r="G433" s="149"/>
      <c r="H433" s="149"/>
    </row>
    <row r="434" spans="1:8" ht="15.75" customHeight="1" x14ac:dyDescent="0.3">
      <c r="A434" s="147"/>
      <c r="B434" s="156"/>
      <c r="C434" s="156"/>
      <c r="D434" s="148"/>
      <c r="E434" s="149"/>
      <c r="F434" s="154"/>
      <c r="G434" s="149"/>
      <c r="H434" s="149"/>
    </row>
    <row r="435" spans="1:8" ht="17.100000000000001" customHeight="1" x14ac:dyDescent="0.3">
      <c r="A435" s="153" t="s">
        <v>692</v>
      </c>
      <c r="B435" s="156" t="s">
        <v>693</v>
      </c>
      <c r="C435" s="156"/>
      <c r="D435" s="148"/>
      <c r="E435" s="149"/>
      <c r="F435" s="161">
        <v>151970.71</v>
      </c>
      <c r="G435" s="149"/>
      <c r="H435" s="149"/>
    </row>
    <row r="436" spans="1:8" ht="17.25" customHeight="1" x14ac:dyDescent="0.3">
      <c r="A436" s="153" t="s">
        <v>694</v>
      </c>
      <c r="B436" s="156" t="s">
        <v>695</v>
      </c>
      <c r="C436" s="156"/>
      <c r="D436" s="148"/>
      <c r="E436" s="149"/>
      <c r="F436" s="161">
        <v>729.58</v>
      </c>
      <c r="G436" s="149"/>
      <c r="H436" s="149"/>
    </row>
    <row r="437" spans="1:8" ht="18" customHeight="1" x14ac:dyDescent="0.3">
      <c r="A437" s="153" t="s">
        <v>696</v>
      </c>
      <c r="B437" s="156" t="s">
        <v>697</v>
      </c>
      <c r="C437" s="156"/>
      <c r="D437" s="148"/>
      <c r="E437" s="149"/>
      <c r="F437" s="161">
        <v>406348.88</v>
      </c>
      <c r="G437" s="149"/>
      <c r="H437" s="149"/>
    </row>
    <row r="438" spans="1:8" ht="18" customHeight="1" x14ac:dyDescent="0.3">
      <c r="A438" s="153" t="s">
        <v>698</v>
      </c>
      <c r="B438" s="156" t="s">
        <v>699</v>
      </c>
      <c r="C438" s="156"/>
      <c r="D438" s="148"/>
      <c r="E438" s="149"/>
      <c r="F438" s="161">
        <v>9782.89</v>
      </c>
      <c r="G438" s="149"/>
      <c r="H438" s="149"/>
    </row>
    <row r="439" spans="1:8" ht="17.25" customHeight="1" x14ac:dyDescent="0.3">
      <c r="A439" s="153" t="s">
        <v>700</v>
      </c>
      <c r="B439" s="156" t="s">
        <v>701</v>
      </c>
      <c r="C439" s="156"/>
      <c r="D439" s="148"/>
      <c r="E439" s="149"/>
      <c r="F439" s="161">
        <v>270427.84000000003</v>
      </c>
      <c r="G439" s="149"/>
      <c r="H439" s="149"/>
    </row>
    <row r="440" spans="1:8" ht="17.100000000000001" customHeight="1" x14ac:dyDescent="0.3">
      <c r="A440" s="153" t="s">
        <v>702</v>
      </c>
      <c r="B440" s="156" t="s">
        <v>703</v>
      </c>
      <c r="C440" s="156"/>
      <c r="D440" s="148"/>
      <c r="E440" s="149"/>
      <c r="F440" s="161">
        <v>890803.58</v>
      </c>
      <c r="G440" s="149"/>
      <c r="H440" s="149"/>
    </row>
    <row r="441" spans="1:8" s="146" customFormat="1" ht="16.5" customHeight="1" x14ac:dyDescent="0.3">
      <c r="A441" s="153" t="s">
        <v>704</v>
      </c>
      <c r="B441" s="156" t="s">
        <v>703</v>
      </c>
      <c r="C441" s="156"/>
      <c r="D441" s="148"/>
      <c r="E441" s="161">
        <v>97080.38</v>
      </c>
      <c r="F441" s="154"/>
      <c r="G441" s="149"/>
      <c r="H441" s="149"/>
    </row>
    <row r="442" spans="1:8" ht="17.100000000000001" customHeight="1" x14ac:dyDescent="0.3">
      <c r="A442" s="153" t="s">
        <v>705</v>
      </c>
      <c r="B442" s="156" t="s">
        <v>706</v>
      </c>
      <c r="C442" s="156"/>
      <c r="D442" s="148"/>
      <c r="E442" s="155">
        <v>793723.2</v>
      </c>
      <c r="F442" s="154"/>
      <c r="G442" s="149"/>
      <c r="H442" s="149"/>
    </row>
    <row r="443" spans="1:8" ht="18" customHeight="1" x14ac:dyDescent="0.3">
      <c r="A443" s="153" t="s">
        <v>707</v>
      </c>
      <c r="B443" s="156" t="s">
        <v>708</v>
      </c>
      <c r="C443" s="156"/>
      <c r="D443" s="148"/>
      <c r="E443" s="161"/>
      <c r="F443" s="161">
        <v>69.28</v>
      </c>
      <c r="G443" s="149"/>
      <c r="H443" s="149"/>
    </row>
    <row r="444" spans="1:8" ht="18" customHeight="1" x14ac:dyDescent="0.3">
      <c r="A444" s="153" t="s">
        <v>709</v>
      </c>
      <c r="B444" s="156" t="s">
        <v>710</v>
      </c>
      <c r="C444" s="156"/>
      <c r="D444" s="148"/>
      <c r="E444" s="161"/>
      <c r="F444" s="161">
        <v>1816.52</v>
      </c>
      <c r="G444" s="149"/>
      <c r="H444" s="149"/>
    </row>
    <row r="445" spans="1:8" ht="17.100000000000001" customHeight="1" x14ac:dyDescent="0.3">
      <c r="A445" s="153" t="s">
        <v>711</v>
      </c>
      <c r="B445" s="156" t="s">
        <v>712</v>
      </c>
      <c r="C445" s="156"/>
      <c r="D445" s="148"/>
      <c r="E445" s="148"/>
      <c r="F445" s="161">
        <v>10783.04</v>
      </c>
      <c r="G445" s="149"/>
      <c r="H445" s="149"/>
    </row>
    <row r="446" spans="1:8" ht="17.100000000000001" customHeight="1" x14ac:dyDescent="0.3">
      <c r="A446" s="153" t="s">
        <v>713</v>
      </c>
      <c r="B446" s="156" t="s">
        <v>714</v>
      </c>
      <c r="C446" s="156"/>
      <c r="D446" s="148"/>
      <c r="E446" s="148"/>
      <c r="F446" s="161">
        <v>9158.5400000000009</v>
      </c>
      <c r="G446" s="149"/>
      <c r="H446" s="149"/>
    </row>
    <row r="447" spans="1:8" ht="16.5" customHeight="1" x14ac:dyDescent="0.3">
      <c r="A447" s="153" t="s">
        <v>715</v>
      </c>
      <c r="B447" s="156" t="s">
        <v>716</v>
      </c>
      <c r="C447" s="156"/>
      <c r="D447" s="148"/>
      <c r="E447" s="149"/>
      <c r="F447" s="161">
        <v>230078.83</v>
      </c>
      <c r="G447" s="149"/>
      <c r="H447" s="149"/>
    </row>
    <row r="448" spans="1:8" ht="16.5" customHeight="1" x14ac:dyDescent="0.3">
      <c r="A448" s="153" t="s">
        <v>717</v>
      </c>
      <c r="B448" s="156" t="s">
        <v>718</v>
      </c>
      <c r="C448" s="156"/>
      <c r="D448" s="148"/>
      <c r="E448" s="149"/>
      <c r="F448" s="161">
        <v>6762.91</v>
      </c>
      <c r="G448" s="149"/>
      <c r="H448" s="149"/>
    </row>
    <row r="449" spans="1:8" ht="16.5" customHeight="1" x14ac:dyDescent="0.3">
      <c r="A449" s="153" t="s">
        <v>719</v>
      </c>
      <c r="B449" s="156" t="s">
        <v>720</v>
      </c>
      <c r="C449" s="156"/>
      <c r="D449" s="148"/>
      <c r="E449" s="149"/>
      <c r="F449" s="161">
        <v>7394.56</v>
      </c>
      <c r="G449" s="149"/>
      <c r="H449" s="149"/>
    </row>
    <row r="450" spans="1:8" ht="17.25" customHeight="1" x14ac:dyDescent="0.3">
      <c r="A450" s="153" t="s">
        <v>721</v>
      </c>
      <c r="B450" s="156" t="s">
        <v>722</v>
      </c>
      <c r="C450" s="156"/>
      <c r="D450" s="148"/>
      <c r="E450" s="149"/>
      <c r="F450" s="161">
        <v>81288.42</v>
      </c>
      <c r="G450" s="149"/>
      <c r="H450" s="149"/>
    </row>
    <row r="451" spans="1:8" ht="17.25" customHeight="1" x14ac:dyDescent="0.3">
      <c r="A451" s="153" t="s">
        <v>723</v>
      </c>
      <c r="B451" s="156" t="s">
        <v>724</v>
      </c>
      <c r="C451" s="156"/>
      <c r="D451" s="148"/>
      <c r="E451" s="149"/>
      <c r="F451" s="161">
        <v>419.9</v>
      </c>
      <c r="G451" s="149"/>
      <c r="H451" s="149"/>
    </row>
    <row r="452" spans="1:8" ht="17.25" customHeight="1" x14ac:dyDescent="0.3">
      <c r="A452" s="153" t="s">
        <v>725</v>
      </c>
      <c r="B452" s="156" t="s">
        <v>726</v>
      </c>
      <c r="C452" s="156"/>
      <c r="D452" s="148"/>
      <c r="E452" s="149"/>
      <c r="F452" s="161">
        <v>67123.28</v>
      </c>
      <c r="G452" s="149"/>
      <c r="H452" s="149"/>
    </row>
    <row r="453" spans="1:8" ht="17.25" customHeight="1" x14ac:dyDescent="0.3">
      <c r="A453" s="153" t="s">
        <v>727</v>
      </c>
      <c r="B453" s="156" t="s">
        <v>728</v>
      </c>
      <c r="C453" s="156"/>
      <c r="D453" s="148"/>
      <c r="E453" s="149"/>
      <c r="F453" s="155">
        <v>5265.85</v>
      </c>
      <c r="G453" s="149"/>
      <c r="H453" s="149"/>
    </row>
    <row r="454" spans="1:8" ht="17.25" customHeight="1" x14ac:dyDescent="0.3">
      <c r="A454" s="153"/>
      <c r="B454" s="157"/>
      <c r="C454" s="156"/>
      <c r="D454" s="148"/>
      <c r="E454" s="149"/>
      <c r="F454" s="161"/>
      <c r="G454" s="149"/>
      <c r="H454" s="149"/>
    </row>
    <row r="455" spans="1:8" ht="17.100000000000001" customHeight="1" x14ac:dyDescent="0.2">
      <c r="A455" s="150" t="s">
        <v>729</v>
      </c>
      <c r="B455" s="159" t="s">
        <v>730</v>
      </c>
      <c r="C455" s="160"/>
      <c r="D455" s="143"/>
      <c r="E455" s="144"/>
      <c r="F455" s="144"/>
      <c r="G455" s="176">
        <v>897100.79</v>
      </c>
      <c r="H455" s="144"/>
    </row>
    <row r="456" spans="1:8" ht="18.75" customHeight="1" x14ac:dyDescent="0.3">
      <c r="A456" s="153" t="s">
        <v>731</v>
      </c>
      <c r="B456" s="156" t="s">
        <v>732</v>
      </c>
      <c r="C456" s="156"/>
      <c r="D456" s="148"/>
      <c r="E456" s="154"/>
      <c r="F456" s="161">
        <v>897100.79</v>
      </c>
      <c r="G456" s="154"/>
      <c r="H456" s="149"/>
    </row>
    <row r="457" spans="1:8" ht="18" customHeight="1" x14ac:dyDescent="0.3">
      <c r="A457" s="153" t="s">
        <v>733</v>
      </c>
      <c r="B457" s="156" t="s">
        <v>732</v>
      </c>
      <c r="C457" s="156"/>
      <c r="D457" s="148"/>
      <c r="E457" s="155">
        <v>897100.79</v>
      </c>
      <c r="F457" s="154"/>
      <c r="G457" s="154"/>
      <c r="H457" s="149"/>
    </row>
    <row r="458" spans="1:8" ht="7.5" customHeight="1" x14ac:dyDescent="0.3">
      <c r="A458" s="153"/>
      <c r="B458" s="157"/>
      <c r="C458" s="156"/>
      <c r="D458" s="148"/>
      <c r="E458" s="161"/>
      <c r="F458" s="154"/>
      <c r="G458" s="154"/>
      <c r="H458" s="149"/>
    </row>
    <row r="459" spans="1:8" ht="17.25" customHeight="1" x14ac:dyDescent="0.3">
      <c r="A459" s="153"/>
      <c r="B459" s="157"/>
      <c r="C459" s="156"/>
      <c r="D459" s="148"/>
      <c r="E459" s="161"/>
      <c r="F459" s="161"/>
      <c r="G459" s="154"/>
      <c r="H459" s="149"/>
    </row>
    <row r="460" spans="1:8" ht="17.100000000000001" customHeight="1" x14ac:dyDescent="0.2">
      <c r="A460" s="150" t="s">
        <v>734</v>
      </c>
      <c r="B460" s="159" t="s">
        <v>735</v>
      </c>
      <c r="C460" s="160"/>
      <c r="D460" s="143"/>
      <c r="E460" s="152"/>
      <c r="F460" s="152"/>
      <c r="G460" s="176">
        <v>31645.88</v>
      </c>
      <c r="H460" s="144"/>
    </row>
    <row r="461" spans="1:8" ht="17.100000000000001" customHeight="1" x14ac:dyDescent="0.3">
      <c r="A461" s="153" t="s">
        <v>736</v>
      </c>
      <c r="B461" s="157" t="s">
        <v>737</v>
      </c>
      <c r="C461" s="156"/>
      <c r="D461" s="148"/>
      <c r="E461" s="154"/>
      <c r="F461" s="155">
        <v>31645.88</v>
      </c>
      <c r="G461" s="154"/>
      <c r="H461" s="149"/>
    </row>
    <row r="462" spans="1:8" ht="17.100000000000001" customHeight="1" x14ac:dyDescent="0.3">
      <c r="A462" s="153" t="s">
        <v>738</v>
      </c>
      <c r="B462" s="157" t="s">
        <v>739</v>
      </c>
      <c r="C462" s="156"/>
      <c r="D462" s="148"/>
      <c r="E462" s="155">
        <v>31645.88</v>
      </c>
      <c r="F462" s="154"/>
      <c r="G462" s="154"/>
      <c r="H462" s="149"/>
    </row>
    <row r="463" spans="1:8" ht="17.100000000000001" customHeight="1" x14ac:dyDescent="0.3">
      <c r="A463" s="147"/>
      <c r="B463" s="156"/>
      <c r="C463" s="156"/>
      <c r="D463" s="148"/>
      <c r="E463" s="161"/>
      <c r="F463" s="154"/>
      <c r="G463" s="154"/>
      <c r="H463" s="149"/>
    </row>
    <row r="464" spans="1:8" ht="17.100000000000001" customHeight="1" x14ac:dyDescent="0.3">
      <c r="A464" s="147"/>
      <c r="B464" s="156"/>
      <c r="C464" s="156"/>
      <c r="D464" s="148"/>
      <c r="E464" s="161"/>
      <c r="F464" s="154"/>
      <c r="G464" s="154"/>
      <c r="H464" s="149"/>
    </row>
    <row r="465" spans="1:8" ht="17.100000000000001" customHeight="1" x14ac:dyDescent="0.3">
      <c r="A465" s="147"/>
      <c r="B465" s="156"/>
      <c r="C465" s="156"/>
      <c r="D465" s="148"/>
      <c r="E465" s="161"/>
      <c r="F465" s="154"/>
      <c r="G465" s="154"/>
      <c r="H465" s="149"/>
    </row>
    <row r="466" spans="1:8" ht="17.100000000000001" customHeight="1" x14ac:dyDescent="0.3">
      <c r="A466" s="147"/>
      <c r="B466" s="156"/>
      <c r="C466" s="156"/>
      <c r="D466" s="148"/>
      <c r="E466" s="161"/>
      <c r="F466" s="154"/>
      <c r="G466" s="154"/>
      <c r="H466" s="149"/>
    </row>
    <row r="467" spans="1:8" ht="17.100000000000001" customHeight="1" x14ac:dyDescent="0.2">
      <c r="A467" s="150" t="s">
        <v>740</v>
      </c>
      <c r="B467" s="159" t="s">
        <v>741</v>
      </c>
      <c r="C467" s="160"/>
      <c r="D467" s="143"/>
      <c r="E467" s="152"/>
      <c r="F467" s="152"/>
      <c r="G467" s="169">
        <v>42987.100000000006</v>
      </c>
      <c r="H467" s="144"/>
    </row>
    <row r="468" spans="1:8" ht="17.100000000000001" customHeight="1" x14ac:dyDescent="0.3">
      <c r="A468" s="147" t="s">
        <v>742</v>
      </c>
      <c r="B468" s="147" t="s">
        <v>743</v>
      </c>
      <c r="C468" s="156"/>
      <c r="D468" s="148"/>
      <c r="E468" s="154"/>
      <c r="F468" s="161">
        <v>29332.81</v>
      </c>
      <c r="G468" s="149"/>
      <c r="H468" s="149"/>
    </row>
    <row r="469" spans="1:8" ht="18" customHeight="1" x14ac:dyDescent="0.3">
      <c r="A469" s="147" t="s">
        <v>744</v>
      </c>
      <c r="B469" s="156" t="s">
        <v>745</v>
      </c>
      <c r="C469" s="156"/>
      <c r="D469" s="148"/>
      <c r="E469" s="155">
        <v>29332.81</v>
      </c>
      <c r="F469" s="161"/>
      <c r="G469" s="149"/>
      <c r="H469" s="149"/>
    </row>
    <row r="470" spans="1:8" ht="17.100000000000001" customHeight="1" x14ac:dyDescent="0.3">
      <c r="A470" s="147" t="s">
        <v>746</v>
      </c>
      <c r="B470" s="156" t="s">
        <v>747</v>
      </c>
      <c r="C470" s="156"/>
      <c r="D470" s="148"/>
      <c r="E470" s="161"/>
      <c r="F470" s="161">
        <v>0.2</v>
      </c>
      <c r="G470" s="149"/>
      <c r="H470" s="149"/>
    </row>
    <row r="471" spans="1:8" ht="17.100000000000001" customHeight="1" x14ac:dyDescent="0.3">
      <c r="A471" s="147" t="s">
        <v>748</v>
      </c>
      <c r="B471" s="156" t="s">
        <v>749</v>
      </c>
      <c r="C471" s="156"/>
      <c r="D471" s="148"/>
      <c r="E471" s="161"/>
      <c r="F471" s="155">
        <v>13654.09</v>
      </c>
      <c r="G471" s="149"/>
      <c r="H471" s="149"/>
    </row>
    <row r="472" spans="1:8" ht="18" customHeight="1" x14ac:dyDescent="0.3">
      <c r="A472" s="147"/>
      <c r="B472" s="156"/>
      <c r="C472" s="156"/>
      <c r="D472" s="148"/>
      <c r="E472" s="161"/>
      <c r="F472" s="161"/>
      <c r="G472" s="149"/>
      <c r="H472" s="149"/>
    </row>
    <row r="473" spans="1:8" ht="18" customHeight="1" thickBot="1" x14ac:dyDescent="0.35">
      <c r="A473" s="142" t="s">
        <v>750</v>
      </c>
      <c r="B473" s="192" t="s">
        <v>118</v>
      </c>
      <c r="C473" s="156"/>
      <c r="D473" s="148"/>
      <c r="E473" s="161"/>
      <c r="F473" s="161"/>
      <c r="G473" s="149"/>
      <c r="H473" s="145">
        <v>4304721.9199999999</v>
      </c>
    </row>
    <row r="474" spans="1:8" ht="18" customHeight="1" thickTop="1" x14ac:dyDescent="0.3">
      <c r="A474" s="142"/>
      <c r="B474" s="192"/>
      <c r="C474" s="156"/>
      <c r="D474" s="148"/>
      <c r="E474" s="161"/>
      <c r="F474" s="161"/>
      <c r="G474" s="149"/>
      <c r="H474" s="149"/>
    </row>
    <row r="475" spans="1:8" ht="18" customHeight="1" x14ac:dyDescent="0.3">
      <c r="A475" s="150" t="s">
        <v>751</v>
      </c>
      <c r="B475" s="159" t="s">
        <v>752</v>
      </c>
      <c r="C475" s="156"/>
      <c r="D475" s="148"/>
      <c r="E475" s="161"/>
      <c r="F475" s="161"/>
      <c r="G475" s="152">
        <v>654555.52</v>
      </c>
      <c r="H475" s="149"/>
    </row>
    <row r="476" spans="1:8" ht="18" customHeight="1" x14ac:dyDescent="0.3">
      <c r="A476" s="153" t="s">
        <v>753</v>
      </c>
      <c r="B476" s="156" t="s">
        <v>754</v>
      </c>
      <c r="C476" s="156"/>
      <c r="D476" s="148"/>
      <c r="E476" s="161"/>
      <c r="F476" s="161">
        <v>24346.46</v>
      </c>
      <c r="G476" s="149"/>
      <c r="H476" s="149"/>
    </row>
    <row r="477" spans="1:8" ht="18" customHeight="1" x14ac:dyDescent="0.3">
      <c r="A477" s="153" t="s">
        <v>755</v>
      </c>
      <c r="B477" s="156" t="s">
        <v>756</v>
      </c>
      <c r="C477" s="156"/>
      <c r="D477" s="148"/>
      <c r="E477" s="155">
        <v>24346.46</v>
      </c>
      <c r="F477" s="161"/>
      <c r="G477" s="149"/>
      <c r="H477" s="149"/>
    </row>
    <row r="478" spans="1:8" ht="18" customHeight="1" x14ac:dyDescent="0.3">
      <c r="A478" s="153"/>
      <c r="B478" s="157"/>
      <c r="C478" s="156"/>
      <c r="D478" s="148"/>
      <c r="E478" s="161"/>
      <c r="F478" s="161"/>
      <c r="G478" s="149"/>
      <c r="H478" s="149"/>
    </row>
    <row r="479" spans="1:8" ht="18" customHeight="1" x14ac:dyDescent="0.3">
      <c r="A479" s="153" t="s">
        <v>757</v>
      </c>
      <c r="B479" s="156" t="s">
        <v>758</v>
      </c>
      <c r="C479" s="156"/>
      <c r="D479" s="148"/>
      <c r="E479" s="161"/>
      <c r="F479" s="161">
        <v>569080.65</v>
      </c>
      <c r="G479" s="149"/>
      <c r="H479" s="149"/>
    </row>
    <row r="480" spans="1:8" ht="18" customHeight="1" x14ac:dyDescent="0.3">
      <c r="A480" s="153" t="s">
        <v>759</v>
      </c>
      <c r="B480" s="156" t="s">
        <v>760</v>
      </c>
      <c r="C480" s="156"/>
      <c r="D480" s="148"/>
      <c r="E480" s="161"/>
      <c r="F480" s="161">
        <v>2555.2800000000002</v>
      </c>
      <c r="G480" s="149"/>
      <c r="H480" s="149"/>
    </row>
    <row r="481" spans="1:8" ht="18" customHeight="1" x14ac:dyDescent="0.3">
      <c r="A481" s="153" t="s">
        <v>761</v>
      </c>
      <c r="B481" s="156" t="s">
        <v>762</v>
      </c>
      <c r="C481" s="156"/>
      <c r="D481" s="148"/>
      <c r="E481" s="155">
        <v>2555.2800000000002</v>
      </c>
      <c r="F481" s="161"/>
      <c r="G481" s="149"/>
      <c r="H481" s="149"/>
    </row>
    <row r="482" spans="1:8" ht="18" customHeight="1" x14ac:dyDescent="0.3">
      <c r="A482" s="153" t="s">
        <v>763</v>
      </c>
      <c r="B482" s="156" t="s">
        <v>764</v>
      </c>
      <c r="C482" s="156"/>
      <c r="D482" s="148"/>
      <c r="E482" s="161"/>
      <c r="F482" s="161">
        <v>374.78</v>
      </c>
      <c r="G482" s="149"/>
      <c r="H482" s="149"/>
    </row>
    <row r="483" spans="1:8" ht="18" customHeight="1" x14ac:dyDescent="0.3">
      <c r="A483" s="153" t="s">
        <v>765</v>
      </c>
      <c r="B483" s="156" t="s">
        <v>762</v>
      </c>
      <c r="C483" s="156"/>
      <c r="D483" s="148"/>
      <c r="E483" s="155">
        <v>374.78</v>
      </c>
      <c r="F483" s="161"/>
      <c r="G483" s="149"/>
      <c r="H483" s="149"/>
    </row>
    <row r="484" spans="1:8" ht="18" customHeight="1" x14ac:dyDescent="0.3">
      <c r="A484" s="153"/>
      <c r="B484" s="157"/>
      <c r="C484" s="156"/>
      <c r="D484" s="148"/>
      <c r="E484" s="161"/>
      <c r="F484" s="161"/>
      <c r="G484" s="149"/>
      <c r="H484" s="149"/>
    </row>
    <row r="485" spans="1:8" ht="18" customHeight="1" x14ac:dyDescent="0.3">
      <c r="A485" s="153" t="s">
        <v>766</v>
      </c>
      <c r="B485" s="156" t="s">
        <v>767</v>
      </c>
      <c r="C485" s="156"/>
      <c r="D485" s="148"/>
      <c r="E485" s="161"/>
      <c r="F485" s="161">
        <v>10232.32</v>
      </c>
      <c r="G485" s="149"/>
      <c r="H485" s="149"/>
    </row>
    <row r="486" spans="1:8" ht="17.100000000000001" customHeight="1" x14ac:dyDescent="0.3">
      <c r="A486" s="153" t="s">
        <v>768</v>
      </c>
      <c r="B486" s="156" t="s">
        <v>762</v>
      </c>
      <c r="C486" s="156"/>
      <c r="D486" s="148"/>
      <c r="E486" s="155">
        <v>10232.32</v>
      </c>
      <c r="F486" s="162"/>
      <c r="G486" s="149"/>
      <c r="H486" s="149"/>
    </row>
    <row r="487" spans="1:8" ht="17.100000000000001" customHeight="1" x14ac:dyDescent="0.3">
      <c r="A487" s="153"/>
      <c r="B487" s="157"/>
      <c r="C487" s="156"/>
      <c r="D487" s="148"/>
      <c r="E487" s="161"/>
      <c r="F487" s="162"/>
      <c r="G487" s="149"/>
      <c r="H487" s="149"/>
    </row>
    <row r="488" spans="1:8" ht="18" customHeight="1" x14ac:dyDescent="0.3">
      <c r="A488" s="153" t="s">
        <v>769</v>
      </c>
      <c r="B488" s="156" t="s">
        <v>770</v>
      </c>
      <c r="C488" s="156"/>
      <c r="D488" s="148"/>
      <c r="E488" s="161"/>
      <c r="F488" s="155">
        <v>47966.03</v>
      </c>
      <c r="G488" s="149"/>
      <c r="H488" s="149"/>
    </row>
    <row r="489" spans="1:8" ht="18" customHeight="1" x14ac:dyDescent="0.3">
      <c r="A489" s="153" t="s">
        <v>771</v>
      </c>
      <c r="B489" s="156" t="s">
        <v>772</v>
      </c>
      <c r="C489" s="156"/>
      <c r="D489" s="148"/>
      <c r="E489" s="155">
        <v>47966.03</v>
      </c>
      <c r="F489" s="162"/>
      <c r="G489" s="149"/>
      <c r="H489" s="149"/>
    </row>
    <row r="490" spans="1:8" ht="18" customHeight="1" x14ac:dyDescent="0.3">
      <c r="A490" s="172"/>
      <c r="B490" s="172"/>
      <c r="C490" s="156"/>
      <c r="D490" s="148"/>
      <c r="E490" s="161"/>
      <c r="F490" s="162"/>
      <c r="G490" s="149"/>
      <c r="H490" s="149"/>
    </row>
    <row r="491" spans="1:8" ht="18" customHeight="1" x14ac:dyDescent="0.3">
      <c r="A491" s="150" t="s">
        <v>773</v>
      </c>
      <c r="B491" s="159" t="s">
        <v>774</v>
      </c>
      <c r="C491" s="156"/>
      <c r="D491" s="148"/>
      <c r="E491" s="161"/>
      <c r="F491" s="162"/>
      <c r="G491" s="152">
        <v>583102.82000000007</v>
      </c>
      <c r="H491" s="149"/>
    </row>
    <row r="492" spans="1:8" ht="18" customHeight="1" x14ac:dyDescent="0.3">
      <c r="A492" s="153" t="s">
        <v>775</v>
      </c>
      <c r="B492" s="156" t="s">
        <v>776</v>
      </c>
      <c r="C492" s="156"/>
      <c r="D492" s="148"/>
      <c r="E492" s="161"/>
      <c r="F492" s="155">
        <v>583102.82000000007</v>
      </c>
      <c r="G492" s="149"/>
      <c r="H492" s="149"/>
    </row>
    <row r="493" spans="1:8" ht="18" customHeight="1" x14ac:dyDescent="0.3">
      <c r="A493" s="153" t="s">
        <v>777</v>
      </c>
      <c r="B493" s="156" t="s">
        <v>778</v>
      </c>
      <c r="C493" s="156"/>
      <c r="D493" s="148"/>
      <c r="E493" s="161">
        <v>296740.36</v>
      </c>
      <c r="F493" s="162"/>
      <c r="G493" s="149"/>
      <c r="H493" s="149"/>
    </row>
    <row r="494" spans="1:8" ht="18" customHeight="1" x14ac:dyDescent="0.3">
      <c r="A494" s="153" t="s">
        <v>779</v>
      </c>
      <c r="B494" s="156" t="s">
        <v>780</v>
      </c>
      <c r="C494" s="156"/>
      <c r="D494" s="148"/>
      <c r="E494" s="155">
        <v>286362.46000000002</v>
      </c>
      <c r="F494" s="162"/>
      <c r="G494" s="149"/>
      <c r="H494" s="149"/>
    </row>
    <row r="495" spans="1:8" ht="18" customHeight="1" x14ac:dyDescent="0.3">
      <c r="A495" s="153" t="s">
        <v>781</v>
      </c>
      <c r="B495" s="156" t="s">
        <v>782</v>
      </c>
      <c r="C495" s="156"/>
      <c r="D495" s="148"/>
      <c r="E495" s="161"/>
      <c r="F495" s="162"/>
      <c r="G495" s="152">
        <v>2495722.2400000002</v>
      </c>
      <c r="H495" s="149"/>
    </row>
    <row r="496" spans="1:8" ht="18" customHeight="1" x14ac:dyDescent="0.3">
      <c r="A496" s="153" t="s">
        <v>783</v>
      </c>
      <c r="B496" s="156" t="s">
        <v>784</v>
      </c>
      <c r="C496" s="156"/>
      <c r="D496" s="148"/>
      <c r="E496" s="161"/>
      <c r="F496" s="161">
        <v>1757896.1</v>
      </c>
      <c r="G496" s="149"/>
      <c r="H496" s="149"/>
    </row>
    <row r="497" spans="1:8" ht="18" customHeight="1" x14ac:dyDescent="0.3">
      <c r="A497" s="153" t="s">
        <v>785</v>
      </c>
      <c r="B497" s="156" t="s">
        <v>786</v>
      </c>
      <c r="C497" s="156"/>
      <c r="D497" s="148"/>
      <c r="E497" s="161">
        <v>1757896.1</v>
      </c>
      <c r="F497" s="162"/>
      <c r="G497" s="149"/>
      <c r="H497" s="149"/>
    </row>
    <row r="498" spans="1:8" ht="18" customHeight="1" x14ac:dyDescent="0.3">
      <c r="A498" s="153" t="s">
        <v>787</v>
      </c>
      <c r="B498" s="156" t="s">
        <v>788</v>
      </c>
      <c r="C498" s="156"/>
      <c r="D498" s="161">
        <v>1684176.52</v>
      </c>
      <c r="E498" s="161"/>
      <c r="F498" s="162"/>
      <c r="G498" s="149"/>
      <c r="H498" s="149"/>
    </row>
    <row r="499" spans="1:8" ht="18" customHeight="1" x14ac:dyDescent="0.3">
      <c r="A499" s="153" t="s">
        <v>789</v>
      </c>
      <c r="B499" s="156" t="s">
        <v>477</v>
      </c>
      <c r="C499" s="156"/>
      <c r="D499" s="161">
        <v>258.25</v>
      </c>
      <c r="E499" s="161"/>
      <c r="F499" s="162"/>
      <c r="G499" s="149"/>
      <c r="H499" s="149"/>
    </row>
    <row r="500" spans="1:8" ht="18" customHeight="1" x14ac:dyDescent="0.3">
      <c r="A500" s="153" t="s">
        <v>790</v>
      </c>
      <c r="B500" s="156" t="s">
        <v>791</v>
      </c>
      <c r="C500" s="156"/>
      <c r="D500" s="155">
        <v>73461.33</v>
      </c>
      <c r="E500" s="161"/>
      <c r="F500" s="162"/>
      <c r="G500" s="149"/>
      <c r="H500" s="149"/>
    </row>
    <row r="501" spans="1:8" ht="18" customHeight="1" x14ac:dyDescent="0.3">
      <c r="A501" s="153" t="s">
        <v>792</v>
      </c>
      <c r="B501" s="156" t="s">
        <v>793</v>
      </c>
      <c r="C501" s="156"/>
      <c r="D501" s="161"/>
      <c r="E501" s="161"/>
      <c r="F501" s="161">
        <v>26483.279999999999</v>
      </c>
      <c r="G501" s="149"/>
      <c r="H501" s="149"/>
    </row>
    <row r="502" spans="1:8" ht="18" customHeight="1" x14ac:dyDescent="0.3">
      <c r="A502" s="153" t="s">
        <v>794</v>
      </c>
      <c r="B502" s="156" t="s">
        <v>795</v>
      </c>
      <c r="C502" s="156"/>
      <c r="D502" s="161"/>
      <c r="E502" s="161">
        <v>26483.279999999999</v>
      </c>
      <c r="F502" s="162"/>
      <c r="G502" s="149"/>
      <c r="H502" s="149"/>
    </row>
    <row r="503" spans="1:8" ht="18" customHeight="1" x14ac:dyDescent="0.3">
      <c r="A503" s="153" t="s">
        <v>796</v>
      </c>
      <c r="B503" s="156" t="s">
        <v>797</v>
      </c>
      <c r="C503" s="156"/>
      <c r="D503" s="155">
        <v>26483.279999999999</v>
      </c>
      <c r="E503" s="161"/>
      <c r="F503" s="162"/>
      <c r="G503" s="149"/>
      <c r="H503" s="149"/>
    </row>
    <row r="504" spans="1:8" ht="18" customHeight="1" x14ac:dyDescent="0.3">
      <c r="A504" s="153" t="s">
        <v>798</v>
      </c>
      <c r="B504" s="156" t="s">
        <v>799</v>
      </c>
      <c r="C504" s="156"/>
      <c r="D504" s="148"/>
      <c r="E504" s="161"/>
      <c r="F504" s="155">
        <v>711342.86</v>
      </c>
      <c r="G504" s="149"/>
      <c r="H504" s="149"/>
    </row>
    <row r="505" spans="1:8" ht="18" customHeight="1" x14ac:dyDescent="0.3">
      <c r="A505" s="172"/>
      <c r="B505" s="172"/>
      <c r="C505" s="156"/>
      <c r="D505" s="148"/>
      <c r="E505" s="161"/>
      <c r="F505" s="161"/>
      <c r="G505" s="149"/>
      <c r="H505" s="149"/>
    </row>
    <row r="506" spans="1:8" ht="18" customHeight="1" x14ac:dyDescent="0.3">
      <c r="A506" s="150" t="s">
        <v>800</v>
      </c>
      <c r="B506" s="159" t="s">
        <v>801</v>
      </c>
      <c r="C506" s="156"/>
      <c r="D506" s="148"/>
      <c r="E506" s="161"/>
      <c r="F506" s="162"/>
      <c r="G506" s="152">
        <v>571341.34</v>
      </c>
      <c r="H506" s="149"/>
    </row>
    <row r="507" spans="1:8" ht="18" customHeight="1" x14ac:dyDescent="0.3">
      <c r="A507" s="153" t="s">
        <v>802</v>
      </c>
      <c r="B507" s="156" t="s">
        <v>803</v>
      </c>
      <c r="C507" s="156"/>
      <c r="D507" s="148"/>
      <c r="E507" s="161"/>
      <c r="F507" s="161">
        <v>532202.6</v>
      </c>
      <c r="G507" s="144"/>
      <c r="H507" s="149"/>
    </row>
    <row r="508" spans="1:8" ht="18" customHeight="1" x14ac:dyDescent="0.3">
      <c r="A508" s="153" t="s">
        <v>804</v>
      </c>
      <c r="B508" s="156" t="s">
        <v>805</v>
      </c>
      <c r="C508" s="156"/>
      <c r="D508" s="148"/>
      <c r="E508" s="161"/>
      <c r="F508" s="161">
        <v>2067.5300000000002</v>
      </c>
      <c r="G508" s="144"/>
      <c r="H508" s="149"/>
    </row>
    <row r="509" spans="1:8" ht="18" customHeight="1" x14ac:dyDescent="0.3">
      <c r="A509" s="153" t="s">
        <v>806</v>
      </c>
      <c r="B509" s="156" t="s">
        <v>807</v>
      </c>
      <c r="C509" s="156"/>
      <c r="D509" s="148"/>
      <c r="E509" s="161"/>
      <c r="F509" s="161">
        <v>19419.060000000001</v>
      </c>
      <c r="G509" s="149"/>
      <c r="H509" s="149"/>
    </row>
    <row r="510" spans="1:8" ht="18" customHeight="1" x14ac:dyDescent="0.3">
      <c r="A510" s="153" t="s">
        <v>808</v>
      </c>
      <c r="B510" s="156" t="s">
        <v>809</v>
      </c>
      <c r="C510" s="156"/>
      <c r="D510" s="148"/>
      <c r="E510" s="161"/>
      <c r="F510" s="161">
        <v>16392.45</v>
      </c>
      <c r="G510" s="149"/>
      <c r="H510" s="149"/>
    </row>
    <row r="511" spans="1:8" ht="18" customHeight="1" x14ac:dyDescent="0.3">
      <c r="A511" s="153" t="s">
        <v>810</v>
      </c>
      <c r="B511" s="156" t="s">
        <v>811</v>
      </c>
      <c r="C511" s="156"/>
      <c r="D511" s="148"/>
      <c r="E511" s="161"/>
      <c r="F511" s="155">
        <v>1259.7</v>
      </c>
      <c r="G511" s="149"/>
      <c r="H511" s="149"/>
    </row>
    <row r="512" spans="1:8" ht="15" customHeight="1" x14ac:dyDescent="0.3">
      <c r="A512" s="153"/>
      <c r="B512" s="157"/>
      <c r="C512" s="156"/>
      <c r="D512" s="148"/>
      <c r="E512" s="161"/>
      <c r="F512" s="162"/>
      <c r="G512" s="149"/>
      <c r="H512" s="149"/>
    </row>
    <row r="513" spans="1:8" ht="17.25" customHeight="1" x14ac:dyDescent="0.25">
      <c r="A513" s="147"/>
      <c r="B513" s="156"/>
      <c r="C513" s="156"/>
      <c r="D513" s="148"/>
      <c r="E513" s="149"/>
      <c r="F513" s="162"/>
      <c r="G513" s="149"/>
      <c r="H513" s="149"/>
    </row>
    <row r="514" spans="1:8" ht="19.5" customHeight="1" thickBot="1" x14ac:dyDescent="0.25">
      <c r="A514" s="142" t="s">
        <v>812</v>
      </c>
      <c r="B514" s="167" t="s">
        <v>119</v>
      </c>
      <c r="C514" s="167"/>
      <c r="D514" s="143"/>
      <c r="E514" s="144"/>
      <c r="F514" s="144"/>
      <c r="G514" s="144"/>
      <c r="H514" s="145">
        <v>247111222.40000001</v>
      </c>
    </row>
    <row r="515" spans="1:8" ht="13.5" customHeight="1" thickTop="1" x14ac:dyDescent="0.3">
      <c r="A515" s="153"/>
      <c r="B515" s="157"/>
      <c r="C515" s="156"/>
      <c r="D515" s="148"/>
      <c r="E515" s="149"/>
      <c r="F515" s="149"/>
      <c r="G515" s="149"/>
      <c r="H515" s="185"/>
    </row>
    <row r="516" spans="1:8" s="146" customFormat="1" ht="16.5" customHeight="1" x14ac:dyDescent="0.25">
      <c r="A516" s="150" t="s">
        <v>813</v>
      </c>
      <c r="B516" s="159" t="s">
        <v>814</v>
      </c>
      <c r="C516" s="156"/>
      <c r="D516" s="143"/>
      <c r="E516" s="144"/>
      <c r="F516" s="144"/>
      <c r="G516" s="176">
        <v>214349011.43000001</v>
      </c>
      <c r="H516" s="144"/>
    </row>
    <row r="517" spans="1:8" ht="17.25" customHeight="1" x14ac:dyDescent="0.3">
      <c r="A517" s="153" t="s">
        <v>815</v>
      </c>
      <c r="B517" s="156" t="s">
        <v>816</v>
      </c>
      <c r="C517" s="156"/>
      <c r="D517" s="148"/>
      <c r="E517" s="149"/>
      <c r="F517" s="155">
        <v>214349011.43000001</v>
      </c>
      <c r="G517" s="149"/>
      <c r="H517" s="149"/>
    </row>
    <row r="518" spans="1:8" ht="18" customHeight="1" x14ac:dyDescent="0.3">
      <c r="A518" s="153" t="s">
        <v>817</v>
      </c>
      <c r="B518" s="156" t="s">
        <v>788</v>
      </c>
      <c r="C518" s="156"/>
      <c r="D518" s="148"/>
      <c r="E518" s="155">
        <v>214349011.43000001</v>
      </c>
      <c r="F518" s="149"/>
      <c r="G518" s="149"/>
      <c r="H518" s="149"/>
    </row>
    <row r="519" spans="1:8" ht="9.75" customHeight="1" x14ac:dyDescent="0.25">
      <c r="A519" s="147"/>
      <c r="B519" s="156"/>
      <c r="C519" s="156"/>
      <c r="D519" s="148"/>
      <c r="E519" s="162"/>
      <c r="F519" s="149"/>
      <c r="G519" s="149"/>
      <c r="H519" s="149"/>
    </row>
    <row r="520" spans="1:8" ht="9.75" customHeight="1" x14ac:dyDescent="0.25">
      <c r="A520" s="147"/>
      <c r="B520" s="156"/>
      <c r="C520" s="156"/>
      <c r="D520" s="148"/>
      <c r="E520" s="162"/>
      <c r="F520" s="149"/>
      <c r="G520" s="149"/>
      <c r="H520" s="149"/>
    </row>
    <row r="521" spans="1:8" ht="15.6" customHeight="1" x14ac:dyDescent="0.25">
      <c r="A521" s="150" t="s">
        <v>818</v>
      </c>
      <c r="B521" s="159" t="s">
        <v>819</v>
      </c>
      <c r="C521" s="156"/>
      <c r="D521" s="148"/>
      <c r="E521" s="162"/>
      <c r="F521" s="149"/>
      <c r="G521" s="176">
        <v>116100</v>
      </c>
      <c r="H521" s="149"/>
    </row>
    <row r="522" spans="1:8" ht="17.25" customHeight="1" x14ac:dyDescent="0.3">
      <c r="A522" s="153" t="s">
        <v>820</v>
      </c>
      <c r="B522" s="147" t="s">
        <v>821</v>
      </c>
      <c r="C522" s="156"/>
      <c r="D522" s="148"/>
      <c r="E522" s="149"/>
      <c r="F522" s="155">
        <v>116100</v>
      </c>
      <c r="G522" s="162"/>
      <c r="H522" s="149"/>
    </row>
    <row r="523" spans="1:8" ht="17.25" customHeight="1" x14ac:dyDescent="0.3">
      <c r="A523" s="153" t="s">
        <v>822</v>
      </c>
      <c r="B523" s="147" t="s">
        <v>823</v>
      </c>
      <c r="C523" s="156"/>
      <c r="D523" s="148"/>
      <c r="E523" s="155">
        <v>116100</v>
      </c>
      <c r="F523" s="149"/>
      <c r="G523" s="162"/>
      <c r="H523" s="149"/>
    </row>
    <row r="524" spans="1:8" ht="17.25" customHeight="1" x14ac:dyDescent="0.3">
      <c r="A524" s="153"/>
      <c r="B524" s="153"/>
      <c r="C524" s="156"/>
      <c r="D524" s="148"/>
      <c r="E524" s="161"/>
      <c r="F524" s="149"/>
      <c r="G524" s="162"/>
      <c r="H524" s="149"/>
    </row>
    <row r="525" spans="1:8" ht="16.5" customHeight="1" x14ac:dyDescent="0.25">
      <c r="A525" s="150" t="s">
        <v>824</v>
      </c>
      <c r="B525" s="159" t="s">
        <v>825</v>
      </c>
      <c r="C525" s="156"/>
      <c r="D525" s="143"/>
      <c r="E525" s="144"/>
      <c r="F525" s="144"/>
      <c r="G525" s="169">
        <v>32646110.969999999</v>
      </c>
      <c r="H525" s="144"/>
    </row>
    <row r="526" spans="1:8" ht="18" customHeight="1" x14ac:dyDescent="0.3">
      <c r="A526" s="153" t="s">
        <v>826</v>
      </c>
      <c r="B526" s="156" t="s">
        <v>791</v>
      </c>
      <c r="C526" s="156"/>
      <c r="D526" s="148"/>
      <c r="E526" s="149"/>
      <c r="F526" s="155">
        <v>32646110.969999999</v>
      </c>
      <c r="G526" s="149"/>
      <c r="H526" s="149"/>
    </row>
    <row r="527" spans="1:8" ht="18" customHeight="1" x14ac:dyDescent="0.3">
      <c r="A527" s="153"/>
      <c r="B527" s="157"/>
      <c r="C527" s="156"/>
      <c r="D527" s="148"/>
      <c r="E527" s="149"/>
      <c r="F527" s="161"/>
      <c r="G527" s="149"/>
      <c r="H527" s="149"/>
    </row>
    <row r="528" spans="1:8" ht="18" customHeight="1" x14ac:dyDescent="0.3">
      <c r="A528" s="153"/>
      <c r="B528" s="157"/>
      <c r="C528" s="156"/>
      <c r="D528" s="148"/>
      <c r="E528" s="149"/>
      <c r="F528" s="161"/>
      <c r="G528" s="149"/>
      <c r="H528" s="149"/>
    </row>
    <row r="529" spans="1:8" ht="18" customHeight="1" thickBot="1" x14ac:dyDescent="0.35">
      <c r="A529" s="142" t="s">
        <v>827</v>
      </c>
      <c r="B529" s="193" t="s">
        <v>120</v>
      </c>
      <c r="C529" s="156"/>
      <c r="D529" s="148"/>
      <c r="E529" s="149"/>
      <c r="F529" s="161"/>
      <c r="G529" s="149"/>
      <c r="H529" s="145">
        <v>9743611.1199999992</v>
      </c>
    </row>
    <row r="530" spans="1:8" ht="18" customHeight="1" thickTop="1" x14ac:dyDescent="0.3">
      <c r="A530" s="153" t="s">
        <v>828</v>
      </c>
      <c r="B530" s="147" t="s">
        <v>829</v>
      </c>
      <c r="C530" s="156"/>
      <c r="D530" s="148"/>
      <c r="E530" s="149"/>
      <c r="F530" s="161"/>
      <c r="G530" s="154">
        <v>9743611.1199999992</v>
      </c>
      <c r="H530" s="149"/>
    </row>
    <row r="531" spans="1:8" ht="18" customHeight="1" x14ac:dyDescent="0.3">
      <c r="A531" s="153" t="s">
        <v>830</v>
      </c>
      <c r="B531" s="147" t="s">
        <v>797</v>
      </c>
      <c r="C531" s="156"/>
      <c r="D531" s="148"/>
      <c r="E531" s="149"/>
      <c r="F531" s="155">
        <v>9743611.1199999992</v>
      </c>
      <c r="G531" s="149"/>
      <c r="H531" s="149"/>
    </row>
    <row r="532" spans="1:8" ht="18" customHeight="1" x14ac:dyDescent="0.3">
      <c r="A532" s="153"/>
      <c r="B532" s="153"/>
      <c r="C532" s="156"/>
      <c r="D532" s="148"/>
      <c r="E532" s="149"/>
      <c r="F532" s="161"/>
      <c r="G532" s="149"/>
      <c r="H532" s="149"/>
    </row>
    <row r="533" spans="1:8" ht="19.5" customHeight="1" thickBot="1" x14ac:dyDescent="0.25">
      <c r="A533" s="142" t="s">
        <v>831</v>
      </c>
      <c r="B533" s="159" t="s">
        <v>121</v>
      </c>
      <c r="C533" s="167"/>
      <c r="D533" s="143"/>
      <c r="E533" s="144"/>
      <c r="F533" s="144"/>
      <c r="G533" s="144"/>
      <c r="H533" s="145">
        <v>221632228.26000002</v>
      </c>
    </row>
    <row r="534" spans="1:8" ht="9.75" customHeight="1" thickTop="1" x14ac:dyDescent="0.25">
      <c r="A534" s="147"/>
      <c r="B534" s="156"/>
      <c r="C534" s="156"/>
      <c r="D534" s="148"/>
      <c r="E534" s="149"/>
      <c r="F534" s="149"/>
      <c r="G534" s="149"/>
      <c r="H534" s="185"/>
    </row>
    <row r="535" spans="1:8" ht="17.25" customHeight="1" x14ac:dyDescent="0.2">
      <c r="A535" s="150" t="s">
        <v>832</v>
      </c>
      <c r="B535" s="159" t="s">
        <v>833</v>
      </c>
      <c r="C535" s="160"/>
      <c r="D535" s="143"/>
      <c r="E535" s="144"/>
      <c r="F535" s="144"/>
      <c r="H535" s="176">
        <v>215212058.55000001</v>
      </c>
    </row>
    <row r="536" spans="1:8" ht="17.25" customHeight="1" x14ac:dyDescent="0.3">
      <c r="A536" s="153" t="s">
        <v>834</v>
      </c>
      <c r="B536" s="156" t="s">
        <v>835</v>
      </c>
      <c r="C536" s="156"/>
      <c r="D536" s="148"/>
      <c r="E536" s="149"/>
      <c r="G536" s="155">
        <v>215212058.55000001</v>
      </c>
      <c r="H536" s="149"/>
    </row>
    <row r="537" spans="1:8" ht="17.25" customHeight="1" x14ac:dyDescent="0.3">
      <c r="A537" s="153" t="s">
        <v>836</v>
      </c>
      <c r="B537" s="156" t="s">
        <v>837</v>
      </c>
      <c r="C537" s="156"/>
      <c r="D537" s="148"/>
      <c r="F537" s="161">
        <v>214566791.58000001</v>
      </c>
      <c r="G537" s="149"/>
      <c r="H537" s="149"/>
    </row>
    <row r="538" spans="1:8" ht="17.25" customHeight="1" x14ac:dyDescent="0.3">
      <c r="A538" s="153" t="s">
        <v>838</v>
      </c>
      <c r="B538" s="156" t="s">
        <v>839</v>
      </c>
      <c r="C538" s="156"/>
      <c r="E538" s="161">
        <v>204051967.83000001</v>
      </c>
      <c r="F538" s="149"/>
      <c r="G538" s="149"/>
      <c r="H538" s="149"/>
    </row>
    <row r="539" spans="1:8" ht="17.25" customHeight="1" x14ac:dyDescent="0.3">
      <c r="A539" s="153" t="s">
        <v>840</v>
      </c>
      <c r="B539" s="156" t="s">
        <v>841</v>
      </c>
      <c r="C539" s="156"/>
      <c r="E539" s="155">
        <v>10514823.75</v>
      </c>
      <c r="F539" s="149"/>
      <c r="G539" s="149"/>
      <c r="H539" s="149"/>
    </row>
    <row r="540" spans="1:8" ht="17.25" customHeight="1" x14ac:dyDescent="0.3">
      <c r="A540" s="153" t="s">
        <v>842</v>
      </c>
      <c r="B540" s="156" t="s">
        <v>843</v>
      </c>
      <c r="C540" s="156"/>
      <c r="E540" s="161"/>
      <c r="F540" s="155">
        <v>645266.97</v>
      </c>
      <c r="G540" s="149"/>
      <c r="H540" s="149"/>
    </row>
    <row r="541" spans="1:8" ht="17.25" customHeight="1" x14ac:dyDescent="0.3">
      <c r="A541" s="153" t="s">
        <v>844</v>
      </c>
      <c r="B541" s="156" t="s">
        <v>839</v>
      </c>
      <c r="C541" s="156"/>
      <c r="E541" s="155">
        <v>645266.97</v>
      </c>
      <c r="F541" s="149"/>
      <c r="G541" s="149"/>
      <c r="H541" s="149"/>
    </row>
    <row r="542" spans="1:8" ht="17.25" customHeight="1" x14ac:dyDescent="0.3">
      <c r="A542" s="153"/>
      <c r="B542" s="157"/>
      <c r="C542" s="156"/>
      <c r="D542" s="161"/>
      <c r="E542" s="149"/>
      <c r="F542" s="149"/>
      <c r="G542" s="149"/>
      <c r="H542" s="149"/>
    </row>
    <row r="543" spans="1:8" ht="6.75" customHeight="1" x14ac:dyDescent="0.3">
      <c r="A543" s="153"/>
      <c r="B543" s="157"/>
      <c r="C543" s="156"/>
      <c r="D543" s="161"/>
      <c r="E543" s="149"/>
      <c r="F543" s="149"/>
      <c r="G543" s="149"/>
      <c r="H543" s="149"/>
    </row>
    <row r="544" spans="1:8" ht="15.6" customHeight="1" x14ac:dyDescent="0.2">
      <c r="A544" s="150" t="s">
        <v>845</v>
      </c>
      <c r="B544" s="159" t="s">
        <v>846</v>
      </c>
      <c r="C544" s="160"/>
      <c r="D544" s="143"/>
      <c r="E544" s="144"/>
      <c r="F544" s="144"/>
      <c r="H544" s="176">
        <v>287471.08</v>
      </c>
    </row>
    <row r="545" spans="1:9" ht="17.25" customHeight="1" x14ac:dyDescent="0.3">
      <c r="A545" s="153" t="s">
        <v>847</v>
      </c>
      <c r="B545" s="156" t="s">
        <v>848</v>
      </c>
      <c r="C545" s="156"/>
      <c r="D545" s="148"/>
      <c r="E545" s="149"/>
      <c r="G545" s="155">
        <v>287471.08</v>
      </c>
      <c r="H545" s="149"/>
    </row>
    <row r="546" spans="1:9" ht="12.75" customHeight="1" x14ac:dyDescent="0.25">
      <c r="A546" s="147"/>
      <c r="B546" s="156"/>
      <c r="C546" s="156"/>
      <c r="D546" s="148"/>
      <c r="E546" s="149"/>
      <c r="F546" s="149"/>
      <c r="G546" s="149"/>
      <c r="H546" s="149"/>
    </row>
    <row r="547" spans="1:9" ht="15.6" customHeight="1" x14ac:dyDescent="0.2">
      <c r="A547" s="150" t="s">
        <v>849</v>
      </c>
      <c r="B547" s="159" t="s">
        <v>850</v>
      </c>
      <c r="C547" s="160"/>
      <c r="D547" s="143"/>
      <c r="E547" s="144"/>
      <c r="F547" s="144"/>
      <c r="H547" s="176">
        <v>4282100.95</v>
      </c>
    </row>
    <row r="548" spans="1:9" ht="16.5" customHeight="1" x14ac:dyDescent="0.3">
      <c r="A548" s="153" t="s">
        <v>851</v>
      </c>
      <c r="B548" s="156" t="s">
        <v>852</v>
      </c>
      <c r="C548" s="156"/>
      <c r="D548" s="148"/>
      <c r="E548" s="149"/>
      <c r="G548" s="155">
        <v>4282100.95</v>
      </c>
      <c r="H548" s="149"/>
    </row>
    <row r="549" spans="1:9" ht="16.5" customHeight="1" x14ac:dyDescent="0.3">
      <c r="A549" s="153"/>
      <c r="B549" s="157"/>
      <c r="C549" s="156"/>
      <c r="D549" s="148"/>
      <c r="E549" s="149"/>
      <c r="G549" s="161"/>
      <c r="H549" s="149"/>
    </row>
    <row r="550" spans="1:9" ht="16.5" customHeight="1" x14ac:dyDescent="0.3">
      <c r="A550" s="153"/>
      <c r="B550" s="157"/>
      <c r="C550" s="156"/>
      <c r="D550" s="148"/>
      <c r="E550" s="149"/>
      <c r="F550" s="161"/>
      <c r="G550" s="149"/>
      <c r="H550" s="149"/>
    </row>
    <row r="551" spans="1:9" ht="15.6" customHeight="1" x14ac:dyDescent="0.2">
      <c r="A551" s="150" t="s">
        <v>853</v>
      </c>
      <c r="B551" s="159" t="s">
        <v>854</v>
      </c>
      <c r="C551" s="160"/>
      <c r="D551" s="143"/>
      <c r="E551" s="144"/>
      <c r="F551" s="144"/>
      <c r="H551" s="176">
        <v>1850597.6800000002</v>
      </c>
    </row>
    <row r="552" spans="1:9" s="146" customFormat="1" ht="9" customHeight="1" x14ac:dyDescent="0.3">
      <c r="A552" s="172"/>
      <c r="B552" s="172"/>
      <c r="C552" s="156"/>
      <c r="E552" s="161"/>
      <c r="F552" s="154"/>
      <c r="G552" s="149"/>
      <c r="H552" s="149"/>
      <c r="I552" s="131"/>
    </row>
    <row r="553" spans="1:9" s="146" customFormat="1" ht="18" customHeight="1" x14ac:dyDescent="0.3">
      <c r="A553" s="150" t="s">
        <v>855</v>
      </c>
      <c r="B553" s="159" t="s">
        <v>774</v>
      </c>
      <c r="C553" s="156"/>
      <c r="E553" s="162"/>
      <c r="F553" s="154"/>
      <c r="G553" s="152">
        <v>1124323.3600000001</v>
      </c>
      <c r="H553" s="149"/>
      <c r="I553" s="131"/>
    </row>
    <row r="554" spans="1:9" s="146" customFormat="1" ht="18" customHeight="1" x14ac:dyDescent="0.3">
      <c r="A554" s="153" t="s">
        <v>856</v>
      </c>
      <c r="B554" s="156" t="s">
        <v>776</v>
      </c>
      <c r="C554" s="156"/>
      <c r="E554" s="162"/>
      <c r="F554" s="155">
        <v>1124323.3600000001</v>
      </c>
      <c r="G554" s="149"/>
      <c r="H554" s="149"/>
      <c r="I554" s="131"/>
    </row>
    <row r="555" spans="1:9" s="146" customFormat="1" ht="18" customHeight="1" x14ac:dyDescent="0.3">
      <c r="A555" s="153" t="s">
        <v>857</v>
      </c>
      <c r="B555" s="156" t="s">
        <v>778</v>
      </c>
      <c r="C555" s="156"/>
      <c r="E555" s="161">
        <v>6133.35</v>
      </c>
      <c r="F555" s="154"/>
      <c r="G555" s="149"/>
      <c r="H555" s="149"/>
      <c r="I555" s="131"/>
    </row>
    <row r="556" spans="1:9" s="146" customFormat="1" ht="18" customHeight="1" x14ac:dyDescent="0.3">
      <c r="A556" s="153" t="s">
        <v>858</v>
      </c>
      <c r="B556" s="156" t="s">
        <v>780</v>
      </c>
      <c r="C556" s="156"/>
      <c r="E556" s="155">
        <v>1118190.01</v>
      </c>
      <c r="F556" s="154"/>
      <c r="G556" s="149"/>
      <c r="H556" s="149"/>
      <c r="I556" s="131"/>
    </row>
    <row r="557" spans="1:9" s="146" customFormat="1" ht="15.6" customHeight="1" x14ac:dyDescent="0.3">
      <c r="A557" s="153"/>
      <c r="B557" s="157"/>
      <c r="C557" s="156"/>
      <c r="E557" s="161"/>
      <c r="F557" s="154"/>
      <c r="G557" s="149"/>
      <c r="H557" s="149"/>
      <c r="I557" s="131"/>
    </row>
    <row r="558" spans="1:9" s="146" customFormat="1" ht="15.6" customHeight="1" x14ac:dyDescent="0.3">
      <c r="A558" s="150" t="s">
        <v>859</v>
      </c>
      <c r="B558" s="159" t="s">
        <v>774</v>
      </c>
      <c r="C558" s="156"/>
      <c r="D558" s="162"/>
      <c r="E558" s="161"/>
      <c r="F558" s="154"/>
      <c r="G558" s="152">
        <v>528894.29</v>
      </c>
      <c r="H558" s="149"/>
      <c r="I558" s="131"/>
    </row>
    <row r="559" spans="1:9" s="146" customFormat="1" ht="15.6" customHeight="1" x14ac:dyDescent="0.3">
      <c r="A559" s="153" t="s">
        <v>860</v>
      </c>
      <c r="B559" s="156" t="s">
        <v>776</v>
      </c>
      <c r="C559" s="156"/>
      <c r="D559" s="162"/>
      <c r="E559" s="161"/>
      <c r="F559" s="155">
        <v>528894.29</v>
      </c>
      <c r="G559" s="149"/>
      <c r="H559" s="149"/>
      <c r="I559" s="131"/>
    </row>
    <row r="560" spans="1:9" s="146" customFormat="1" ht="15.6" customHeight="1" x14ac:dyDescent="0.3">
      <c r="A560" s="153" t="s">
        <v>861</v>
      </c>
      <c r="B560" s="156" t="s">
        <v>778</v>
      </c>
      <c r="C560" s="156"/>
      <c r="E560" s="161">
        <v>54907.69</v>
      </c>
      <c r="F560" s="154"/>
      <c r="G560" s="149"/>
      <c r="H560" s="149"/>
      <c r="I560" s="131"/>
    </row>
    <row r="561" spans="1:9" s="146" customFormat="1" ht="15.6" customHeight="1" x14ac:dyDescent="0.3">
      <c r="A561" s="153" t="s">
        <v>862</v>
      </c>
      <c r="B561" s="156" t="s">
        <v>780</v>
      </c>
      <c r="C561" s="156"/>
      <c r="E561" s="155">
        <v>473986.6</v>
      </c>
      <c r="F561" s="154"/>
      <c r="G561" s="149"/>
      <c r="H561" s="149"/>
      <c r="I561" s="131"/>
    </row>
    <row r="562" spans="1:9" s="146" customFormat="1" ht="15.6" customHeight="1" x14ac:dyDescent="0.3">
      <c r="A562" s="153"/>
      <c r="B562" s="157"/>
      <c r="C562" s="156"/>
      <c r="E562" s="161"/>
      <c r="F562" s="154"/>
      <c r="G562" s="149"/>
      <c r="H562" s="149"/>
      <c r="I562" s="131"/>
    </row>
    <row r="563" spans="1:9" s="146" customFormat="1" ht="15.6" customHeight="1" x14ac:dyDescent="0.3">
      <c r="A563" s="150" t="s">
        <v>863</v>
      </c>
      <c r="B563" s="159" t="s">
        <v>782</v>
      </c>
      <c r="C563" s="156"/>
      <c r="D563" s="162"/>
      <c r="E563" s="161"/>
      <c r="F563" s="154"/>
      <c r="G563" s="152">
        <v>10740.02</v>
      </c>
      <c r="H563" s="149"/>
      <c r="I563" s="131"/>
    </row>
    <row r="564" spans="1:9" s="146" customFormat="1" ht="15.6" customHeight="1" x14ac:dyDescent="0.3">
      <c r="A564" s="153" t="s">
        <v>864</v>
      </c>
      <c r="B564" s="156" t="s">
        <v>799</v>
      </c>
      <c r="C564" s="156"/>
      <c r="D564" s="162"/>
      <c r="E564" s="161"/>
      <c r="F564" s="155">
        <v>10740.02</v>
      </c>
      <c r="G564" s="149"/>
      <c r="H564" s="149"/>
      <c r="I564" s="131"/>
    </row>
    <row r="565" spans="1:9" s="146" customFormat="1" ht="15.6" customHeight="1" x14ac:dyDescent="0.3">
      <c r="A565" s="153"/>
      <c r="B565" s="157"/>
      <c r="C565" s="156"/>
      <c r="D565" s="162"/>
      <c r="E565" s="161"/>
      <c r="F565" s="161"/>
      <c r="G565" s="149"/>
      <c r="H565" s="149"/>
      <c r="I565" s="131"/>
    </row>
    <row r="566" spans="1:9" ht="18" customHeight="1" x14ac:dyDescent="0.3">
      <c r="A566" s="150" t="s">
        <v>865</v>
      </c>
      <c r="B566" s="159" t="s">
        <v>866</v>
      </c>
      <c r="C566" s="156"/>
      <c r="D566" s="148"/>
      <c r="E566" s="154"/>
      <c r="G566" s="169">
        <v>186640.00999999998</v>
      </c>
      <c r="H566" s="149"/>
    </row>
    <row r="567" spans="1:9" ht="18" customHeight="1" x14ac:dyDescent="0.3">
      <c r="A567" s="153" t="s">
        <v>867</v>
      </c>
      <c r="B567" s="156" t="s">
        <v>868</v>
      </c>
      <c r="C567" s="156"/>
      <c r="D567" s="148"/>
      <c r="F567" s="161">
        <v>13942.02</v>
      </c>
      <c r="G567" s="149"/>
      <c r="H567" s="149"/>
    </row>
    <row r="568" spans="1:9" s="146" customFormat="1" ht="18" customHeight="1" x14ac:dyDescent="0.3">
      <c r="A568" s="153" t="s">
        <v>869</v>
      </c>
      <c r="B568" s="156" t="s">
        <v>870</v>
      </c>
      <c r="C568" s="156"/>
      <c r="D568" s="148"/>
      <c r="F568" s="161">
        <v>144457.06</v>
      </c>
      <c r="G568" s="149"/>
      <c r="H568" s="149"/>
      <c r="I568" s="131"/>
    </row>
    <row r="569" spans="1:9" ht="18" customHeight="1" x14ac:dyDescent="0.3">
      <c r="A569" s="153" t="s">
        <v>871</v>
      </c>
      <c r="B569" s="156" t="s">
        <v>872</v>
      </c>
      <c r="C569" s="156"/>
      <c r="D569" s="148"/>
      <c r="F569" s="155">
        <v>28240.93</v>
      </c>
      <c r="G569" s="149"/>
      <c r="H569" s="149"/>
    </row>
    <row r="570" spans="1:9" ht="18" customHeight="1" x14ac:dyDescent="0.3">
      <c r="A570" s="153"/>
      <c r="B570" s="157"/>
      <c r="C570" s="156"/>
      <c r="D570" s="148"/>
      <c r="F570" s="161"/>
      <c r="G570" s="149"/>
      <c r="H570" s="149"/>
    </row>
    <row r="571" spans="1:9" ht="18" customHeight="1" x14ac:dyDescent="0.3">
      <c r="A571" s="153"/>
      <c r="B571" s="157"/>
      <c r="C571" s="156"/>
      <c r="D571" s="148"/>
      <c r="F571" s="161"/>
      <c r="G571" s="149"/>
      <c r="H571" s="149"/>
    </row>
    <row r="572" spans="1:9" ht="18" customHeight="1" x14ac:dyDescent="0.3">
      <c r="A572" s="153"/>
      <c r="B572" s="157"/>
      <c r="C572" s="156"/>
      <c r="D572" s="148"/>
      <c r="F572" s="161"/>
      <c r="G572" s="149"/>
      <c r="H572" s="149"/>
    </row>
    <row r="573" spans="1:9" ht="18" customHeight="1" x14ac:dyDescent="0.3">
      <c r="A573" s="153"/>
      <c r="B573" s="157"/>
      <c r="C573" s="156"/>
      <c r="D573" s="148"/>
      <c r="F573" s="161"/>
      <c r="G573" s="149"/>
      <c r="H573" s="149"/>
    </row>
    <row r="574" spans="1:9" ht="18" customHeight="1" x14ac:dyDescent="0.3">
      <c r="A574" s="153"/>
      <c r="B574" s="157"/>
      <c r="C574" s="156"/>
      <c r="D574" s="148"/>
      <c r="F574" s="161"/>
      <c r="G574" s="149"/>
      <c r="H574" s="149"/>
    </row>
    <row r="575" spans="1:9" ht="18" customHeight="1" x14ac:dyDescent="0.3">
      <c r="A575" s="153"/>
      <c r="B575" s="157"/>
      <c r="C575" s="156"/>
      <c r="D575" s="148"/>
      <c r="F575" s="161"/>
      <c r="G575" s="149"/>
      <c r="H575" s="149"/>
    </row>
    <row r="576" spans="1:9" ht="18" customHeight="1" x14ac:dyDescent="0.3">
      <c r="A576" s="153"/>
      <c r="B576" s="157"/>
      <c r="C576" s="156"/>
      <c r="D576" s="148"/>
      <c r="F576" s="161"/>
      <c r="G576" s="149"/>
      <c r="H576" s="149"/>
    </row>
    <row r="577" spans="1:8" ht="18" customHeight="1" x14ac:dyDescent="0.3">
      <c r="A577" s="153"/>
      <c r="B577" s="157"/>
      <c r="C577" s="156"/>
      <c r="D577" s="148"/>
      <c r="F577" s="161"/>
      <c r="G577" s="149"/>
      <c r="H577" s="149"/>
    </row>
    <row r="578" spans="1:8" ht="18" customHeight="1" x14ac:dyDescent="0.3">
      <c r="A578" s="153"/>
      <c r="B578" s="157"/>
      <c r="C578" s="156"/>
      <c r="D578" s="148"/>
      <c r="F578" s="161"/>
      <c r="G578" s="149"/>
      <c r="H578" s="149"/>
    </row>
    <row r="579" spans="1:8" ht="18" customHeight="1" x14ac:dyDescent="0.3">
      <c r="A579" s="153"/>
      <c r="B579" s="157"/>
      <c r="C579" s="156"/>
      <c r="D579" s="148"/>
      <c r="F579" s="161"/>
      <c r="G579" s="149"/>
      <c r="H579" s="149"/>
    </row>
    <row r="580" spans="1:8" ht="18" customHeight="1" x14ac:dyDescent="0.3">
      <c r="A580" s="153"/>
      <c r="B580" s="157"/>
      <c r="C580" s="156"/>
      <c r="D580" s="148"/>
      <c r="F580" s="161"/>
      <c r="G580" s="149"/>
      <c r="H580" s="149"/>
    </row>
    <row r="581" spans="1:8" ht="18" customHeight="1" x14ac:dyDescent="0.3">
      <c r="A581" s="153"/>
      <c r="B581" s="157"/>
      <c r="C581" s="156"/>
      <c r="D581" s="148"/>
      <c r="F581" s="161"/>
      <c r="G581" s="149"/>
      <c r="H581" s="149"/>
    </row>
    <row r="582" spans="1:8" ht="18" customHeight="1" x14ac:dyDescent="0.3">
      <c r="A582" s="153"/>
      <c r="B582" s="157"/>
      <c r="C582" s="156"/>
      <c r="D582" s="148"/>
      <c r="F582" s="161"/>
      <c r="G582" s="149"/>
      <c r="H582" s="149"/>
    </row>
    <row r="583" spans="1:8" ht="18" customHeight="1" x14ac:dyDescent="0.3">
      <c r="A583" s="153"/>
      <c r="B583" s="157"/>
      <c r="C583" s="156"/>
      <c r="D583" s="148"/>
      <c r="F583" s="161"/>
      <c r="G583" s="149"/>
      <c r="H583" s="149"/>
    </row>
    <row r="584" spans="1:8" ht="18" customHeight="1" x14ac:dyDescent="0.3">
      <c r="A584" s="153"/>
      <c r="B584" s="157"/>
      <c r="C584" s="156"/>
      <c r="D584" s="148"/>
      <c r="F584" s="161"/>
      <c r="G584" s="149"/>
      <c r="H584" s="149"/>
    </row>
    <row r="585" spans="1:8" ht="18" customHeight="1" x14ac:dyDescent="0.3">
      <c r="A585" s="153"/>
      <c r="B585" s="157"/>
      <c r="C585" s="156"/>
      <c r="D585" s="148"/>
      <c r="F585" s="161"/>
      <c r="G585" s="149"/>
      <c r="H585" s="149"/>
    </row>
    <row r="586" spans="1:8" ht="18" customHeight="1" x14ac:dyDescent="0.3">
      <c r="A586" s="153"/>
      <c r="B586" s="157"/>
      <c r="C586" s="156"/>
      <c r="D586" s="148"/>
      <c r="F586" s="161"/>
      <c r="G586" s="149"/>
      <c r="H586" s="149"/>
    </row>
    <row r="587" spans="1:8" ht="18" customHeight="1" x14ac:dyDescent="0.3">
      <c r="A587" s="153"/>
      <c r="B587" s="157"/>
      <c r="C587" s="156"/>
      <c r="D587" s="148"/>
      <c r="F587" s="161"/>
      <c r="G587" s="149"/>
      <c r="H587" s="149"/>
    </row>
    <row r="588" spans="1:8" ht="18" customHeight="1" x14ac:dyDescent="0.3">
      <c r="A588" s="153"/>
      <c r="B588" s="157"/>
      <c r="C588" s="156"/>
      <c r="D588" s="148"/>
      <c r="F588" s="161"/>
      <c r="G588" s="149"/>
      <c r="H588" s="149"/>
    </row>
    <row r="589" spans="1:8" ht="18" customHeight="1" x14ac:dyDescent="0.3">
      <c r="A589" s="153"/>
      <c r="B589" s="157"/>
      <c r="C589" s="156"/>
      <c r="D589" s="148"/>
      <c r="F589" s="161"/>
      <c r="G589" s="149"/>
      <c r="H589" s="149"/>
    </row>
    <row r="590" spans="1:8" ht="18" customHeight="1" x14ac:dyDescent="0.3">
      <c r="A590" s="153"/>
      <c r="B590" s="157"/>
      <c r="C590" s="156"/>
      <c r="D590" s="148"/>
      <c r="F590" s="161"/>
      <c r="G590" s="149"/>
      <c r="H590" s="149"/>
    </row>
    <row r="591" spans="1:8" ht="18" customHeight="1" x14ac:dyDescent="0.3">
      <c r="A591" s="153"/>
      <c r="B591" s="157"/>
      <c r="C591" s="156"/>
      <c r="D591" s="148"/>
      <c r="F591" s="161"/>
      <c r="G591" s="149"/>
      <c r="H591" s="149"/>
    </row>
    <row r="592" spans="1:8" ht="18" customHeight="1" x14ac:dyDescent="0.3">
      <c r="A592" s="153"/>
      <c r="B592" s="157"/>
      <c r="C592" s="156"/>
      <c r="D592" s="148"/>
      <c r="F592" s="161"/>
      <c r="G592" s="149"/>
      <c r="H592" s="149"/>
    </row>
    <row r="593" spans="1:8" ht="18" customHeight="1" x14ac:dyDescent="0.3">
      <c r="A593" s="153"/>
      <c r="B593" s="157"/>
      <c r="C593" s="156"/>
      <c r="D593" s="148"/>
      <c r="F593" s="161"/>
      <c r="G593" s="149"/>
      <c r="H593" s="149"/>
    </row>
    <row r="594" spans="1:8" ht="18" customHeight="1" x14ac:dyDescent="0.3">
      <c r="A594" s="153"/>
      <c r="B594" s="157"/>
      <c r="C594" s="156"/>
      <c r="D594" s="148"/>
      <c r="F594" s="161"/>
      <c r="G594" s="149"/>
      <c r="H594" s="149"/>
    </row>
    <row r="595" spans="1:8" ht="18" customHeight="1" x14ac:dyDescent="0.3">
      <c r="A595" s="153"/>
      <c r="B595" s="157"/>
      <c r="C595" s="156"/>
      <c r="D595" s="148"/>
      <c r="F595" s="161"/>
      <c r="G595" s="149"/>
      <c r="H595" s="149"/>
    </row>
    <row r="596" spans="1:8" ht="18" customHeight="1" x14ac:dyDescent="0.3">
      <c r="A596" s="153"/>
      <c r="B596" s="157"/>
      <c r="C596" s="156"/>
      <c r="D596" s="148"/>
      <c r="F596" s="161"/>
      <c r="G596" s="149"/>
      <c r="H596" s="149"/>
    </row>
    <row r="597" spans="1:8" ht="18" customHeight="1" x14ac:dyDescent="0.3">
      <c r="A597" s="153"/>
      <c r="B597" s="157"/>
      <c r="C597" s="156"/>
      <c r="D597" s="148"/>
      <c r="F597" s="161"/>
      <c r="G597" s="149"/>
      <c r="H597" s="149"/>
    </row>
    <row r="598" spans="1:8" ht="18" customHeight="1" x14ac:dyDescent="0.3">
      <c r="A598" s="153"/>
      <c r="B598" s="157"/>
      <c r="C598" s="156"/>
      <c r="D598" s="148"/>
      <c r="F598" s="161"/>
      <c r="G598" s="149"/>
      <c r="H598" s="149"/>
    </row>
    <row r="599" spans="1:8" ht="18" customHeight="1" x14ac:dyDescent="0.3">
      <c r="A599" s="153"/>
      <c r="B599" s="157"/>
      <c r="C599" s="156"/>
      <c r="D599" s="148"/>
      <c r="F599" s="161"/>
      <c r="G599" s="149"/>
      <c r="H599" s="149"/>
    </row>
    <row r="600" spans="1:8" ht="18" customHeight="1" x14ac:dyDescent="0.3">
      <c r="A600" s="153"/>
      <c r="B600" s="157"/>
      <c r="C600" s="156"/>
      <c r="D600" s="148"/>
      <c r="F600" s="161"/>
      <c r="G600" s="149"/>
      <c r="H600" s="149"/>
    </row>
    <row r="601" spans="1:8" ht="16.5" hidden="1" customHeight="1" x14ac:dyDescent="0.3">
      <c r="A601" s="153"/>
      <c r="B601" s="157"/>
      <c r="C601" s="156"/>
      <c r="D601" s="148"/>
      <c r="E601" s="161"/>
      <c r="F601" s="149"/>
      <c r="G601" s="149"/>
      <c r="H601" s="149"/>
    </row>
    <row r="602" spans="1:8" ht="16.5" hidden="1" customHeight="1" x14ac:dyDescent="0.3">
      <c r="A602" s="153"/>
      <c r="B602" s="157"/>
      <c r="C602" s="156"/>
      <c r="D602" s="148"/>
      <c r="E602" s="161"/>
      <c r="F602" s="149"/>
      <c r="G602" s="149"/>
      <c r="H602" s="149"/>
    </row>
    <row r="603" spans="1:8" ht="16.5" hidden="1" customHeight="1" x14ac:dyDescent="0.3">
      <c r="A603" s="153"/>
      <c r="B603" s="157"/>
      <c r="C603" s="156"/>
      <c r="D603" s="148"/>
      <c r="E603" s="161"/>
      <c r="F603" s="149"/>
      <c r="G603" s="149"/>
      <c r="H603" s="149"/>
    </row>
    <row r="604" spans="1:8" ht="16.5" hidden="1" customHeight="1" x14ac:dyDescent="0.3">
      <c r="A604" s="153"/>
      <c r="B604" s="157"/>
      <c r="C604" s="156"/>
      <c r="D604" s="148"/>
      <c r="E604" s="161"/>
      <c r="F604" s="149"/>
      <c r="G604" s="149"/>
      <c r="H604" s="149"/>
    </row>
    <row r="605" spans="1:8" ht="16.5" hidden="1" customHeight="1" x14ac:dyDescent="0.3">
      <c r="A605" s="153"/>
      <c r="B605" s="157"/>
      <c r="C605" s="156"/>
      <c r="D605" s="148"/>
      <c r="E605" s="161"/>
      <c r="F605" s="149"/>
      <c r="G605" s="149"/>
      <c r="H605" s="149"/>
    </row>
    <row r="606" spans="1:8" ht="16.5" hidden="1" customHeight="1" x14ac:dyDescent="0.3">
      <c r="A606" s="153"/>
      <c r="B606" s="157"/>
      <c r="C606" s="156"/>
      <c r="D606" s="148"/>
      <c r="E606" s="161"/>
      <c r="F606" s="149"/>
      <c r="G606" s="149"/>
      <c r="H606" s="149"/>
    </row>
    <row r="607" spans="1:8" ht="16.5" hidden="1" customHeight="1" x14ac:dyDescent="0.3">
      <c r="A607" s="153"/>
      <c r="B607" s="157"/>
      <c r="C607" s="156"/>
      <c r="D607" s="148"/>
      <c r="E607" s="161"/>
      <c r="F607" s="149"/>
      <c r="G607" s="149"/>
      <c r="H607" s="149"/>
    </row>
    <row r="608" spans="1:8" ht="16.5" hidden="1" customHeight="1" x14ac:dyDescent="0.3">
      <c r="A608" s="153"/>
      <c r="B608" s="157"/>
      <c r="C608" s="156"/>
      <c r="D608" s="148"/>
      <c r="E608" s="161"/>
      <c r="F608" s="149"/>
      <c r="G608" s="149"/>
      <c r="H608" s="149"/>
    </row>
    <row r="609" spans="1:8" ht="16.5" hidden="1" customHeight="1" x14ac:dyDescent="0.3">
      <c r="A609" s="153"/>
      <c r="B609" s="157"/>
      <c r="C609" s="156"/>
      <c r="D609" s="148"/>
      <c r="E609" s="161"/>
      <c r="F609" s="149"/>
      <c r="G609" s="149"/>
      <c r="H609" s="149"/>
    </row>
    <row r="610" spans="1:8" ht="16.5" hidden="1" customHeight="1" x14ac:dyDescent="0.3">
      <c r="A610" s="153"/>
      <c r="B610" s="157"/>
      <c r="C610" s="156"/>
      <c r="D610" s="148"/>
      <c r="E610" s="161"/>
      <c r="F610" s="149"/>
      <c r="G610" s="149"/>
      <c r="H610" s="149"/>
    </row>
    <row r="611" spans="1:8" ht="16.5" hidden="1" customHeight="1" x14ac:dyDescent="0.3">
      <c r="A611" s="153"/>
      <c r="B611" s="157"/>
      <c r="C611" s="156"/>
      <c r="D611" s="148"/>
      <c r="E611" s="161"/>
      <c r="F611" s="149"/>
      <c r="G611" s="149"/>
      <c r="H611" s="149"/>
    </row>
    <row r="612" spans="1:8" ht="16.5" hidden="1" customHeight="1" x14ac:dyDescent="0.3">
      <c r="A612" s="153"/>
      <c r="B612" s="157"/>
      <c r="C612" s="156"/>
      <c r="D612" s="148"/>
      <c r="E612" s="161"/>
      <c r="F612" s="149"/>
      <c r="G612" s="149"/>
      <c r="H612" s="149"/>
    </row>
    <row r="613" spans="1:8" ht="16.5" hidden="1" customHeight="1" x14ac:dyDescent="0.3">
      <c r="A613" s="153"/>
      <c r="B613" s="157"/>
      <c r="C613" s="156"/>
      <c r="D613" s="148"/>
      <c r="E613" s="161"/>
      <c r="F613" s="149"/>
      <c r="G613" s="149"/>
      <c r="H613" s="149"/>
    </row>
    <row r="614" spans="1:8" ht="16.5" hidden="1" customHeight="1" x14ac:dyDescent="0.3">
      <c r="A614" s="153"/>
      <c r="B614" s="157"/>
      <c r="C614" s="156"/>
      <c r="D614" s="148"/>
      <c r="E614" s="161"/>
      <c r="F614" s="149"/>
      <c r="G614" s="149"/>
      <c r="H614" s="149"/>
    </row>
    <row r="615" spans="1:8" ht="16.5" hidden="1" customHeight="1" x14ac:dyDescent="0.3">
      <c r="A615" s="153"/>
      <c r="B615" s="157"/>
      <c r="C615" s="156"/>
      <c r="D615" s="148"/>
      <c r="E615" s="161"/>
      <c r="F615" s="149"/>
      <c r="G615" s="149"/>
      <c r="H615" s="149"/>
    </row>
    <row r="616" spans="1:8" ht="16.5" hidden="1" customHeight="1" x14ac:dyDescent="0.3">
      <c r="A616" s="153"/>
      <c r="B616" s="157"/>
      <c r="C616" s="156"/>
      <c r="D616" s="148"/>
      <c r="E616" s="161"/>
      <c r="F616" s="149"/>
      <c r="G616" s="149"/>
      <c r="H616" s="149"/>
    </row>
    <row r="617" spans="1:8" ht="16.5" hidden="1" customHeight="1" x14ac:dyDescent="0.3">
      <c r="A617" s="153"/>
      <c r="B617" s="157"/>
      <c r="C617" s="156"/>
      <c r="D617" s="148"/>
      <c r="E617" s="161"/>
      <c r="F617" s="149"/>
      <c r="G617" s="149"/>
      <c r="H617" s="149"/>
    </row>
    <row r="618" spans="1:8" ht="16.5" hidden="1" customHeight="1" x14ac:dyDescent="0.3">
      <c r="A618" s="153"/>
      <c r="B618" s="157"/>
      <c r="C618" s="156"/>
      <c r="D618" s="148"/>
      <c r="E618" s="161"/>
      <c r="F618" s="149"/>
      <c r="G618" s="149"/>
      <c r="H618" s="149"/>
    </row>
    <row r="619" spans="1:8" ht="16.5" hidden="1" customHeight="1" x14ac:dyDescent="0.3">
      <c r="A619" s="153"/>
      <c r="B619" s="157"/>
      <c r="C619" s="156"/>
      <c r="D619" s="148"/>
      <c r="E619" s="161"/>
      <c r="F619" s="149"/>
      <c r="G619" s="149"/>
      <c r="H619" s="149"/>
    </row>
    <row r="620" spans="1:8" ht="16.5" hidden="1" customHeight="1" x14ac:dyDescent="0.3">
      <c r="A620" s="153"/>
      <c r="B620" s="157"/>
      <c r="C620" s="156"/>
      <c r="D620" s="148"/>
      <c r="E620" s="161"/>
      <c r="F620" s="149"/>
      <c r="G620" s="149"/>
      <c r="H620" s="149"/>
    </row>
    <row r="621" spans="1:8" ht="16.5" hidden="1" customHeight="1" x14ac:dyDescent="0.3">
      <c r="A621" s="153"/>
      <c r="B621" s="157"/>
      <c r="C621" s="156"/>
      <c r="D621" s="148"/>
      <c r="E621" s="161"/>
      <c r="F621" s="149"/>
      <c r="G621" s="149"/>
      <c r="H621" s="149"/>
    </row>
    <row r="622" spans="1:8" ht="16.5" hidden="1" customHeight="1" x14ac:dyDescent="0.3">
      <c r="A622" s="153"/>
      <c r="B622" s="157"/>
      <c r="C622" s="156"/>
      <c r="D622" s="148"/>
      <c r="E622" s="161"/>
      <c r="F622" s="149"/>
      <c r="G622" s="149"/>
      <c r="H622" s="149"/>
    </row>
    <row r="623" spans="1:8" ht="16.5" hidden="1" customHeight="1" x14ac:dyDescent="0.3">
      <c r="A623" s="153"/>
      <c r="B623" s="157"/>
      <c r="C623" s="156"/>
      <c r="D623" s="148"/>
      <c r="E623" s="161"/>
      <c r="F623" s="149"/>
      <c r="G623" s="149"/>
      <c r="H623" s="149"/>
    </row>
    <row r="624" spans="1:8" ht="16.5" hidden="1" customHeight="1" x14ac:dyDescent="0.3">
      <c r="A624" s="153"/>
      <c r="B624" s="157"/>
      <c r="C624" s="156"/>
      <c r="D624" s="148"/>
      <c r="E624" s="161"/>
      <c r="F624" s="149"/>
      <c r="G624" s="149"/>
      <c r="H624" s="149"/>
    </row>
    <row r="625" spans="1:8" ht="16.5" hidden="1" customHeight="1" x14ac:dyDescent="0.3">
      <c r="A625" s="153"/>
      <c r="B625" s="157"/>
      <c r="C625" s="156"/>
      <c r="D625" s="148"/>
      <c r="E625" s="161"/>
      <c r="F625" s="149"/>
      <c r="G625" s="149"/>
      <c r="H625" s="149"/>
    </row>
    <row r="626" spans="1:8" ht="16.5" hidden="1" customHeight="1" x14ac:dyDescent="0.3">
      <c r="A626" s="153"/>
      <c r="B626" s="157"/>
      <c r="C626" s="156"/>
      <c r="D626" s="148"/>
      <c r="E626" s="161"/>
      <c r="F626" s="149"/>
      <c r="G626" s="149"/>
      <c r="H626" s="149"/>
    </row>
    <row r="627" spans="1:8" ht="16.5" hidden="1" customHeight="1" x14ac:dyDescent="0.3">
      <c r="A627" s="153"/>
      <c r="B627" s="157"/>
      <c r="C627" s="156"/>
      <c r="D627" s="148"/>
      <c r="E627" s="161"/>
      <c r="F627" s="149"/>
      <c r="G627" s="149"/>
      <c r="H627" s="149"/>
    </row>
    <row r="628" spans="1:8" ht="16.5" hidden="1" customHeight="1" x14ac:dyDescent="0.3">
      <c r="A628" s="153"/>
      <c r="B628" s="157"/>
      <c r="C628" s="156"/>
      <c r="D628" s="148"/>
      <c r="E628" s="161"/>
      <c r="F628" s="149"/>
      <c r="G628" s="149"/>
      <c r="H628" s="149"/>
    </row>
    <row r="629" spans="1:8" ht="16.5" hidden="1" customHeight="1" x14ac:dyDescent="0.3">
      <c r="A629" s="153"/>
      <c r="B629" s="157"/>
      <c r="C629" s="156"/>
      <c r="D629" s="148"/>
      <c r="E629" s="161"/>
      <c r="F629" s="149"/>
      <c r="G629" s="149"/>
      <c r="H629" s="149"/>
    </row>
    <row r="630" spans="1:8" ht="16.5" hidden="1" customHeight="1" x14ac:dyDescent="0.3">
      <c r="A630" s="153"/>
      <c r="B630" s="157"/>
      <c r="C630" s="156"/>
      <c r="D630" s="148"/>
      <c r="E630" s="161"/>
      <c r="F630" s="149"/>
      <c r="G630" s="149"/>
      <c r="H630" s="149"/>
    </row>
    <row r="631" spans="1:8" ht="16.5" thickBot="1" x14ac:dyDescent="0.3">
      <c r="A631" s="142" t="s">
        <v>873</v>
      </c>
      <c r="B631" s="167" t="s">
        <v>874</v>
      </c>
      <c r="C631" s="167"/>
      <c r="D631" s="148"/>
      <c r="E631" s="149"/>
      <c r="F631" s="149"/>
      <c r="G631" s="149"/>
      <c r="H631" s="145">
        <v>409745528.02999997</v>
      </c>
    </row>
    <row r="632" spans="1:8" ht="18" thickTop="1" x14ac:dyDescent="0.3">
      <c r="A632" s="194"/>
      <c r="B632" s="195"/>
      <c r="C632" s="195"/>
      <c r="D632" s="148"/>
      <c r="E632" s="149"/>
      <c r="F632" s="149"/>
      <c r="G632" s="149"/>
      <c r="H632" s="149"/>
    </row>
    <row r="633" spans="1:8" ht="15.75" thickBot="1" x14ac:dyDescent="0.25">
      <c r="A633" s="142" t="s">
        <v>875</v>
      </c>
      <c r="B633" s="167" t="s">
        <v>876</v>
      </c>
      <c r="C633" s="167"/>
      <c r="D633" s="143"/>
      <c r="E633" s="144"/>
      <c r="F633" s="144"/>
      <c r="G633" s="144"/>
      <c r="H633" s="145">
        <v>38126239.630000003</v>
      </c>
    </row>
    <row r="634" spans="1:8" ht="14.25" thickTop="1" x14ac:dyDescent="0.25">
      <c r="A634" s="147"/>
      <c r="B634" s="156"/>
      <c r="C634" s="156"/>
      <c r="D634" s="148"/>
      <c r="E634" s="149"/>
      <c r="F634" s="149"/>
      <c r="G634" s="149"/>
      <c r="H634" s="185"/>
    </row>
    <row r="635" spans="1:8" ht="21" customHeight="1" x14ac:dyDescent="0.3">
      <c r="A635" s="150" t="s">
        <v>877</v>
      </c>
      <c r="B635" s="159" t="s">
        <v>878</v>
      </c>
      <c r="C635" s="157"/>
      <c r="D635" s="181"/>
      <c r="E635" s="152"/>
      <c r="F635" s="152"/>
      <c r="G635" s="176">
        <v>6635428.5700000003</v>
      </c>
      <c r="H635" s="144"/>
    </row>
    <row r="636" spans="1:8" ht="13.5" x14ac:dyDescent="0.25">
      <c r="A636" s="147"/>
      <c r="B636" s="156"/>
      <c r="C636" s="156"/>
      <c r="D636" s="148"/>
      <c r="E636" s="149"/>
      <c r="F636" s="149"/>
      <c r="G636" s="149"/>
      <c r="H636" s="149"/>
    </row>
    <row r="637" spans="1:8" ht="21.2" customHeight="1" x14ac:dyDescent="0.3">
      <c r="A637" s="153" t="s">
        <v>879</v>
      </c>
      <c r="B637" s="157" t="s">
        <v>880</v>
      </c>
      <c r="C637" s="156"/>
      <c r="D637" s="148"/>
      <c r="E637" s="149"/>
      <c r="F637" s="161">
        <v>2857142.86</v>
      </c>
      <c r="G637" s="149"/>
      <c r="H637" s="149"/>
    </row>
    <row r="638" spans="1:8" ht="21.2" customHeight="1" x14ac:dyDescent="0.3">
      <c r="A638" s="153" t="s">
        <v>881</v>
      </c>
      <c r="B638" s="157" t="s">
        <v>882</v>
      </c>
      <c r="C638" s="156"/>
      <c r="D638" s="148"/>
      <c r="E638" s="149"/>
      <c r="F638" s="155">
        <v>3778285.71</v>
      </c>
      <c r="G638" s="149"/>
      <c r="H638" s="149"/>
    </row>
    <row r="639" spans="1:8" ht="21.2" customHeight="1" x14ac:dyDescent="0.25">
      <c r="A639" s="147"/>
      <c r="B639" s="156"/>
      <c r="C639" s="156"/>
      <c r="D639" s="148"/>
      <c r="E639" s="149"/>
      <c r="F639" s="149"/>
      <c r="G639" s="149"/>
      <c r="H639" s="149"/>
    </row>
    <row r="640" spans="1:8" ht="21.2" customHeight="1" x14ac:dyDescent="0.2">
      <c r="A640" s="150" t="s">
        <v>883</v>
      </c>
      <c r="B640" s="159" t="s">
        <v>884</v>
      </c>
      <c r="C640" s="160"/>
      <c r="D640" s="143"/>
      <c r="E640" s="196"/>
      <c r="F640" s="144"/>
      <c r="G640" s="176">
        <v>192675.59</v>
      </c>
      <c r="H640" s="144"/>
    </row>
    <row r="641" spans="1:8" ht="19.5" hidden="1" customHeight="1" x14ac:dyDescent="0.3">
      <c r="A641" s="153" t="s">
        <v>885</v>
      </c>
      <c r="B641" s="157" t="s">
        <v>886</v>
      </c>
      <c r="C641" s="156"/>
      <c r="D641" s="148"/>
      <c r="E641" s="197"/>
      <c r="F641" s="162">
        <v>0</v>
      </c>
      <c r="G641" s="185"/>
      <c r="H641" s="144"/>
    </row>
    <row r="642" spans="1:8" ht="21.2" customHeight="1" x14ac:dyDescent="0.3">
      <c r="A642" s="153" t="s">
        <v>887</v>
      </c>
      <c r="B642" s="157" t="s">
        <v>888</v>
      </c>
      <c r="C642" s="156"/>
      <c r="D642" s="148"/>
      <c r="E642" s="197"/>
      <c r="F642" s="155">
        <v>192675.59</v>
      </c>
      <c r="G642" s="149"/>
      <c r="H642" s="149"/>
    </row>
    <row r="643" spans="1:8" ht="21.2" customHeight="1" x14ac:dyDescent="0.25">
      <c r="A643" s="147"/>
      <c r="B643" s="156"/>
      <c r="C643" s="156"/>
      <c r="D643" s="148"/>
      <c r="E643" s="197"/>
      <c r="F643" s="162"/>
      <c r="G643" s="149"/>
      <c r="H643" s="149"/>
    </row>
    <row r="644" spans="1:8" ht="21.2" customHeight="1" x14ac:dyDescent="0.25">
      <c r="A644" s="150" t="s">
        <v>889</v>
      </c>
      <c r="B644" s="159" t="s">
        <v>111</v>
      </c>
      <c r="C644" s="160"/>
      <c r="D644" s="143"/>
      <c r="E644" s="196"/>
      <c r="F644" s="185"/>
      <c r="G644" s="176">
        <v>22543998.600000001</v>
      </c>
      <c r="H644" s="149"/>
    </row>
    <row r="645" spans="1:8" ht="21.2" customHeight="1" x14ac:dyDescent="0.25">
      <c r="A645" s="147"/>
      <c r="B645" s="156"/>
      <c r="C645" s="156"/>
      <c r="D645" s="148"/>
      <c r="E645" s="149"/>
      <c r="F645" s="149"/>
      <c r="G645" s="149"/>
      <c r="H645" s="149"/>
    </row>
    <row r="646" spans="1:8" ht="21.2" customHeight="1" x14ac:dyDescent="0.25">
      <c r="A646" s="150" t="s">
        <v>890</v>
      </c>
      <c r="B646" s="159" t="s">
        <v>891</v>
      </c>
      <c r="C646" s="156"/>
      <c r="D646" s="143"/>
      <c r="E646" s="196"/>
      <c r="F646" s="144"/>
      <c r="G646" s="169">
        <v>8754136.8699999992</v>
      </c>
      <c r="H646" s="144"/>
    </row>
    <row r="647" spans="1:8" ht="21.2" customHeight="1" x14ac:dyDescent="0.3">
      <c r="A647" s="153" t="s">
        <v>892</v>
      </c>
      <c r="B647" s="157" t="s">
        <v>551</v>
      </c>
      <c r="C647" s="156"/>
      <c r="D647" s="148"/>
      <c r="E647" s="197"/>
      <c r="F647" s="161">
        <v>1715893.19</v>
      </c>
      <c r="G647" s="149"/>
      <c r="H647" s="149"/>
    </row>
    <row r="648" spans="1:8" ht="21.2" customHeight="1" x14ac:dyDescent="0.3">
      <c r="A648" s="153" t="s">
        <v>893</v>
      </c>
      <c r="B648" s="157" t="s">
        <v>586</v>
      </c>
      <c r="C648" s="156"/>
      <c r="D648" s="148"/>
      <c r="E648" s="197"/>
      <c r="F648" s="161">
        <v>3339474.84</v>
      </c>
      <c r="G648" s="149"/>
      <c r="H648" s="149"/>
    </row>
    <row r="649" spans="1:8" ht="21.2" customHeight="1" x14ac:dyDescent="0.3">
      <c r="A649" s="153" t="s">
        <v>894</v>
      </c>
      <c r="B649" s="157" t="s">
        <v>895</v>
      </c>
      <c r="C649" s="156"/>
      <c r="D649" s="148"/>
      <c r="E649" s="197"/>
      <c r="F649" s="161">
        <v>3610768.84</v>
      </c>
      <c r="G649" s="149"/>
      <c r="H649" s="149"/>
    </row>
    <row r="650" spans="1:8" ht="16.5" x14ac:dyDescent="0.3">
      <c r="A650" s="153" t="s">
        <v>896</v>
      </c>
      <c r="B650" s="157" t="s">
        <v>897</v>
      </c>
      <c r="C650" s="156"/>
      <c r="D650" s="148"/>
      <c r="E650" s="149"/>
      <c r="F650" s="155">
        <v>88000</v>
      </c>
      <c r="G650" s="149"/>
      <c r="H650" s="149"/>
    </row>
    <row r="651" spans="1:8" ht="13.5" x14ac:dyDescent="0.25">
      <c r="A651" s="147"/>
      <c r="B651" s="156"/>
      <c r="C651" s="156"/>
      <c r="D651" s="148"/>
      <c r="E651" s="149"/>
      <c r="F651" s="162"/>
      <c r="G651" s="149"/>
      <c r="H651" s="149"/>
    </row>
    <row r="652" spans="1:8" ht="13.5" x14ac:dyDescent="0.25">
      <c r="A652" s="147"/>
      <c r="B652" s="156"/>
      <c r="C652" s="156"/>
      <c r="D652" s="148"/>
      <c r="E652" s="149"/>
      <c r="F652" s="162"/>
      <c r="G652" s="149"/>
      <c r="H652" s="149"/>
    </row>
    <row r="653" spans="1:8" ht="13.5" x14ac:dyDescent="0.25">
      <c r="A653" s="147"/>
      <c r="B653" s="156"/>
      <c r="C653" s="156"/>
      <c r="D653" s="148"/>
      <c r="E653" s="149"/>
      <c r="F653" s="162"/>
      <c r="G653" s="149"/>
      <c r="H653" s="149"/>
    </row>
    <row r="654" spans="1:8" ht="13.5" x14ac:dyDescent="0.25">
      <c r="A654" s="147"/>
      <c r="B654" s="156"/>
      <c r="C654" s="156"/>
      <c r="D654" s="148"/>
      <c r="E654" s="149"/>
      <c r="F654" s="162"/>
      <c r="G654" s="149"/>
      <c r="H654" s="149"/>
    </row>
    <row r="655" spans="1:8" ht="13.5" x14ac:dyDescent="0.25">
      <c r="A655" s="147"/>
      <c r="B655" s="156"/>
      <c r="C655" s="156"/>
      <c r="D655" s="148"/>
      <c r="E655" s="149"/>
      <c r="F655" s="162"/>
      <c r="G655" s="149"/>
      <c r="H655" s="149"/>
    </row>
    <row r="656" spans="1:8" ht="13.5" x14ac:dyDescent="0.25">
      <c r="A656" s="147"/>
      <c r="B656" s="156"/>
      <c r="C656" s="156"/>
      <c r="D656" s="148"/>
      <c r="E656" s="149"/>
      <c r="F656" s="162"/>
      <c r="G656" s="149"/>
      <c r="H656" s="149"/>
    </row>
    <row r="657" spans="1:9" ht="15.75" thickBot="1" x14ac:dyDescent="0.25">
      <c r="A657" s="142" t="s">
        <v>898</v>
      </c>
      <c r="B657" s="167" t="s">
        <v>58</v>
      </c>
      <c r="C657" s="167"/>
      <c r="D657" s="143"/>
      <c r="E657" s="144"/>
      <c r="F657" s="144"/>
      <c r="G657" s="144"/>
      <c r="H657" s="145">
        <v>371619288.39999998</v>
      </c>
    </row>
    <row r="658" spans="1:9" ht="14.25" thickTop="1" x14ac:dyDescent="0.25">
      <c r="A658" s="147"/>
      <c r="B658" s="156"/>
      <c r="C658" s="156"/>
      <c r="D658" s="148"/>
      <c r="E658" s="149"/>
      <c r="F658" s="149"/>
      <c r="G658" s="149"/>
      <c r="H658" s="185"/>
    </row>
    <row r="659" spans="1:9" ht="21.2" customHeight="1" x14ac:dyDescent="0.25">
      <c r="A659" s="150" t="s">
        <v>899</v>
      </c>
      <c r="B659" s="159" t="s">
        <v>900</v>
      </c>
      <c r="C659" s="156"/>
      <c r="D659" s="143"/>
      <c r="E659" s="144"/>
      <c r="F659" s="144"/>
      <c r="G659" s="176">
        <v>359745380.02999997</v>
      </c>
      <c r="H659" s="144"/>
    </row>
    <row r="660" spans="1:9" ht="21.2" customHeight="1" x14ac:dyDescent="0.3">
      <c r="A660" s="153" t="s">
        <v>901</v>
      </c>
      <c r="B660" s="157" t="s">
        <v>902</v>
      </c>
      <c r="C660" s="156"/>
      <c r="D660" s="148"/>
      <c r="E660" s="149"/>
      <c r="F660" s="155">
        <v>359745380.02999997</v>
      </c>
      <c r="G660" s="149"/>
      <c r="H660" s="149"/>
    </row>
    <row r="661" spans="1:9" ht="14.25" customHeight="1" x14ac:dyDescent="0.25">
      <c r="A661" s="147"/>
      <c r="B661" s="156"/>
      <c r="C661" s="156"/>
      <c r="D661" s="148"/>
      <c r="E661" s="149"/>
      <c r="F661" s="149"/>
      <c r="G661" s="149"/>
      <c r="H661" s="149"/>
    </row>
    <row r="662" spans="1:9" ht="21.2" customHeight="1" x14ac:dyDescent="0.2">
      <c r="A662" s="150" t="s">
        <v>903</v>
      </c>
      <c r="B662" s="159" t="s">
        <v>904</v>
      </c>
      <c r="C662" s="160"/>
      <c r="D662" s="143"/>
      <c r="E662" s="144"/>
      <c r="F662" s="144"/>
      <c r="G662" s="169">
        <v>11873908.370000001</v>
      </c>
      <c r="H662" s="144"/>
    </row>
    <row r="663" spans="1:9" ht="21.2" customHeight="1" x14ac:dyDescent="0.3">
      <c r="A663" s="153" t="s">
        <v>905</v>
      </c>
      <c r="B663" s="156" t="s">
        <v>906</v>
      </c>
      <c r="C663" s="160"/>
      <c r="D663" s="143"/>
      <c r="E663" s="144"/>
      <c r="F663" s="161">
        <v>11816583.960000001</v>
      </c>
      <c r="G663" s="185"/>
      <c r="H663" s="144"/>
    </row>
    <row r="664" spans="1:9" ht="21.2" customHeight="1" x14ac:dyDescent="0.3">
      <c r="A664" s="153" t="s">
        <v>907</v>
      </c>
      <c r="B664" s="157" t="s">
        <v>908</v>
      </c>
      <c r="C664" s="156"/>
      <c r="D664" s="148"/>
      <c r="E664" s="149"/>
      <c r="F664" s="155">
        <v>57324.41</v>
      </c>
      <c r="G664" s="149"/>
      <c r="H664" s="149"/>
    </row>
    <row r="665" spans="1:9" x14ac:dyDescent="0.2">
      <c r="B665" s="198"/>
      <c r="C665" s="198"/>
      <c r="D665" s="199"/>
      <c r="E665" s="141"/>
      <c r="F665" s="141"/>
      <c r="G665" s="141"/>
      <c r="H665" s="141"/>
    </row>
    <row r="666" spans="1:9" x14ac:dyDescent="0.2">
      <c r="B666" s="198"/>
      <c r="C666" s="198"/>
      <c r="D666" s="200"/>
      <c r="E666" s="141"/>
      <c r="F666" s="141"/>
      <c r="G666" s="141"/>
      <c r="H666" s="201"/>
      <c r="I666" s="146"/>
    </row>
    <row r="667" spans="1:9" x14ac:dyDescent="0.2">
      <c r="B667" s="198"/>
      <c r="C667" s="198"/>
      <c r="D667" s="199"/>
      <c r="E667" s="141"/>
      <c r="F667" s="141"/>
      <c r="G667" s="141"/>
      <c r="H667" s="141"/>
    </row>
    <row r="668" spans="1:9" x14ac:dyDescent="0.2">
      <c r="B668" s="198"/>
      <c r="C668" s="198"/>
      <c r="D668" s="199"/>
      <c r="E668" s="141"/>
      <c r="F668" s="141"/>
      <c r="G668" s="141"/>
      <c r="H668" s="141"/>
      <c r="I668" s="146"/>
    </row>
    <row r="669" spans="1:9" x14ac:dyDescent="0.2">
      <c r="B669" s="198"/>
      <c r="C669" s="198"/>
      <c r="D669" s="199"/>
      <c r="E669" s="141"/>
      <c r="F669" s="141"/>
      <c r="G669" s="141"/>
      <c r="H669" s="141"/>
    </row>
    <row r="670" spans="1:9" x14ac:dyDescent="0.2">
      <c r="B670" s="198"/>
      <c r="C670" s="198"/>
      <c r="D670" s="199"/>
      <c r="E670" s="141"/>
      <c r="F670" s="141"/>
      <c r="G670" s="141"/>
      <c r="H670" s="141"/>
    </row>
    <row r="671" spans="1:9" x14ac:dyDescent="0.2">
      <c r="B671" s="198"/>
      <c r="C671" s="198"/>
      <c r="D671" s="199"/>
      <c r="E671" s="141"/>
      <c r="F671" s="141"/>
      <c r="G671" s="141"/>
      <c r="H671" s="141"/>
    </row>
    <row r="672" spans="1:9" x14ac:dyDescent="0.2">
      <c r="B672" s="198"/>
      <c r="C672" s="198"/>
      <c r="D672" s="199"/>
      <c r="E672" s="141"/>
      <c r="F672" s="141"/>
      <c r="G672" s="141"/>
      <c r="H672" s="141"/>
    </row>
    <row r="673" spans="1:9" x14ac:dyDescent="0.2">
      <c r="B673" s="198"/>
      <c r="C673" s="198"/>
      <c r="D673" s="199"/>
      <c r="E673" s="141"/>
      <c r="F673" s="141"/>
      <c r="G673" s="141"/>
      <c r="H673" s="141"/>
      <c r="I673" s="146"/>
    </row>
    <row r="674" spans="1:9" x14ac:dyDescent="0.2">
      <c r="A674" s="131"/>
      <c r="B674" s="198"/>
      <c r="C674" s="198"/>
      <c r="D674" s="199"/>
      <c r="E674" s="141"/>
      <c r="F674" s="141"/>
      <c r="G674" s="141"/>
      <c r="H674" s="141"/>
      <c r="I674" s="146"/>
    </row>
    <row r="675" spans="1:9" x14ac:dyDescent="0.2">
      <c r="A675" s="131"/>
      <c r="B675" s="198"/>
      <c r="C675" s="198"/>
      <c r="D675" s="199"/>
      <c r="E675" s="141"/>
      <c r="F675" s="141"/>
      <c r="G675" s="141"/>
      <c r="H675" s="141"/>
      <c r="I675" s="146"/>
    </row>
    <row r="676" spans="1:9" x14ac:dyDescent="0.2">
      <c r="A676" s="131"/>
      <c r="B676" s="198"/>
      <c r="C676" s="198"/>
      <c r="D676" s="199"/>
      <c r="E676" s="141"/>
      <c r="F676" s="141"/>
      <c r="G676" s="141"/>
      <c r="H676" s="141"/>
      <c r="I676" s="146"/>
    </row>
    <row r="677" spans="1:9" x14ac:dyDescent="0.2">
      <c r="A677" s="131"/>
      <c r="B677" s="198"/>
      <c r="C677" s="198"/>
      <c r="D677" s="199"/>
      <c r="E677" s="141"/>
      <c r="F677" s="141"/>
      <c r="G677" s="141"/>
      <c r="H677" s="141"/>
      <c r="I677" s="146"/>
    </row>
    <row r="678" spans="1:9" x14ac:dyDescent="0.2">
      <c r="A678" s="131"/>
      <c r="B678" s="198"/>
      <c r="C678" s="198"/>
      <c r="D678" s="199"/>
      <c r="E678" s="141"/>
      <c r="F678" s="141"/>
      <c r="G678" s="141"/>
      <c r="H678" s="141"/>
      <c r="I678" s="146"/>
    </row>
    <row r="679" spans="1:9" x14ac:dyDescent="0.2">
      <c r="A679" s="131"/>
      <c r="B679" s="198"/>
      <c r="C679" s="198"/>
      <c r="D679" s="199"/>
      <c r="E679" s="141"/>
      <c r="F679" s="141"/>
      <c r="G679" s="141"/>
      <c r="H679" s="141"/>
      <c r="I679" s="146"/>
    </row>
    <row r="680" spans="1:9" x14ac:dyDescent="0.2">
      <c r="A680" s="131"/>
      <c r="B680" s="198"/>
      <c r="C680" s="198"/>
      <c r="D680" s="199"/>
      <c r="E680" s="141"/>
      <c r="F680" s="141"/>
      <c r="G680" s="141"/>
      <c r="H680" s="141"/>
      <c r="I680" s="146"/>
    </row>
    <row r="681" spans="1:9" x14ac:dyDescent="0.2">
      <c r="A681" s="131"/>
      <c r="B681" s="198"/>
      <c r="C681" s="198"/>
      <c r="D681" s="199"/>
      <c r="E681" s="141"/>
      <c r="F681" s="141"/>
      <c r="G681" s="141"/>
      <c r="H681" s="141"/>
      <c r="I681" s="146"/>
    </row>
    <row r="682" spans="1:9" x14ac:dyDescent="0.2">
      <c r="A682" s="131"/>
      <c r="B682" s="198"/>
      <c r="C682" s="198"/>
      <c r="D682" s="199"/>
      <c r="E682" s="141"/>
      <c r="F682" s="141"/>
      <c r="G682" s="141"/>
      <c r="H682" s="141"/>
      <c r="I682" s="146"/>
    </row>
    <row r="683" spans="1:9" x14ac:dyDescent="0.2">
      <c r="A683" s="131"/>
      <c r="B683" s="198"/>
      <c r="C683" s="198"/>
      <c r="D683" s="199"/>
      <c r="E683" s="141"/>
      <c r="F683" s="141"/>
      <c r="G683" s="141"/>
      <c r="H683" s="141"/>
      <c r="I683" s="146"/>
    </row>
    <row r="684" spans="1:9" x14ac:dyDescent="0.2">
      <c r="A684" s="131"/>
      <c r="B684" s="198"/>
      <c r="C684" s="198"/>
      <c r="D684" s="199"/>
      <c r="E684" s="141"/>
      <c r="F684" s="141"/>
      <c r="G684" s="141"/>
      <c r="H684" s="141"/>
      <c r="I684" s="146"/>
    </row>
    <row r="685" spans="1:9" x14ac:dyDescent="0.2">
      <c r="A685" s="131"/>
      <c r="B685" s="198"/>
      <c r="C685" s="198"/>
      <c r="D685" s="199"/>
      <c r="E685" s="141"/>
      <c r="F685" s="141"/>
      <c r="G685" s="141"/>
      <c r="H685" s="141"/>
      <c r="I685" s="146"/>
    </row>
    <row r="686" spans="1:9" x14ac:dyDescent="0.2">
      <c r="A686" s="131"/>
      <c r="B686" s="198"/>
      <c r="C686" s="198"/>
      <c r="D686" s="199"/>
      <c r="E686" s="141"/>
      <c r="F686" s="141"/>
      <c r="G686" s="141"/>
      <c r="H686" s="141"/>
      <c r="I686" s="146"/>
    </row>
    <row r="687" spans="1:9" x14ac:dyDescent="0.2">
      <c r="A687" s="131"/>
      <c r="B687" s="198"/>
      <c r="C687" s="198"/>
      <c r="D687" s="199"/>
      <c r="E687" s="141"/>
      <c r="F687" s="141"/>
      <c r="G687" s="141"/>
      <c r="H687" s="141"/>
      <c r="I687" s="146"/>
    </row>
    <row r="688" spans="1:9" x14ac:dyDescent="0.2">
      <c r="A688" s="131"/>
      <c r="B688" s="198"/>
      <c r="C688" s="198"/>
      <c r="D688" s="199"/>
      <c r="E688" s="141"/>
      <c r="F688" s="141"/>
      <c r="G688" s="141"/>
      <c r="H688" s="141"/>
      <c r="I688" s="146"/>
    </row>
    <row r="689" spans="1:9" x14ac:dyDescent="0.2">
      <c r="A689" s="131"/>
      <c r="B689" s="198"/>
      <c r="C689" s="198"/>
      <c r="D689" s="199"/>
      <c r="E689" s="141"/>
      <c r="F689" s="141"/>
      <c r="G689" s="141"/>
      <c r="H689" s="141"/>
      <c r="I689" s="146"/>
    </row>
    <row r="690" spans="1:9" x14ac:dyDescent="0.2">
      <c r="A690" s="131"/>
      <c r="B690" s="198"/>
      <c r="C690" s="198"/>
      <c r="D690" s="199"/>
      <c r="E690" s="141"/>
      <c r="F690" s="141"/>
      <c r="G690" s="141"/>
      <c r="H690" s="141"/>
      <c r="I690" s="146"/>
    </row>
    <row r="691" spans="1:9" x14ac:dyDescent="0.2">
      <c r="A691" s="131"/>
      <c r="B691" s="198"/>
      <c r="C691" s="198"/>
      <c r="D691" s="199"/>
      <c r="E691" s="141"/>
      <c r="F691" s="141"/>
      <c r="G691" s="141"/>
      <c r="H691" s="141"/>
      <c r="I691" s="146"/>
    </row>
    <row r="692" spans="1:9" x14ac:dyDescent="0.2">
      <c r="A692" s="131"/>
      <c r="B692" s="198"/>
      <c r="C692" s="198"/>
      <c r="D692" s="199"/>
      <c r="E692" s="141"/>
      <c r="F692" s="141"/>
      <c r="G692" s="141"/>
      <c r="H692" s="141"/>
      <c r="I692" s="146"/>
    </row>
    <row r="693" spans="1:9" x14ac:dyDescent="0.2">
      <c r="A693" s="131"/>
      <c r="B693" s="198"/>
      <c r="C693" s="198"/>
      <c r="D693" s="199"/>
      <c r="E693" s="141"/>
      <c r="F693" s="141"/>
      <c r="G693" s="141"/>
      <c r="H693" s="141"/>
      <c r="I693" s="146"/>
    </row>
    <row r="694" spans="1:9" x14ac:dyDescent="0.2">
      <c r="A694" s="131"/>
      <c r="B694" s="198"/>
      <c r="C694" s="198"/>
      <c r="D694" s="199"/>
      <c r="E694" s="141"/>
      <c r="F694" s="141"/>
      <c r="G694" s="141"/>
      <c r="H694" s="141"/>
      <c r="I694" s="146"/>
    </row>
    <row r="695" spans="1:9" s="146" customFormat="1" x14ac:dyDescent="0.2">
      <c r="A695" s="131"/>
      <c r="B695" s="198"/>
      <c r="C695" s="198"/>
      <c r="D695" s="199"/>
      <c r="E695" s="141"/>
      <c r="F695" s="141"/>
      <c r="G695" s="141"/>
      <c r="H695" s="141"/>
      <c r="I695" s="131"/>
    </row>
    <row r="696" spans="1:9" x14ac:dyDescent="0.2">
      <c r="B696" s="198"/>
      <c r="C696" s="198"/>
      <c r="D696" s="199"/>
      <c r="E696" s="141"/>
      <c r="F696" s="141"/>
      <c r="G696" s="141"/>
      <c r="H696" s="141"/>
    </row>
    <row r="697" spans="1:9" x14ac:dyDescent="0.2">
      <c r="B697" s="198"/>
      <c r="C697" s="198"/>
      <c r="D697" s="199"/>
      <c r="E697" s="141"/>
      <c r="F697" s="141"/>
      <c r="G697" s="141"/>
      <c r="H697" s="141"/>
    </row>
    <row r="698" spans="1:9" x14ac:dyDescent="0.2">
      <c r="B698" s="198"/>
      <c r="C698" s="198"/>
      <c r="D698" s="199"/>
      <c r="E698" s="141"/>
      <c r="F698" s="141"/>
      <c r="G698" s="141"/>
      <c r="H698" s="141"/>
    </row>
    <row r="699" spans="1:9" x14ac:dyDescent="0.2">
      <c r="B699" s="198"/>
      <c r="C699" s="198"/>
      <c r="D699" s="199"/>
      <c r="E699" s="141"/>
      <c r="F699" s="141"/>
      <c r="G699" s="141"/>
      <c r="H699" s="141"/>
    </row>
    <row r="700" spans="1:9" s="146" customFormat="1" x14ac:dyDescent="0.2">
      <c r="A700" s="131"/>
      <c r="B700" s="198"/>
      <c r="C700" s="198"/>
      <c r="D700" s="131"/>
      <c r="E700" s="131"/>
      <c r="F700" s="131"/>
      <c r="G700" s="131"/>
      <c r="H700" s="131"/>
      <c r="I700" s="131"/>
    </row>
    <row r="701" spans="1:9" x14ac:dyDescent="0.2">
      <c r="B701" s="198"/>
      <c r="C701" s="198"/>
      <c r="D701" s="199"/>
      <c r="E701" s="141"/>
      <c r="F701" s="141"/>
      <c r="G701" s="141"/>
      <c r="H701" s="141"/>
    </row>
    <row r="702" spans="1:9" x14ac:dyDescent="0.2">
      <c r="B702" s="198"/>
      <c r="C702" s="198"/>
      <c r="D702" s="199"/>
      <c r="E702" s="141"/>
      <c r="F702" s="141"/>
      <c r="G702" s="141"/>
      <c r="H702" s="141"/>
    </row>
    <row r="703" spans="1:9" x14ac:dyDescent="0.2">
      <c r="B703" s="198"/>
      <c r="C703" s="198"/>
      <c r="D703" s="199"/>
      <c r="E703" s="141"/>
      <c r="F703" s="141"/>
      <c r="G703" s="141"/>
      <c r="H703" s="141"/>
    </row>
    <row r="704" spans="1:9" s="146" customFormat="1" x14ac:dyDescent="0.2">
      <c r="A704" s="132"/>
      <c r="B704" s="198"/>
      <c r="C704" s="198"/>
      <c r="D704" s="199"/>
      <c r="E704" s="141"/>
      <c r="F704" s="141"/>
      <c r="G704" s="141"/>
      <c r="H704" s="141"/>
      <c r="I704" s="131"/>
    </row>
    <row r="705" spans="1:9" x14ac:dyDescent="0.2">
      <c r="B705" s="198"/>
      <c r="C705" s="198"/>
      <c r="D705" s="199"/>
      <c r="E705" s="141"/>
      <c r="F705" s="141"/>
      <c r="G705" s="141"/>
      <c r="H705" s="141"/>
    </row>
    <row r="706" spans="1:9" x14ac:dyDescent="0.2">
      <c r="B706" s="198"/>
      <c r="C706" s="198"/>
      <c r="D706" s="199"/>
      <c r="E706" s="141"/>
      <c r="F706" s="141"/>
      <c r="G706" s="141"/>
      <c r="H706" s="141"/>
    </row>
    <row r="707" spans="1:9" x14ac:dyDescent="0.2">
      <c r="B707" s="198"/>
      <c r="C707" s="198"/>
      <c r="D707" s="199"/>
      <c r="E707" s="141"/>
      <c r="F707" s="141"/>
      <c r="G707" s="141"/>
      <c r="H707" s="141"/>
    </row>
    <row r="708" spans="1:9" s="146" customFormat="1" x14ac:dyDescent="0.2">
      <c r="A708" s="131"/>
      <c r="B708" s="198"/>
      <c r="C708" s="198"/>
      <c r="D708" s="199"/>
      <c r="E708" s="141"/>
      <c r="F708" s="141"/>
      <c r="G708" s="141"/>
      <c r="H708" s="141"/>
      <c r="I708" s="131"/>
    </row>
    <row r="709" spans="1:9" x14ac:dyDescent="0.2">
      <c r="A709" s="131"/>
      <c r="B709" s="198"/>
      <c r="C709" s="198"/>
      <c r="D709" s="199"/>
      <c r="E709" s="141"/>
      <c r="F709" s="141"/>
      <c r="G709" s="141"/>
      <c r="H709" s="141"/>
    </row>
    <row r="710" spans="1:9" x14ac:dyDescent="0.2">
      <c r="A710" s="131"/>
      <c r="B710" s="198"/>
      <c r="C710" s="198"/>
      <c r="D710" s="199"/>
      <c r="E710" s="141"/>
      <c r="F710" s="141"/>
      <c r="G710" s="141"/>
      <c r="H710" s="141"/>
    </row>
    <row r="711" spans="1:9" x14ac:dyDescent="0.2">
      <c r="A711" s="131"/>
      <c r="B711" s="198"/>
      <c r="C711" s="198"/>
      <c r="D711" s="199"/>
      <c r="E711" s="141"/>
      <c r="F711" s="141"/>
      <c r="G711" s="141"/>
      <c r="H711" s="141"/>
    </row>
    <row r="712" spans="1:9" x14ac:dyDescent="0.2">
      <c r="A712" s="131"/>
      <c r="B712" s="198"/>
      <c r="C712" s="198"/>
      <c r="D712" s="199"/>
      <c r="E712" s="141"/>
      <c r="F712" s="141"/>
      <c r="G712" s="141"/>
      <c r="H712" s="141"/>
    </row>
    <row r="713" spans="1:9" s="146" customFormat="1" x14ac:dyDescent="0.2">
      <c r="A713" s="131"/>
      <c r="B713" s="198"/>
      <c r="C713" s="198"/>
      <c r="D713" s="199"/>
      <c r="E713" s="141"/>
      <c r="F713" s="141"/>
      <c r="G713" s="141"/>
      <c r="H713" s="141"/>
      <c r="I713" s="131"/>
    </row>
    <row r="714" spans="1:9" x14ac:dyDescent="0.2">
      <c r="A714" s="131"/>
      <c r="B714" s="198"/>
      <c r="C714" s="198"/>
      <c r="D714" s="199"/>
      <c r="E714" s="141"/>
      <c r="F714" s="141"/>
      <c r="G714" s="141"/>
      <c r="H714" s="141"/>
    </row>
    <row r="715" spans="1:9" x14ac:dyDescent="0.2">
      <c r="A715" s="131"/>
      <c r="B715" s="198"/>
      <c r="C715" s="198"/>
      <c r="D715" s="199"/>
      <c r="E715" s="141"/>
      <c r="F715" s="141"/>
      <c r="G715" s="141"/>
      <c r="H715" s="141"/>
    </row>
    <row r="716" spans="1:9" s="146" customFormat="1" ht="32.25" customHeight="1" x14ac:dyDescent="0.2">
      <c r="A716" s="131"/>
      <c r="B716" s="198"/>
      <c r="C716" s="198"/>
      <c r="D716" s="199"/>
      <c r="E716" s="141"/>
      <c r="F716" s="141"/>
      <c r="G716" s="141"/>
      <c r="H716" s="141"/>
      <c r="I716" s="131"/>
    </row>
    <row r="717" spans="1:9" x14ac:dyDescent="0.2">
      <c r="A717" s="131"/>
      <c r="B717" s="198"/>
      <c r="C717" s="198"/>
      <c r="D717" s="199"/>
      <c r="E717" s="141"/>
      <c r="F717" s="141"/>
      <c r="G717" s="141"/>
      <c r="H717" s="141"/>
    </row>
    <row r="718" spans="1:9" s="146" customFormat="1" x14ac:dyDescent="0.2">
      <c r="A718" s="131"/>
      <c r="B718" s="198"/>
      <c r="C718" s="198"/>
      <c r="D718" s="199"/>
      <c r="E718" s="141"/>
      <c r="F718" s="141"/>
      <c r="G718" s="141"/>
      <c r="H718" s="141"/>
      <c r="I718" s="131"/>
    </row>
    <row r="719" spans="1:9" x14ac:dyDescent="0.2">
      <c r="A719" s="131"/>
      <c r="B719" s="198"/>
      <c r="C719" s="198"/>
      <c r="D719" s="199"/>
      <c r="E719" s="141"/>
      <c r="F719" s="141"/>
      <c r="G719" s="141"/>
      <c r="H719" s="141"/>
    </row>
    <row r="720" spans="1:9" x14ac:dyDescent="0.2">
      <c r="A720" s="131"/>
      <c r="B720" s="198"/>
      <c r="C720" s="198"/>
      <c r="D720" s="199"/>
      <c r="E720" s="141"/>
      <c r="F720" s="141"/>
      <c r="G720" s="141"/>
      <c r="H720" s="141"/>
    </row>
    <row r="721" spans="1:9" x14ac:dyDescent="0.2">
      <c r="A721" s="131"/>
      <c r="B721" s="198"/>
      <c r="C721" s="198"/>
      <c r="D721" s="199"/>
      <c r="E721" s="141"/>
      <c r="F721" s="141"/>
      <c r="G721" s="141"/>
      <c r="H721" s="141"/>
    </row>
    <row r="722" spans="1:9" s="146" customFormat="1" x14ac:dyDescent="0.2">
      <c r="A722" s="131"/>
      <c r="B722" s="198"/>
      <c r="C722" s="198"/>
      <c r="D722" s="199"/>
      <c r="E722" s="141"/>
      <c r="F722" s="141"/>
      <c r="G722" s="141"/>
      <c r="H722" s="141"/>
    </row>
    <row r="723" spans="1:9" x14ac:dyDescent="0.2">
      <c r="A723" s="131"/>
      <c r="B723" s="198"/>
      <c r="C723" s="198"/>
      <c r="D723" s="199"/>
      <c r="E723" s="141"/>
      <c r="F723" s="141"/>
      <c r="G723" s="141"/>
      <c r="H723" s="141"/>
    </row>
    <row r="724" spans="1:9" x14ac:dyDescent="0.2">
      <c r="A724" s="131"/>
      <c r="B724" s="198"/>
      <c r="C724" s="198"/>
      <c r="D724" s="199"/>
      <c r="E724" s="141"/>
      <c r="F724" s="141"/>
      <c r="G724" s="141"/>
      <c r="H724" s="141"/>
    </row>
    <row r="725" spans="1:9" s="146" customFormat="1" x14ac:dyDescent="0.2">
      <c r="A725" s="131"/>
      <c r="B725" s="198"/>
      <c r="C725" s="198"/>
      <c r="D725" s="199"/>
      <c r="E725" s="141"/>
      <c r="F725" s="141"/>
      <c r="G725" s="141"/>
      <c r="H725" s="141"/>
      <c r="I725" s="131"/>
    </row>
    <row r="726" spans="1:9" x14ac:dyDescent="0.2">
      <c r="A726" s="131"/>
      <c r="B726" s="198"/>
      <c r="C726" s="198"/>
      <c r="D726" s="199"/>
      <c r="E726" s="141"/>
      <c r="F726" s="141"/>
      <c r="G726" s="141"/>
      <c r="H726" s="141"/>
      <c r="I726" s="146"/>
    </row>
    <row r="727" spans="1:9" x14ac:dyDescent="0.2">
      <c r="A727" s="131"/>
      <c r="B727" s="198"/>
      <c r="C727" s="198"/>
      <c r="D727" s="199"/>
      <c r="E727" s="141"/>
      <c r="F727" s="141"/>
      <c r="G727" s="141"/>
      <c r="H727" s="141"/>
    </row>
    <row r="728" spans="1:9" x14ac:dyDescent="0.2">
      <c r="A728" s="131"/>
      <c r="B728" s="198"/>
      <c r="C728" s="198"/>
      <c r="D728" s="199"/>
      <c r="E728" s="141"/>
      <c r="F728" s="141"/>
      <c r="G728" s="141"/>
      <c r="H728" s="141"/>
      <c r="I728" s="146"/>
    </row>
    <row r="729" spans="1:9" x14ac:dyDescent="0.2">
      <c r="A729" s="131"/>
      <c r="B729" s="198"/>
      <c r="C729" s="198"/>
      <c r="D729" s="199"/>
      <c r="E729" s="141"/>
      <c r="F729" s="141"/>
      <c r="G729" s="141"/>
      <c r="H729" s="141"/>
    </row>
    <row r="730" spans="1:9" s="146" customFormat="1" x14ac:dyDescent="0.2">
      <c r="A730" s="131"/>
      <c r="B730" s="198"/>
      <c r="C730" s="198"/>
      <c r="D730" s="199"/>
      <c r="E730" s="141"/>
      <c r="F730" s="141"/>
      <c r="G730" s="141"/>
      <c r="H730" s="141"/>
      <c r="I730" s="131"/>
    </row>
    <row r="731" spans="1:9" x14ac:dyDescent="0.2">
      <c r="A731" s="131"/>
      <c r="B731" s="198"/>
      <c r="C731" s="198"/>
      <c r="D731" s="199"/>
      <c r="E731" s="141"/>
      <c r="F731" s="141"/>
      <c r="G731" s="141"/>
      <c r="H731" s="141"/>
      <c r="I731" s="146"/>
    </row>
    <row r="732" spans="1:9" x14ac:dyDescent="0.2">
      <c r="A732" s="131"/>
      <c r="B732" s="198"/>
      <c r="C732" s="198"/>
      <c r="D732" s="199"/>
      <c r="E732" s="141"/>
      <c r="F732" s="141"/>
      <c r="G732" s="141"/>
      <c r="H732" s="141"/>
    </row>
    <row r="733" spans="1:9" x14ac:dyDescent="0.2">
      <c r="A733" s="131"/>
      <c r="B733" s="198"/>
      <c r="C733" s="198"/>
      <c r="D733" s="199"/>
      <c r="E733" s="141"/>
      <c r="F733" s="141"/>
      <c r="G733" s="141"/>
      <c r="H733" s="141"/>
    </row>
    <row r="734" spans="1:9" s="146" customFormat="1" x14ac:dyDescent="0.2">
      <c r="A734" s="131"/>
      <c r="B734" s="198"/>
      <c r="C734" s="198"/>
      <c r="D734" s="199"/>
      <c r="E734" s="141"/>
      <c r="F734" s="141"/>
      <c r="G734" s="141"/>
      <c r="H734" s="141"/>
      <c r="I734" s="131"/>
    </row>
    <row r="735" spans="1:9" x14ac:dyDescent="0.2">
      <c r="A735" s="131"/>
      <c r="B735" s="198"/>
      <c r="C735" s="198"/>
      <c r="D735" s="199"/>
      <c r="E735" s="141"/>
      <c r="F735" s="141"/>
      <c r="G735" s="141"/>
      <c r="H735" s="141"/>
    </row>
    <row r="736" spans="1:9" x14ac:dyDescent="0.2">
      <c r="A736" s="131"/>
      <c r="B736" s="198"/>
      <c r="C736" s="198"/>
      <c r="D736" s="199"/>
      <c r="E736" s="141"/>
      <c r="F736" s="141"/>
      <c r="G736" s="141"/>
      <c r="H736" s="141"/>
    </row>
    <row r="737" spans="1:9" x14ac:dyDescent="0.2">
      <c r="A737" s="131"/>
      <c r="B737" s="198"/>
      <c r="C737" s="198"/>
      <c r="D737" s="199"/>
      <c r="E737" s="141"/>
      <c r="F737" s="141"/>
      <c r="G737" s="141"/>
      <c r="H737" s="141"/>
    </row>
    <row r="738" spans="1:9" x14ac:dyDescent="0.2">
      <c r="A738" s="131"/>
      <c r="B738" s="198"/>
      <c r="C738" s="198"/>
      <c r="D738" s="199"/>
      <c r="E738" s="141"/>
      <c r="F738" s="141"/>
      <c r="G738" s="141"/>
      <c r="H738" s="141"/>
    </row>
    <row r="739" spans="1:9" s="146" customFormat="1" x14ac:dyDescent="0.2">
      <c r="A739" s="131"/>
      <c r="B739" s="198"/>
      <c r="C739" s="198"/>
      <c r="D739" s="199"/>
      <c r="E739" s="141"/>
      <c r="F739" s="141"/>
      <c r="G739" s="141"/>
      <c r="H739" s="141"/>
      <c r="I739" s="131"/>
    </row>
    <row r="740" spans="1:9" x14ac:dyDescent="0.2">
      <c r="A740" s="131"/>
      <c r="B740" s="198"/>
      <c r="C740" s="198"/>
      <c r="D740" s="199"/>
      <c r="E740" s="141"/>
      <c r="F740" s="141"/>
      <c r="G740" s="141"/>
      <c r="H740" s="141"/>
    </row>
    <row r="741" spans="1:9" x14ac:dyDescent="0.2">
      <c r="A741" s="131"/>
      <c r="B741" s="198"/>
      <c r="C741" s="198"/>
      <c r="D741" s="199"/>
      <c r="E741" s="141"/>
      <c r="F741" s="141"/>
      <c r="G741" s="141"/>
      <c r="H741" s="141"/>
    </row>
    <row r="742" spans="1:9" s="146" customFormat="1" x14ac:dyDescent="0.2">
      <c r="A742" s="131"/>
      <c r="B742" s="198"/>
      <c r="C742" s="198"/>
      <c r="D742" s="199"/>
      <c r="E742" s="141"/>
      <c r="F742" s="141"/>
      <c r="G742" s="141"/>
      <c r="H742" s="141"/>
      <c r="I742" s="131"/>
    </row>
    <row r="743" spans="1:9" x14ac:dyDescent="0.2">
      <c r="A743" s="131"/>
      <c r="B743" s="198"/>
      <c r="C743" s="198"/>
      <c r="D743" s="199"/>
      <c r="E743" s="141"/>
      <c r="F743" s="141"/>
      <c r="G743" s="141"/>
      <c r="H743" s="141"/>
    </row>
    <row r="744" spans="1:9" x14ac:dyDescent="0.2">
      <c r="A744" s="131"/>
      <c r="B744" s="198"/>
      <c r="C744" s="198"/>
      <c r="D744" s="199"/>
      <c r="E744" s="141"/>
      <c r="F744" s="141"/>
      <c r="G744" s="141"/>
      <c r="H744" s="141"/>
    </row>
    <row r="745" spans="1:9" x14ac:dyDescent="0.2">
      <c r="A745" s="131"/>
      <c r="B745" s="198"/>
      <c r="C745" s="198"/>
      <c r="D745" s="199"/>
      <c r="E745" s="141"/>
      <c r="F745" s="141"/>
      <c r="G745" s="141"/>
      <c r="H745" s="141"/>
    </row>
    <row r="746" spans="1:9" x14ac:dyDescent="0.2">
      <c r="A746" s="131"/>
      <c r="B746" s="198"/>
      <c r="C746" s="198"/>
      <c r="D746" s="199"/>
      <c r="E746" s="141"/>
      <c r="F746" s="141"/>
      <c r="G746" s="141"/>
      <c r="H746" s="141"/>
    </row>
    <row r="747" spans="1:9" s="146" customFormat="1" x14ac:dyDescent="0.2">
      <c r="A747" s="131"/>
      <c r="B747" s="198"/>
      <c r="C747" s="198"/>
      <c r="D747" s="199"/>
      <c r="E747" s="141"/>
      <c r="F747" s="141"/>
      <c r="G747" s="141"/>
      <c r="H747" s="141"/>
    </row>
    <row r="748" spans="1:9" x14ac:dyDescent="0.2">
      <c r="A748" s="131"/>
      <c r="B748" s="198"/>
      <c r="C748" s="198"/>
      <c r="D748" s="199"/>
      <c r="E748" s="141"/>
      <c r="F748" s="141"/>
      <c r="G748" s="141"/>
      <c r="H748" s="141"/>
    </row>
    <row r="749" spans="1:9" x14ac:dyDescent="0.2">
      <c r="A749" s="131"/>
      <c r="B749" s="198"/>
      <c r="C749" s="198"/>
      <c r="D749" s="199"/>
      <c r="E749" s="141"/>
      <c r="F749" s="141"/>
      <c r="G749" s="141"/>
      <c r="H749" s="141"/>
    </row>
    <row r="750" spans="1:9" x14ac:dyDescent="0.2">
      <c r="A750" s="131"/>
      <c r="B750" s="198"/>
      <c r="C750" s="198"/>
      <c r="D750" s="199"/>
      <c r="E750" s="141"/>
      <c r="F750" s="141"/>
      <c r="G750" s="141"/>
      <c r="H750" s="141"/>
      <c r="I750" s="146"/>
    </row>
    <row r="751" spans="1:9" s="146" customFormat="1" x14ac:dyDescent="0.2">
      <c r="A751" s="131"/>
      <c r="B751" s="198"/>
      <c r="C751" s="198"/>
      <c r="D751" s="199"/>
      <c r="E751" s="141"/>
      <c r="F751" s="141"/>
      <c r="G751" s="141"/>
      <c r="H751" s="141"/>
      <c r="I751" s="131"/>
    </row>
    <row r="752" spans="1:9" x14ac:dyDescent="0.2">
      <c r="A752" s="131"/>
      <c r="B752" s="198"/>
      <c r="C752" s="198"/>
      <c r="D752" s="199"/>
      <c r="E752" s="141"/>
      <c r="F752" s="141"/>
      <c r="G752" s="141"/>
      <c r="H752" s="141"/>
    </row>
    <row r="753" spans="1:9" x14ac:dyDescent="0.2">
      <c r="A753" s="131"/>
      <c r="B753" s="198"/>
      <c r="C753" s="198"/>
      <c r="D753" s="199"/>
      <c r="E753" s="141"/>
      <c r="F753" s="141"/>
      <c r="G753" s="141"/>
      <c r="H753" s="141"/>
    </row>
    <row r="754" spans="1:9" x14ac:dyDescent="0.2">
      <c r="A754" s="131"/>
      <c r="B754" s="198"/>
      <c r="C754" s="198"/>
      <c r="D754" s="199"/>
      <c r="E754" s="141"/>
      <c r="F754" s="141"/>
      <c r="G754" s="141"/>
      <c r="H754" s="141"/>
    </row>
    <row r="755" spans="1:9" x14ac:dyDescent="0.2">
      <c r="A755" s="131"/>
      <c r="B755" s="198"/>
      <c r="C755" s="198"/>
      <c r="D755" s="199"/>
      <c r="E755" s="141"/>
      <c r="F755" s="141"/>
      <c r="G755" s="141"/>
      <c r="H755" s="141"/>
    </row>
    <row r="756" spans="1:9" x14ac:dyDescent="0.2">
      <c r="A756" s="131"/>
      <c r="B756" s="198"/>
      <c r="C756" s="198"/>
      <c r="D756" s="199"/>
      <c r="E756" s="141"/>
      <c r="F756" s="141"/>
      <c r="G756" s="141"/>
      <c r="H756" s="141"/>
      <c r="I756" s="146"/>
    </row>
    <row r="757" spans="1:9" s="146" customFormat="1" x14ac:dyDescent="0.2">
      <c r="A757" s="131"/>
      <c r="B757" s="198"/>
      <c r="C757" s="198"/>
      <c r="D757" s="199"/>
      <c r="E757" s="141"/>
      <c r="F757" s="141"/>
      <c r="G757" s="141"/>
      <c r="H757" s="141"/>
      <c r="I757" s="131"/>
    </row>
    <row r="758" spans="1:9" x14ac:dyDescent="0.2">
      <c r="A758" s="131"/>
      <c r="B758" s="198"/>
      <c r="C758" s="198"/>
      <c r="D758" s="199"/>
      <c r="E758" s="141"/>
      <c r="F758" s="141"/>
      <c r="G758" s="141"/>
      <c r="H758" s="141"/>
    </row>
    <row r="759" spans="1:9" x14ac:dyDescent="0.2">
      <c r="A759" s="131"/>
      <c r="B759" s="198"/>
      <c r="C759" s="198"/>
      <c r="D759" s="199"/>
      <c r="E759" s="141"/>
      <c r="F759" s="141"/>
      <c r="G759" s="141"/>
      <c r="H759" s="141"/>
    </row>
    <row r="760" spans="1:9" x14ac:dyDescent="0.2">
      <c r="A760" s="131"/>
      <c r="B760" s="198"/>
      <c r="C760" s="198"/>
      <c r="D760" s="199"/>
      <c r="E760" s="141"/>
      <c r="F760" s="141"/>
      <c r="G760" s="141"/>
      <c r="H760" s="141"/>
      <c r="I760" s="146"/>
    </row>
    <row r="761" spans="1:9" s="146" customFormat="1" x14ac:dyDescent="0.2">
      <c r="A761" s="131"/>
      <c r="B761" s="198"/>
      <c r="C761" s="198"/>
      <c r="D761" s="199"/>
      <c r="E761" s="141"/>
      <c r="F761" s="141"/>
      <c r="G761" s="141"/>
      <c r="H761" s="141"/>
      <c r="I761" s="131"/>
    </row>
    <row r="762" spans="1:9" x14ac:dyDescent="0.2">
      <c r="A762" s="131"/>
      <c r="B762" s="198"/>
      <c r="C762" s="198"/>
      <c r="D762" s="199"/>
      <c r="E762" s="141"/>
      <c r="F762" s="141"/>
      <c r="G762" s="141"/>
      <c r="H762" s="141"/>
    </row>
    <row r="763" spans="1:9" x14ac:dyDescent="0.2">
      <c r="A763" s="131"/>
      <c r="B763" s="198"/>
      <c r="C763" s="198"/>
      <c r="D763" s="199"/>
      <c r="E763" s="141"/>
      <c r="F763" s="141"/>
      <c r="G763" s="141"/>
      <c r="H763" s="141"/>
    </row>
    <row r="764" spans="1:9" x14ac:dyDescent="0.2">
      <c r="A764" s="131"/>
      <c r="B764" s="198"/>
      <c r="C764" s="198"/>
      <c r="D764" s="199"/>
      <c r="E764" s="141"/>
      <c r="F764" s="141"/>
      <c r="G764" s="141"/>
      <c r="H764" s="141"/>
    </row>
    <row r="765" spans="1:9" x14ac:dyDescent="0.2">
      <c r="A765" s="131"/>
      <c r="B765" s="198"/>
      <c r="C765" s="198"/>
      <c r="D765" s="199"/>
      <c r="E765" s="141"/>
      <c r="F765" s="141"/>
      <c r="G765" s="141"/>
      <c r="H765" s="141"/>
      <c r="I765" s="146"/>
    </row>
    <row r="766" spans="1:9" x14ac:dyDescent="0.2">
      <c r="A766" s="131"/>
      <c r="B766" s="198"/>
      <c r="C766" s="198"/>
      <c r="D766" s="199"/>
      <c r="E766" s="141"/>
      <c r="F766" s="141"/>
      <c r="G766" s="141"/>
      <c r="H766" s="141"/>
    </row>
    <row r="767" spans="1:9" x14ac:dyDescent="0.2">
      <c r="A767" s="131"/>
      <c r="B767" s="198"/>
      <c r="C767" s="198"/>
      <c r="D767" s="199"/>
      <c r="E767" s="141"/>
      <c r="F767" s="141"/>
      <c r="G767" s="141"/>
      <c r="H767" s="141"/>
    </row>
    <row r="768" spans="1:9" s="146" customFormat="1" x14ac:dyDescent="0.2">
      <c r="A768" s="131"/>
      <c r="B768" s="198"/>
      <c r="C768" s="198"/>
      <c r="D768" s="199"/>
      <c r="E768" s="141"/>
      <c r="F768" s="141"/>
      <c r="G768" s="141"/>
      <c r="H768" s="141"/>
    </row>
    <row r="769" spans="1:9" x14ac:dyDescent="0.2">
      <c r="A769" s="131"/>
      <c r="B769" s="198"/>
      <c r="C769" s="198"/>
      <c r="D769" s="199"/>
      <c r="E769" s="141"/>
      <c r="F769" s="141"/>
      <c r="G769" s="141"/>
      <c r="H769" s="141"/>
    </row>
    <row r="770" spans="1:9" x14ac:dyDescent="0.2">
      <c r="A770" s="131"/>
      <c r="B770" s="198"/>
      <c r="C770" s="198"/>
      <c r="D770" s="199"/>
      <c r="E770" s="141"/>
      <c r="F770" s="141"/>
      <c r="G770" s="141"/>
      <c r="H770" s="141"/>
      <c r="I770" s="146"/>
    </row>
    <row r="771" spans="1:9" x14ac:dyDescent="0.2">
      <c r="A771" s="131"/>
      <c r="B771" s="198"/>
      <c r="C771" s="198"/>
      <c r="D771" s="199"/>
      <c r="E771" s="141"/>
      <c r="F771" s="141"/>
      <c r="G771" s="141"/>
      <c r="H771" s="141"/>
    </row>
    <row r="772" spans="1:9" x14ac:dyDescent="0.2">
      <c r="A772" s="131"/>
      <c r="B772" s="198"/>
      <c r="C772" s="198"/>
      <c r="D772" s="199"/>
      <c r="E772" s="141"/>
      <c r="F772" s="141"/>
      <c r="G772" s="141"/>
      <c r="H772" s="141"/>
    </row>
    <row r="773" spans="1:9" x14ac:dyDescent="0.2">
      <c r="A773" s="131"/>
      <c r="B773" s="198"/>
      <c r="C773" s="198"/>
      <c r="D773" s="199"/>
      <c r="E773" s="141"/>
      <c r="F773" s="141"/>
      <c r="G773" s="141"/>
      <c r="H773" s="141"/>
    </row>
    <row r="774" spans="1:9" x14ac:dyDescent="0.2">
      <c r="A774" s="131"/>
      <c r="B774" s="198"/>
      <c r="C774" s="198"/>
      <c r="D774" s="199"/>
      <c r="E774" s="141"/>
      <c r="F774" s="141"/>
      <c r="G774" s="141"/>
      <c r="H774" s="141"/>
      <c r="I774" s="146"/>
    </row>
    <row r="775" spans="1:9" x14ac:dyDescent="0.2">
      <c r="A775" s="131"/>
      <c r="B775" s="198"/>
      <c r="C775" s="198"/>
      <c r="D775" s="199"/>
      <c r="E775" s="141"/>
      <c r="F775" s="141"/>
      <c r="G775" s="141"/>
      <c r="H775" s="141"/>
    </row>
    <row r="776" spans="1:9" x14ac:dyDescent="0.2">
      <c r="A776" s="131"/>
      <c r="B776" s="198"/>
      <c r="C776" s="198"/>
      <c r="D776" s="199"/>
      <c r="E776" s="141"/>
      <c r="F776" s="141"/>
      <c r="G776" s="141"/>
      <c r="H776" s="141"/>
    </row>
    <row r="777" spans="1:9" x14ac:dyDescent="0.2">
      <c r="A777" s="131"/>
      <c r="B777" s="198"/>
      <c r="C777" s="198"/>
      <c r="D777" s="199"/>
      <c r="E777" s="141"/>
      <c r="F777" s="141"/>
      <c r="G777" s="141"/>
      <c r="H777" s="141"/>
      <c r="I777" s="146"/>
    </row>
    <row r="778" spans="1:9" x14ac:dyDescent="0.2">
      <c r="A778" s="131"/>
      <c r="B778" s="198"/>
      <c r="C778" s="198"/>
      <c r="D778" s="199"/>
      <c r="E778" s="141"/>
      <c r="F778" s="141"/>
      <c r="G778" s="141"/>
      <c r="H778" s="141"/>
    </row>
    <row r="779" spans="1:9" x14ac:dyDescent="0.2">
      <c r="A779" s="131"/>
      <c r="B779" s="198"/>
      <c r="C779" s="198"/>
      <c r="D779" s="199"/>
      <c r="E779" s="141"/>
      <c r="F779" s="141"/>
      <c r="G779" s="141"/>
      <c r="H779" s="141"/>
    </row>
    <row r="780" spans="1:9" x14ac:dyDescent="0.2">
      <c r="A780" s="131"/>
      <c r="B780" s="198"/>
      <c r="C780" s="198"/>
      <c r="D780" s="199"/>
      <c r="E780" s="141"/>
      <c r="F780" s="141"/>
      <c r="G780" s="141"/>
      <c r="H780" s="141"/>
    </row>
    <row r="781" spans="1:9" s="146" customFormat="1" x14ac:dyDescent="0.2">
      <c r="A781" s="131"/>
      <c r="B781" s="198"/>
      <c r="C781" s="198"/>
      <c r="D781" s="199"/>
      <c r="E781" s="141"/>
      <c r="F781" s="141"/>
      <c r="G781" s="141"/>
      <c r="H781" s="141"/>
      <c r="I781" s="131"/>
    </row>
    <row r="782" spans="1:9" x14ac:dyDescent="0.2">
      <c r="A782" s="131"/>
      <c r="B782" s="198"/>
      <c r="C782" s="198"/>
      <c r="D782" s="199"/>
      <c r="E782" s="141"/>
      <c r="F782" s="141"/>
      <c r="G782" s="141"/>
      <c r="H782" s="141"/>
      <c r="I782" s="146"/>
    </row>
    <row r="783" spans="1:9" x14ac:dyDescent="0.2">
      <c r="A783" s="131"/>
      <c r="B783" s="198"/>
      <c r="C783" s="198"/>
      <c r="D783" s="199"/>
      <c r="E783" s="141"/>
      <c r="F783" s="141"/>
      <c r="G783" s="141"/>
      <c r="H783" s="141"/>
    </row>
    <row r="784" spans="1:9" x14ac:dyDescent="0.2">
      <c r="A784" s="131"/>
      <c r="B784" s="198"/>
      <c r="C784" s="198"/>
      <c r="D784" s="199"/>
      <c r="E784" s="141"/>
      <c r="F784" s="141"/>
      <c r="G784" s="141"/>
      <c r="H784" s="141"/>
    </row>
    <row r="785" spans="1:9" s="146" customFormat="1" x14ac:dyDescent="0.2">
      <c r="A785" s="131"/>
      <c r="B785" s="198"/>
      <c r="C785" s="198"/>
      <c r="D785" s="199"/>
      <c r="E785" s="141"/>
      <c r="F785" s="141"/>
      <c r="G785" s="141"/>
      <c r="H785" s="141"/>
      <c r="I785" s="131"/>
    </row>
    <row r="786" spans="1:9" x14ac:dyDescent="0.2">
      <c r="A786" s="131"/>
      <c r="B786" s="198"/>
      <c r="C786" s="198"/>
      <c r="D786" s="199"/>
      <c r="E786" s="141"/>
      <c r="F786" s="141"/>
      <c r="G786" s="141"/>
      <c r="H786" s="141"/>
      <c r="I786" s="146"/>
    </row>
    <row r="787" spans="1:9" x14ac:dyDescent="0.2">
      <c r="A787" s="131"/>
      <c r="B787" s="198"/>
      <c r="C787" s="198"/>
      <c r="D787" s="199"/>
      <c r="E787" s="141"/>
      <c r="F787" s="141"/>
      <c r="G787" s="141"/>
      <c r="H787" s="141"/>
    </row>
    <row r="788" spans="1:9" x14ac:dyDescent="0.2">
      <c r="A788" s="131"/>
      <c r="B788" s="198"/>
      <c r="C788" s="198"/>
      <c r="D788" s="199"/>
      <c r="E788" s="141"/>
      <c r="F788" s="141"/>
      <c r="G788" s="141"/>
      <c r="H788" s="141"/>
    </row>
    <row r="789" spans="1:9" x14ac:dyDescent="0.2">
      <c r="A789" s="131"/>
      <c r="B789" s="198"/>
      <c r="C789" s="198"/>
      <c r="D789" s="199"/>
      <c r="E789" s="141"/>
      <c r="F789" s="141"/>
      <c r="G789" s="141"/>
      <c r="H789" s="141"/>
    </row>
    <row r="790" spans="1:9" s="146" customFormat="1" x14ac:dyDescent="0.2">
      <c r="A790" s="131"/>
      <c r="B790" s="198"/>
      <c r="C790" s="198"/>
      <c r="D790" s="199"/>
      <c r="E790" s="141"/>
      <c r="F790" s="141"/>
      <c r="G790" s="141"/>
      <c r="H790" s="141"/>
      <c r="I790" s="131"/>
    </row>
    <row r="791" spans="1:9" x14ac:dyDescent="0.2">
      <c r="A791" s="131"/>
      <c r="B791" s="198"/>
      <c r="C791" s="198"/>
      <c r="D791" s="199"/>
      <c r="E791" s="141"/>
      <c r="F791" s="141"/>
      <c r="G791" s="141"/>
      <c r="H791" s="141"/>
      <c r="I791" s="146"/>
    </row>
    <row r="792" spans="1:9" x14ac:dyDescent="0.2">
      <c r="A792" s="131"/>
      <c r="B792" s="198"/>
      <c r="C792" s="198"/>
      <c r="D792" s="199"/>
      <c r="E792" s="141"/>
      <c r="F792" s="141"/>
      <c r="G792" s="141"/>
      <c r="H792" s="141"/>
    </row>
    <row r="793" spans="1:9" x14ac:dyDescent="0.2">
      <c r="A793" s="131"/>
      <c r="B793" s="198"/>
      <c r="C793" s="198"/>
      <c r="D793" s="199"/>
      <c r="E793" s="141"/>
      <c r="F793" s="141"/>
      <c r="G793" s="141"/>
      <c r="H793" s="141"/>
    </row>
    <row r="794" spans="1:9" x14ac:dyDescent="0.2">
      <c r="A794" s="131"/>
      <c r="B794" s="198"/>
      <c r="C794" s="198"/>
      <c r="D794" s="199"/>
      <c r="E794" s="141"/>
      <c r="F794" s="141"/>
      <c r="G794" s="141"/>
      <c r="H794" s="141"/>
      <c r="I794" s="146"/>
    </row>
    <row r="795" spans="1:9" x14ac:dyDescent="0.2">
      <c r="A795" s="131"/>
      <c r="B795" s="198"/>
      <c r="C795" s="198"/>
      <c r="D795" s="199"/>
      <c r="E795" s="141"/>
      <c r="F795" s="141"/>
      <c r="G795" s="141"/>
      <c r="H795" s="141"/>
    </row>
    <row r="796" spans="1:9" x14ac:dyDescent="0.2">
      <c r="A796" s="131"/>
      <c r="B796" s="198"/>
      <c r="C796" s="198"/>
      <c r="D796" s="199"/>
      <c r="E796" s="141"/>
      <c r="F796" s="141"/>
      <c r="G796" s="141"/>
      <c r="H796" s="141"/>
    </row>
    <row r="797" spans="1:9" x14ac:dyDescent="0.2">
      <c r="A797" s="131"/>
      <c r="B797" s="198"/>
      <c r="C797" s="198"/>
      <c r="D797" s="199"/>
      <c r="E797" s="141"/>
      <c r="F797" s="141"/>
      <c r="G797" s="141"/>
      <c r="H797" s="141"/>
    </row>
    <row r="798" spans="1:9" x14ac:dyDescent="0.2">
      <c r="A798" s="131"/>
      <c r="B798" s="198"/>
      <c r="C798" s="198"/>
      <c r="D798" s="199"/>
      <c r="E798" s="141"/>
      <c r="F798" s="141"/>
      <c r="G798" s="141"/>
      <c r="H798" s="141"/>
    </row>
    <row r="799" spans="1:9" x14ac:dyDescent="0.2">
      <c r="A799" s="131"/>
      <c r="B799" s="198"/>
      <c r="C799" s="198"/>
      <c r="D799" s="199"/>
      <c r="E799" s="141"/>
      <c r="F799" s="141"/>
      <c r="G799" s="141"/>
      <c r="H799" s="141"/>
      <c r="I799" s="146"/>
    </row>
    <row r="800" spans="1:9" x14ac:dyDescent="0.2">
      <c r="A800" s="131"/>
      <c r="B800" s="198"/>
      <c r="C800" s="198"/>
      <c r="D800" s="199"/>
      <c r="E800" s="141"/>
      <c r="F800" s="141"/>
      <c r="G800" s="141"/>
      <c r="H800" s="141"/>
    </row>
    <row r="801" spans="1:9" s="146" customFormat="1" ht="16.5" customHeight="1" x14ac:dyDescent="0.2">
      <c r="A801" s="131"/>
      <c r="B801" s="198"/>
      <c r="C801" s="198"/>
      <c r="D801" s="199"/>
      <c r="E801" s="141"/>
      <c r="F801" s="141"/>
      <c r="G801" s="141"/>
      <c r="H801" s="141"/>
      <c r="I801" s="131"/>
    </row>
    <row r="802" spans="1:9" x14ac:dyDescent="0.2">
      <c r="A802" s="131"/>
      <c r="B802" s="198"/>
      <c r="C802" s="198"/>
      <c r="D802" s="199"/>
      <c r="E802" s="141"/>
      <c r="F802" s="141"/>
      <c r="G802" s="141"/>
      <c r="H802" s="141"/>
    </row>
    <row r="803" spans="1:9" s="146" customFormat="1" x14ac:dyDescent="0.2">
      <c r="A803" s="131"/>
      <c r="B803" s="198"/>
      <c r="C803" s="198"/>
      <c r="D803" s="199"/>
      <c r="E803" s="141"/>
      <c r="F803" s="141"/>
      <c r="G803" s="141"/>
      <c r="H803" s="141"/>
    </row>
    <row r="804" spans="1:9" x14ac:dyDescent="0.2">
      <c r="A804" s="131"/>
      <c r="B804" s="198"/>
      <c r="C804" s="198"/>
      <c r="D804" s="199"/>
      <c r="E804" s="141"/>
      <c r="F804" s="141"/>
      <c r="G804" s="141"/>
      <c r="H804" s="141"/>
    </row>
    <row r="805" spans="1:9" x14ac:dyDescent="0.2">
      <c r="A805" s="131"/>
      <c r="B805" s="198"/>
      <c r="C805" s="198"/>
      <c r="D805" s="199"/>
      <c r="E805" s="141"/>
      <c r="F805" s="141"/>
      <c r="G805" s="141"/>
      <c r="H805" s="141"/>
    </row>
    <row r="806" spans="1:9" x14ac:dyDescent="0.2">
      <c r="A806" s="131"/>
      <c r="B806" s="198"/>
      <c r="C806" s="198"/>
      <c r="D806" s="199"/>
      <c r="E806" s="141"/>
      <c r="F806" s="141"/>
      <c r="G806" s="141"/>
      <c r="H806" s="141"/>
    </row>
    <row r="807" spans="1:9" x14ac:dyDescent="0.2">
      <c r="A807" s="131"/>
      <c r="B807" s="198"/>
      <c r="C807" s="198"/>
      <c r="D807" s="199"/>
      <c r="E807" s="141"/>
      <c r="F807" s="141"/>
      <c r="G807" s="141"/>
      <c r="H807" s="141"/>
    </row>
    <row r="808" spans="1:9" s="146" customFormat="1" x14ac:dyDescent="0.2">
      <c r="A808" s="131"/>
      <c r="B808" s="198"/>
      <c r="C808" s="198"/>
      <c r="D808" s="199"/>
      <c r="E808" s="141"/>
      <c r="F808" s="141"/>
      <c r="G808" s="141"/>
      <c r="H808" s="141"/>
      <c r="I808" s="131"/>
    </row>
    <row r="809" spans="1:9" x14ac:dyDescent="0.2">
      <c r="A809" s="131"/>
      <c r="B809" s="198"/>
      <c r="C809" s="198"/>
      <c r="D809" s="199"/>
      <c r="E809" s="141"/>
      <c r="F809" s="141"/>
      <c r="G809" s="141"/>
      <c r="H809" s="141"/>
      <c r="I809" s="146"/>
    </row>
    <row r="810" spans="1:9" x14ac:dyDescent="0.2">
      <c r="A810" s="131"/>
      <c r="B810" s="198"/>
      <c r="C810" s="198"/>
      <c r="D810" s="199"/>
      <c r="E810" s="141"/>
      <c r="F810" s="141"/>
      <c r="G810" s="141"/>
      <c r="H810" s="141"/>
    </row>
    <row r="811" spans="1:9" s="146" customFormat="1" x14ac:dyDescent="0.2">
      <c r="A811" s="131"/>
      <c r="B811" s="198"/>
      <c r="C811" s="198"/>
      <c r="D811" s="199"/>
      <c r="E811" s="141"/>
      <c r="F811" s="141"/>
      <c r="G811" s="141"/>
      <c r="H811" s="141"/>
      <c r="I811" s="131"/>
    </row>
    <row r="812" spans="1:9" x14ac:dyDescent="0.2">
      <c r="A812" s="131"/>
      <c r="B812" s="198"/>
      <c r="C812" s="198"/>
      <c r="D812" s="199"/>
      <c r="E812" s="141"/>
      <c r="F812" s="141"/>
      <c r="G812" s="141"/>
      <c r="H812" s="141"/>
    </row>
    <row r="813" spans="1:9" x14ac:dyDescent="0.2">
      <c r="A813" s="131"/>
      <c r="B813" s="198"/>
      <c r="C813" s="198"/>
      <c r="D813" s="199"/>
      <c r="E813" s="141"/>
      <c r="F813" s="141"/>
      <c r="G813" s="141"/>
      <c r="H813" s="141"/>
      <c r="I813" s="146"/>
    </row>
    <row r="814" spans="1:9" x14ac:dyDescent="0.2">
      <c r="A814" s="131"/>
      <c r="B814" s="198"/>
      <c r="C814" s="198"/>
      <c r="D814" s="199"/>
      <c r="E814" s="141"/>
      <c r="F814" s="141"/>
      <c r="G814" s="141"/>
      <c r="H814" s="141"/>
    </row>
    <row r="815" spans="1:9" x14ac:dyDescent="0.2">
      <c r="A815" s="131"/>
      <c r="B815" s="198"/>
      <c r="C815" s="198"/>
      <c r="D815" s="199"/>
      <c r="E815" s="141"/>
      <c r="F815" s="141"/>
      <c r="G815" s="141"/>
      <c r="H815" s="141"/>
    </row>
    <row r="816" spans="1:9" x14ac:dyDescent="0.2">
      <c r="A816" s="131"/>
      <c r="B816" s="198"/>
      <c r="C816" s="198"/>
      <c r="D816" s="199"/>
      <c r="E816" s="141"/>
      <c r="F816" s="141"/>
      <c r="G816" s="141"/>
      <c r="H816" s="141"/>
    </row>
    <row r="817" spans="1:9" s="146" customFormat="1" x14ac:dyDescent="0.2">
      <c r="A817" s="131"/>
      <c r="B817" s="198"/>
      <c r="C817" s="198"/>
      <c r="D817" s="199"/>
      <c r="E817" s="141"/>
      <c r="F817" s="141"/>
      <c r="G817" s="141"/>
      <c r="H817" s="141"/>
      <c r="I817" s="131"/>
    </row>
    <row r="818" spans="1:9" x14ac:dyDescent="0.2">
      <c r="A818" s="131"/>
      <c r="B818" s="198"/>
      <c r="C818" s="198"/>
      <c r="D818" s="199"/>
      <c r="E818" s="141"/>
      <c r="F818" s="141"/>
      <c r="G818" s="141"/>
      <c r="H818" s="141"/>
    </row>
    <row r="819" spans="1:9" x14ac:dyDescent="0.2">
      <c r="A819" s="131"/>
      <c r="B819" s="198"/>
      <c r="C819" s="198"/>
      <c r="D819" s="199"/>
      <c r="E819" s="141"/>
      <c r="F819" s="141"/>
      <c r="G819" s="141"/>
      <c r="H819" s="141"/>
    </row>
    <row r="820" spans="1:9" s="146" customFormat="1" x14ac:dyDescent="0.2">
      <c r="A820" s="131"/>
      <c r="B820" s="198"/>
      <c r="C820" s="198"/>
      <c r="D820" s="199"/>
      <c r="E820" s="141"/>
      <c r="F820" s="141"/>
      <c r="G820" s="141"/>
      <c r="H820" s="141"/>
    </row>
    <row r="821" spans="1:9" x14ac:dyDescent="0.2">
      <c r="A821" s="131"/>
      <c r="B821" s="198"/>
      <c r="C821" s="198"/>
      <c r="D821" s="199"/>
      <c r="E821" s="141"/>
      <c r="F821" s="141"/>
      <c r="G821" s="141"/>
      <c r="H821" s="141"/>
    </row>
    <row r="822" spans="1:9" x14ac:dyDescent="0.2">
      <c r="A822" s="131"/>
      <c r="B822" s="198"/>
      <c r="C822" s="198"/>
      <c r="D822" s="199"/>
      <c r="E822" s="141"/>
      <c r="F822" s="141"/>
      <c r="G822" s="141"/>
      <c r="H822" s="141"/>
    </row>
    <row r="823" spans="1:9" x14ac:dyDescent="0.2">
      <c r="A823" s="131"/>
      <c r="B823" s="198"/>
      <c r="C823" s="198"/>
      <c r="D823" s="199"/>
      <c r="E823" s="141"/>
      <c r="F823" s="141"/>
      <c r="G823" s="141"/>
      <c r="H823" s="141"/>
    </row>
    <row r="824" spans="1:9" s="146" customFormat="1" ht="16.5" customHeight="1" x14ac:dyDescent="0.2">
      <c r="A824" s="131"/>
      <c r="B824" s="198"/>
      <c r="C824" s="198"/>
      <c r="D824" s="199"/>
      <c r="E824" s="141"/>
      <c r="F824" s="141"/>
      <c r="G824" s="141"/>
      <c r="H824" s="141"/>
      <c r="I824" s="131"/>
    </row>
    <row r="825" spans="1:9" x14ac:dyDescent="0.2">
      <c r="A825" s="131"/>
      <c r="B825" s="198"/>
      <c r="C825" s="198"/>
      <c r="D825" s="199"/>
      <c r="E825" s="141"/>
      <c r="F825" s="141"/>
      <c r="G825" s="141"/>
      <c r="H825" s="141"/>
    </row>
    <row r="826" spans="1:9" s="146" customFormat="1" x14ac:dyDescent="0.2">
      <c r="A826" s="131"/>
      <c r="B826" s="198"/>
      <c r="C826" s="198"/>
      <c r="D826" s="199"/>
      <c r="E826" s="141"/>
      <c r="F826" s="141"/>
      <c r="G826" s="141"/>
      <c r="H826" s="141"/>
      <c r="I826" s="131"/>
    </row>
    <row r="827" spans="1:9" x14ac:dyDescent="0.2">
      <c r="A827" s="131"/>
      <c r="B827" s="198"/>
      <c r="C827" s="198"/>
      <c r="D827" s="199"/>
      <c r="E827" s="141"/>
      <c r="F827" s="141"/>
      <c r="G827" s="141"/>
      <c r="H827" s="141"/>
    </row>
    <row r="828" spans="1:9" x14ac:dyDescent="0.2">
      <c r="A828" s="131"/>
      <c r="B828" s="198"/>
      <c r="C828" s="198"/>
      <c r="D828" s="199"/>
      <c r="E828" s="141"/>
      <c r="F828" s="141"/>
      <c r="G828" s="141"/>
      <c r="H828" s="141"/>
    </row>
    <row r="829" spans="1:9" x14ac:dyDescent="0.2">
      <c r="A829" s="131"/>
      <c r="B829" s="198"/>
      <c r="C829" s="198"/>
      <c r="D829" s="199"/>
      <c r="E829" s="141"/>
      <c r="F829" s="141"/>
      <c r="G829" s="141"/>
      <c r="H829" s="141"/>
    </row>
    <row r="830" spans="1:9" x14ac:dyDescent="0.2">
      <c r="A830" s="131"/>
      <c r="B830" s="198"/>
      <c r="C830" s="198"/>
      <c r="D830" s="199"/>
      <c r="E830" s="141"/>
      <c r="F830" s="141"/>
      <c r="G830" s="141"/>
      <c r="H830" s="141"/>
    </row>
    <row r="831" spans="1:9" x14ac:dyDescent="0.2">
      <c r="A831" s="131"/>
      <c r="B831" s="198"/>
      <c r="C831" s="198"/>
      <c r="D831" s="199"/>
      <c r="E831" s="141"/>
      <c r="F831" s="141"/>
      <c r="G831" s="141"/>
      <c r="H831" s="141"/>
    </row>
    <row r="832" spans="1:9" s="146" customFormat="1" x14ac:dyDescent="0.2">
      <c r="A832" s="131"/>
      <c r="B832" s="198"/>
      <c r="C832" s="198"/>
      <c r="D832" s="199"/>
      <c r="E832" s="141"/>
      <c r="F832" s="141"/>
      <c r="G832" s="141"/>
      <c r="H832" s="141"/>
      <c r="I832" s="131"/>
    </row>
    <row r="833" spans="1:9" x14ac:dyDescent="0.2">
      <c r="A833" s="131"/>
      <c r="B833" s="198"/>
      <c r="C833" s="198"/>
      <c r="D833" s="199"/>
      <c r="E833" s="141"/>
      <c r="F833" s="141"/>
      <c r="G833" s="141"/>
      <c r="H833" s="141"/>
      <c r="I833" s="146"/>
    </row>
    <row r="834" spans="1:9" x14ac:dyDescent="0.2">
      <c r="A834" s="131"/>
      <c r="B834" s="198"/>
      <c r="C834" s="198"/>
      <c r="D834" s="199"/>
      <c r="E834" s="141"/>
      <c r="F834" s="141"/>
      <c r="G834" s="141"/>
      <c r="H834" s="141"/>
    </row>
    <row r="835" spans="1:9" x14ac:dyDescent="0.2">
      <c r="A835" s="131"/>
      <c r="B835" s="198"/>
      <c r="C835" s="198"/>
      <c r="D835" s="199"/>
      <c r="E835" s="141"/>
      <c r="F835" s="141"/>
      <c r="G835" s="141"/>
      <c r="H835" s="141"/>
    </row>
    <row r="836" spans="1:9" x14ac:dyDescent="0.2">
      <c r="A836" s="131"/>
      <c r="B836" s="198"/>
      <c r="C836" s="198"/>
      <c r="D836" s="199"/>
      <c r="E836" s="141"/>
      <c r="F836" s="141"/>
      <c r="G836" s="141"/>
      <c r="H836" s="141"/>
    </row>
    <row r="837" spans="1:9" s="146" customFormat="1" x14ac:dyDescent="0.2">
      <c r="A837" s="131"/>
      <c r="B837" s="198"/>
      <c r="C837" s="198"/>
      <c r="D837" s="199"/>
      <c r="E837" s="141"/>
      <c r="F837" s="141"/>
      <c r="G837" s="141"/>
      <c r="H837" s="141"/>
    </row>
    <row r="838" spans="1:9" x14ac:dyDescent="0.2">
      <c r="A838" s="131"/>
      <c r="B838" s="198"/>
      <c r="C838" s="198"/>
      <c r="D838" s="199"/>
      <c r="E838" s="141"/>
      <c r="F838" s="141"/>
      <c r="G838" s="141"/>
      <c r="H838" s="141"/>
    </row>
    <row r="839" spans="1:9" x14ac:dyDescent="0.2">
      <c r="A839" s="131"/>
      <c r="B839" s="198"/>
      <c r="C839" s="198"/>
      <c r="D839" s="199"/>
      <c r="E839" s="141"/>
      <c r="F839" s="141"/>
      <c r="G839" s="141"/>
      <c r="H839" s="141"/>
    </row>
    <row r="840" spans="1:9" x14ac:dyDescent="0.2">
      <c r="A840" s="131"/>
      <c r="B840" s="198"/>
      <c r="C840" s="198"/>
      <c r="D840" s="199"/>
      <c r="E840" s="141"/>
      <c r="F840" s="141"/>
      <c r="G840" s="141"/>
      <c r="H840" s="141"/>
    </row>
    <row r="841" spans="1:9" x14ac:dyDescent="0.2">
      <c r="A841" s="131"/>
      <c r="B841" s="198"/>
      <c r="C841" s="198"/>
      <c r="D841" s="199"/>
      <c r="E841" s="141"/>
      <c r="F841" s="141"/>
      <c r="G841" s="141"/>
      <c r="H841" s="141"/>
    </row>
    <row r="842" spans="1:9" x14ac:dyDescent="0.2">
      <c r="A842" s="131"/>
      <c r="B842" s="198"/>
      <c r="C842" s="198"/>
      <c r="D842" s="199"/>
      <c r="E842" s="141"/>
      <c r="F842" s="141"/>
      <c r="G842" s="141"/>
      <c r="H842" s="141"/>
      <c r="I842" s="146"/>
    </row>
    <row r="843" spans="1:9" s="146" customFormat="1" x14ac:dyDescent="0.2">
      <c r="A843" s="131"/>
      <c r="B843" s="198"/>
      <c r="C843" s="198"/>
      <c r="D843" s="199"/>
      <c r="E843" s="141"/>
      <c r="F843" s="141"/>
      <c r="G843" s="141"/>
      <c r="H843" s="141"/>
      <c r="I843" s="131"/>
    </row>
    <row r="844" spans="1:9" x14ac:dyDescent="0.2">
      <c r="A844" s="131"/>
      <c r="B844" s="198"/>
      <c r="C844" s="198"/>
      <c r="D844" s="199"/>
      <c r="E844" s="141"/>
      <c r="F844" s="141"/>
      <c r="G844" s="141"/>
      <c r="H844" s="141"/>
    </row>
    <row r="845" spans="1:9" x14ac:dyDescent="0.2">
      <c r="A845" s="131"/>
      <c r="B845" s="198"/>
      <c r="C845" s="198"/>
      <c r="D845" s="199"/>
      <c r="E845" s="141"/>
      <c r="F845" s="141"/>
      <c r="G845" s="141"/>
      <c r="H845" s="141"/>
    </row>
    <row r="846" spans="1:9" x14ac:dyDescent="0.2">
      <c r="A846" s="131"/>
      <c r="B846" s="198"/>
      <c r="C846" s="198"/>
      <c r="D846" s="199"/>
      <c r="E846" s="141"/>
      <c r="F846" s="141"/>
      <c r="G846" s="141"/>
      <c r="H846" s="141"/>
    </row>
    <row r="847" spans="1:9" x14ac:dyDescent="0.2">
      <c r="A847" s="131"/>
      <c r="B847" s="198"/>
      <c r="C847" s="198"/>
      <c r="D847" s="199"/>
      <c r="E847" s="141"/>
      <c r="F847" s="141"/>
      <c r="G847" s="141"/>
      <c r="H847" s="141"/>
    </row>
    <row r="848" spans="1:9" s="146" customFormat="1" x14ac:dyDescent="0.2">
      <c r="A848" s="131"/>
      <c r="B848" s="198"/>
      <c r="C848" s="198"/>
      <c r="D848" s="199"/>
      <c r="E848" s="141"/>
      <c r="F848" s="141"/>
      <c r="G848" s="141"/>
      <c r="H848" s="141"/>
      <c r="I848" s="131"/>
    </row>
    <row r="849" spans="1:9" ht="16.5" customHeight="1" x14ac:dyDescent="0.2">
      <c r="A849" s="131"/>
      <c r="B849" s="198"/>
      <c r="C849" s="198"/>
      <c r="D849" s="199"/>
      <c r="E849" s="141"/>
      <c r="F849" s="141"/>
      <c r="G849" s="141"/>
      <c r="H849" s="141"/>
    </row>
    <row r="850" spans="1:9" s="146" customFormat="1" x14ac:dyDescent="0.2">
      <c r="A850" s="131"/>
      <c r="B850" s="198"/>
      <c r="C850" s="198"/>
      <c r="D850" s="199"/>
      <c r="E850" s="141"/>
      <c r="F850" s="141"/>
      <c r="G850" s="141"/>
      <c r="H850" s="141"/>
      <c r="I850" s="131"/>
    </row>
    <row r="851" spans="1:9" x14ac:dyDescent="0.2">
      <c r="A851" s="131"/>
      <c r="B851" s="198"/>
      <c r="C851" s="198"/>
      <c r="D851" s="199"/>
      <c r="E851" s="141"/>
      <c r="F851" s="141"/>
      <c r="G851" s="141"/>
      <c r="H851" s="141"/>
    </row>
    <row r="852" spans="1:9" x14ac:dyDescent="0.2">
      <c r="A852" s="131"/>
      <c r="B852" s="198"/>
      <c r="C852" s="198"/>
      <c r="D852" s="199"/>
      <c r="E852" s="141"/>
      <c r="F852" s="141"/>
      <c r="G852" s="141"/>
      <c r="H852" s="141"/>
    </row>
    <row r="853" spans="1:9" x14ac:dyDescent="0.2">
      <c r="A853" s="131"/>
      <c r="B853" s="198"/>
      <c r="C853" s="198"/>
      <c r="D853" s="199"/>
      <c r="E853" s="141"/>
      <c r="F853" s="141"/>
      <c r="G853" s="141"/>
      <c r="H853" s="141"/>
      <c r="I853" s="146"/>
    </row>
    <row r="854" spans="1:9" x14ac:dyDescent="0.2">
      <c r="A854" s="131"/>
      <c r="B854" s="198"/>
      <c r="C854" s="198"/>
      <c r="D854" s="199"/>
      <c r="E854" s="141"/>
      <c r="F854" s="141"/>
      <c r="G854" s="141"/>
      <c r="H854" s="141"/>
    </row>
    <row r="855" spans="1:9" x14ac:dyDescent="0.2">
      <c r="A855" s="131"/>
      <c r="B855" s="198"/>
      <c r="C855" s="198"/>
      <c r="D855" s="199"/>
      <c r="E855" s="141"/>
      <c r="F855" s="141"/>
      <c r="G855" s="141"/>
      <c r="H855" s="141"/>
      <c r="I855" s="146"/>
    </row>
    <row r="856" spans="1:9" x14ac:dyDescent="0.2">
      <c r="A856" s="131"/>
      <c r="B856" s="198"/>
      <c r="C856" s="198"/>
      <c r="D856" s="199"/>
      <c r="E856" s="141"/>
      <c r="F856" s="141"/>
      <c r="G856" s="141"/>
      <c r="H856" s="141"/>
    </row>
    <row r="857" spans="1:9" s="146" customFormat="1" x14ac:dyDescent="0.2">
      <c r="A857" s="131"/>
      <c r="B857" s="198"/>
      <c r="C857" s="198"/>
      <c r="D857" s="199"/>
      <c r="E857" s="141"/>
      <c r="F857" s="141"/>
      <c r="G857" s="141"/>
      <c r="H857" s="141"/>
      <c r="I857" s="131"/>
    </row>
    <row r="858" spans="1:9" x14ac:dyDescent="0.2">
      <c r="A858" s="131"/>
      <c r="B858" s="198"/>
      <c r="C858" s="198"/>
      <c r="D858" s="199"/>
      <c r="E858" s="141"/>
      <c r="F858" s="141"/>
      <c r="G858" s="141"/>
      <c r="H858" s="141"/>
    </row>
    <row r="859" spans="1:9" x14ac:dyDescent="0.2">
      <c r="A859" s="131"/>
      <c r="B859" s="198"/>
      <c r="C859" s="198"/>
      <c r="D859" s="199"/>
      <c r="E859" s="141"/>
      <c r="F859" s="141"/>
      <c r="G859" s="141"/>
      <c r="H859" s="141"/>
    </row>
    <row r="860" spans="1:9" s="146" customFormat="1" ht="32.25" customHeight="1" x14ac:dyDescent="0.2">
      <c r="A860" s="131"/>
      <c r="B860" s="198"/>
      <c r="C860" s="198"/>
      <c r="D860" s="199"/>
      <c r="E860" s="141"/>
      <c r="F860" s="141"/>
      <c r="G860" s="141"/>
      <c r="H860" s="141"/>
    </row>
    <row r="861" spans="1:9" ht="16.5" customHeight="1" x14ac:dyDescent="0.2">
      <c r="A861" s="131"/>
      <c r="B861" s="198"/>
      <c r="C861" s="198"/>
      <c r="D861" s="199"/>
      <c r="E861" s="141"/>
      <c r="F861" s="141"/>
      <c r="G861" s="141"/>
      <c r="H861" s="141"/>
    </row>
    <row r="862" spans="1:9" s="146" customFormat="1" x14ac:dyDescent="0.2">
      <c r="A862" s="131"/>
      <c r="B862" s="198"/>
      <c r="C862" s="198"/>
      <c r="D862" s="199"/>
      <c r="E862" s="141"/>
      <c r="F862" s="141"/>
      <c r="G862" s="141"/>
      <c r="H862" s="141"/>
      <c r="I862" s="131"/>
    </row>
    <row r="863" spans="1:9" x14ac:dyDescent="0.2">
      <c r="A863" s="131"/>
      <c r="B863" s="198"/>
      <c r="C863" s="198"/>
      <c r="D863" s="199"/>
      <c r="E863" s="141"/>
      <c r="F863" s="141"/>
      <c r="G863" s="141"/>
      <c r="H863" s="141"/>
      <c r="I863" s="146"/>
    </row>
    <row r="864" spans="1:9" x14ac:dyDescent="0.2">
      <c r="A864" s="131"/>
      <c r="B864" s="198"/>
      <c r="C864" s="198"/>
      <c r="D864" s="199"/>
      <c r="E864" s="141"/>
      <c r="F864" s="141"/>
      <c r="G864" s="141"/>
      <c r="H864" s="141"/>
    </row>
    <row r="865" spans="1:9" s="146" customFormat="1" x14ac:dyDescent="0.2">
      <c r="A865" s="131"/>
      <c r="B865" s="198"/>
      <c r="C865" s="198"/>
      <c r="D865" s="199"/>
      <c r="E865" s="141"/>
      <c r="F865" s="141"/>
      <c r="G865" s="141"/>
      <c r="H865" s="141"/>
      <c r="I865" s="131"/>
    </row>
    <row r="866" spans="1:9" x14ac:dyDescent="0.2">
      <c r="A866" s="131"/>
      <c r="B866" s="198"/>
      <c r="C866" s="198"/>
      <c r="D866" s="199"/>
      <c r="E866" s="141"/>
      <c r="F866" s="141"/>
      <c r="G866" s="141"/>
      <c r="H866" s="141"/>
    </row>
    <row r="867" spans="1:9" x14ac:dyDescent="0.2">
      <c r="A867" s="131"/>
      <c r="B867" s="198"/>
      <c r="C867" s="198"/>
      <c r="D867" s="199"/>
      <c r="E867" s="141"/>
      <c r="F867" s="141"/>
      <c r="G867" s="141"/>
      <c r="H867" s="141"/>
    </row>
    <row r="868" spans="1:9" x14ac:dyDescent="0.2">
      <c r="A868" s="131"/>
      <c r="B868" s="198"/>
      <c r="C868" s="198"/>
      <c r="D868" s="199"/>
      <c r="E868" s="141"/>
      <c r="F868" s="141"/>
      <c r="G868" s="141"/>
      <c r="H868" s="141"/>
    </row>
    <row r="869" spans="1:9" x14ac:dyDescent="0.2">
      <c r="A869" s="131"/>
      <c r="B869" s="198"/>
      <c r="C869" s="198"/>
      <c r="D869" s="199"/>
      <c r="E869" s="141"/>
      <c r="F869" s="141"/>
      <c r="G869" s="141"/>
      <c r="H869" s="141"/>
      <c r="I869" s="146"/>
    </row>
    <row r="870" spans="1:9" x14ac:dyDescent="0.2">
      <c r="A870" s="131"/>
      <c r="B870" s="198"/>
      <c r="C870" s="198"/>
      <c r="D870" s="199"/>
      <c r="E870" s="141"/>
      <c r="F870" s="141"/>
      <c r="G870" s="141"/>
      <c r="H870" s="141"/>
    </row>
    <row r="871" spans="1:9" s="146" customFormat="1" x14ac:dyDescent="0.2">
      <c r="A871" s="131"/>
      <c r="B871" s="198"/>
      <c r="C871" s="198"/>
      <c r="D871" s="199"/>
      <c r="E871" s="141"/>
      <c r="F871" s="141"/>
      <c r="G871" s="141"/>
      <c r="H871" s="141"/>
      <c r="I871" s="131"/>
    </row>
    <row r="872" spans="1:9" x14ac:dyDescent="0.2">
      <c r="A872" s="131"/>
      <c r="B872" s="198"/>
      <c r="C872" s="198"/>
      <c r="D872" s="199"/>
      <c r="E872" s="141"/>
      <c r="F872" s="141"/>
      <c r="G872" s="141"/>
      <c r="H872" s="141"/>
      <c r="I872" s="146"/>
    </row>
    <row r="873" spans="1:9" x14ac:dyDescent="0.2">
      <c r="A873" s="131"/>
      <c r="B873" s="198"/>
      <c r="C873" s="198"/>
      <c r="D873" s="199"/>
      <c r="E873" s="141"/>
      <c r="F873" s="141"/>
      <c r="G873" s="141"/>
      <c r="H873" s="141"/>
    </row>
    <row r="874" spans="1:9" x14ac:dyDescent="0.2">
      <c r="A874" s="131"/>
      <c r="B874" s="198"/>
      <c r="C874" s="198"/>
      <c r="D874" s="199"/>
      <c r="E874" s="141"/>
      <c r="F874" s="141"/>
      <c r="G874" s="141"/>
      <c r="H874" s="141"/>
    </row>
    <row r="875" spans="1:9" x14ac:dyDescent="0.2">
      <c r="A875" s="131"/>
      <c r="B875" s="198"/>
      <c r="C875" s="198"/>
      <c r="D875" s="199"/>
      <c r="E875" s="141"/>
      <c r="F875" s="141"/>
      <c r="G875" s="141"/>
      <c r="H875" s="141"/>
    </row>
    <row r="876" spans="1:9" x14ac:dyDescent="0.2">
      <c r="A876" s="131"/>
      <c r="B876" s="198"/>
      <c r="C876" s="198"/>
      <c r="D876" s="199"/>
      <c r="E876" s="141"/>
      <c r="F876" s="141"/>
      <c r="G876" s="141"/>
      <c r="H876" s="141"/>
      <c r="I876" s="146"/>
    </row>
    <row r="877" spans="1:9" s="146" customFormat="1" x14ac:dyDescent="0.2">
      <c r="A877" s="131"/>
      <c r="B877" s="198"/>
      <c r="C877" s="198"/>
      <c r="D877" s="199"/>
      <c r="E877" s="141"/>
      <c r="F877" s="141"/>
      <c r="G877" s="141"/>
      <c r="H877" s="141"/>
      <c r="I877" s="131"/>
    </row>
    <row r="878" spans="1:9" x14ac:dyDescent="0.2">
      <c r="A878" s="131"/>
      <c r="B878" s="198"/>
      <c r="C878" s="198"/>
      <c r="D878" s="199"/>
      <c r="E878" s="141"/>
      <c r="F878" s="141"/>
      <c r="G878" s="141"/>
      <c r="H878" s="141"/>
      <c r="I878" s="146"/>
    </row>
    <row r="879" spans="1:9" x14ac:dyDescent="0.2">
      <c r="A879" s="131"/>
      <c r="B879" s="198"/>
      <c r="C879" s="198"/>
      <c r="D879" s="199"/>
      <c r="E879" s="141"/>
      <c r="F879" s="141"/>
      <c r="G879" s="141"/>
      <c r="H879" s="141"/>
    </row>
    <row r="880" spans="1:9" x14ac:dyDescent="0.2">
      <c r="A880" s="131"/>
      <c r="B880" s="198"/>
      <c r="C880" s="198"/>
      <c r="D880" s="199"/>
      <c r="E880" s="141"/>
      <c r="F880" s="141"/>
      <c r="G880" s="141"/>
      <c r="H880" s="141"/>
    </row>
    <row r="881" spans="1:9" x14ac:dyDescent="0.2">
      <c r="A881" s="131"/>
      <c r="B881" s="198"/>
      <c r="C881" s="198"/>
      <c r="D881" s="199"/>
      <c r="E881" s="141"/>
      <c r="F881" s="141"/>
      <c r="G881" s="141"/>
      <c r="H881" s="141"/>
    </row>
    <row r="882" spans="1:9" x14ac:dyDescent="0.2">
      <c r="A882" s="131"/>
      <c r="B882" s="198"/>
      <c r="C882" s="198"/>
      <c r="D882" s="199"/>
      <c r="E882" s="141"/>
      <c r="F882" s="141"/>
      <c r="G882" s="141"/>
      <c r="H882" s="141"/>
    </row>
    <row r="883" spans="1:9" s="146" customFormat="1" x14ac:dyDescent="0.2">
      <c r="A883" s="131"/>
      <c r="B883" s="198"/>
      <c r="C883" s="198"/>
      <c r="D883" s="199"/>
      <c r="E883" s="141"/>
      <c r="F883" s="141"/>
      <c r="G883" s="141"/>
      <c r="H883" s="141"/>
      <c r="I883" s="131"/>
    </row>
    <row r="884" spans="1:9" x14ac:dyDescent="0.2">
      <c r="A884" s="131"/>
      <c r="B884" s="198"/>
      <c r="C884" s="198"/>
      <c r="D884" s="199"/>
      <c r="E884" s="141"/>
      <c r="F884" s="141"/>
      <c r="G884" s="141"/>
      <c r="H884" s="141"/>
      <c r="I884" s="146"/>
    </row>
    <row r="885" spans="1:9" x14ac:dyDescent="0.2">
      <c r="A885" s="131"/>
      <c r="B885" s="198"/>
      <c r="C885" s="198"/>
      <c r="D885" s="199"/>
      <c r="E885" s="141"/>
      <c r="F885" s="141"/>
      <c r="G885" s="141"/>
      <c r="H885" s="141"/>
    </row>
    <row r="886" spans="1:9" x14ac:dyDescent="0.2">
      <c r="A886" s="131"/>
      <c r="B886" s="198"/>
      <c r="C886" s="198"/>
      <c r="D886" s="199"/>
      <c r="E886" s="141"/>
      <c r="F886" s="141"/>
      <c r="G886" s="141"/>
      <c r="H886" s="141"/>
    </row>
    <row r="887" spans="1:9" s="146" customFormat="1" x14ac:dyDescent="0.2">
      <c r="A887" s="131"/>
      <c r="B887" s="198"/>
      <c r="C887" s="198"/>
      <c r="D887" s="199"/>
      <c r="E887" s="131"/>
      <c r="F887" s="131"/>
      <c r="G887" s="131"/>
      <c r="H887" s="131"/>
      <c r="I887" s="131"/>
    </row>
    <row r="888" spans="1:9" x14ac:dyDescent="0.2">
      <c r="A888" s="131"/>
      <c r="B888" s="198"/>
      <c r="C888" s="198"/>
      <c r="D888" s="199"/>
    </row>
    <row r="889" spans="1:9" x14ac:dyDescent="0.2">
      <c r="A889" s="131"/>
      <c r="B889" s="198"/>
      <c r="C889" s="198"/>
      <c r="D889" s="199"/>
      <c r="I889" s="146"/>
    </row>
    <row r="890" spans="1:9" s="146" customFormat="1" x14ac:dyDescent="0.2">
      <c r="A890" s="131"/>
      <c r="B890" s="198"/>
      <c r="C890" s="198"/>
      <c r="D890" s="199"/>
      <c r="E890" s="131"/>
      <c r="F890" s="131"/>
      <c r="G890" s="131"/>
      <c r="H890" s="131"/>
      <c r="I890" s="131"/>
    </row>
    <row r="891" spans="1:9" ht="16.5" customHeight="1" x14ac:dyDescent="0.2">
      <c r="A891" s="131"/>
      <c r="B891" s="198"/>
      <c r="C891" s="198"/>
      <c r="D891" s="199"/>
    </row>
    <row r="892" spans="1:9" x14ac:dyDescent="0.2">
      <c r="A892" s="131"/>
      <c r="B892" s="198"/>
      <c r="C892" s="198"/>
      <c r="D892" s="199"/>
    </row>
    <row r="893" spans="1:9" x14ac:dyDescent="0.2">
      <c r="A893" s="131"/>
      <c r="B893" s="198"/>
      <c r="C893" s="198"/>
      <c r="D893" s="199"/>
    </row>
    <row r="894" spans="1:9" x14ac:dyDescent="0.2">
      <c r="A894" s="131"/>
      <c r="B894" s="198"/>
      <c r="C894" s="198"/>
      <c r="D894" s="199"/>
    </row>
    <row r="895" spans="1:9" x14ac:dyDescent="0.2">
      <c r="A895" s="131"/>
      <c r="B895" s="198"/>
      <c r="C895" s="198"/>
      <c r="D895" s="199"/>
      <c r="I895" s="146"/>
    </row>
    <row r="896" spans="1:9" x14ac:dyDescent="0.2">
      <c r="A896" s="131"/>
      <c r="B896" s="198"/>
      <c r="C896" s="198"/>
      <c r="D896" s="199"/>
    </row>
    <row r="897" spans="1:11" x14ac:dyDescent="0.2">
      <c r="A897" s="131"/>
      <c r="B897" s="198"/>
      <c r="C897" s="198"/>
      <c r="D897" s="199"/>
    </row>
    <row r="898" spans="1:11" x14ac:dyDescent="0.2">
      <c r="A898" s="131"/>
      <c r="B898" s="198"/>
      <c r="C898" s="198"/>
      <c r="D898" s="199"/>
    </row>
    <row r="899" spans="1:11" x14ac:dyDescent="0.2">
      <c r="A899" s="131"/>
      <c r="B899" s="198"/>
      <c r="C899" s="198"/>
      <c r="D899" s="199"/>
    </row>
    <row r="900" spans="1:11" s="146" customFormat="1" x14ac:dyDescent="0.2">
      <c r="A900" s="131"/>
      <c r="B900" s="198"/>
      <c r="C900" s="198"/>
      <c r="D900" s="199"/>
      <c r="E900" s="131"/>
      <c r="F900" s="131"/>
      <c r="G900" s="131"/>
      <c r="H900" s="131"/>
    </row>
    <row r="901" spans="1:11" x14ac:dyDescent="0.2">
      <c r="A901" s="131"/>
      <c r="B901" s="198"/>
      <c r="C901" s="198"/>
      <c r="D901" s="199"/>
    </row>
    <row r="902" spans="1:11" x14ac:dyDescent="0.2">
      <c r="A902" s="131"/>
      <c r="B902" s="198"/>
      <c r="C902" s="198"/>
      <c r="D902" s="199"/>
      <c r="I902" s="146"/>
      <c r="K902" s="202"/>
    </row>
    <row r="903" spans="1:11" s="146" customFormat="1" ht="32.25" customHeight="1" x14ac:dyDescent="0.2">
      <c r="A903" s="131"/>
      <c r="B903" s="198"/>
      <c r="C903" s="198"/>
      <c r="D903" s="199"/>
      <c r="E903" s="131"/>
      <c r="F903" s="131"/>
      <c r="G903" s="131"/>
      <c r="H903" s="131"/>
      <c r="I903" s="131"/>
    </row>
    <row r="904" spans="1:11" ht="16.5" customHeight="1" x14ac:dyDescent="0.2">
      <c r="A904" s="131"/>
      <c r="B904" s="198"/>
      <c r="C904" s="198"/>
      <c r="D904" s="199"/>
    </row>
    <row r="905" spans="1:11" s="146" customFormat="1" x14ac:dyDescent="0.2">
      <c r="A905" s="131"/>
      <c r="B905" s="198"/>
      <c r="C905" s="198"/>
      <c r="D905" s="199"/>
      <c r="E905" s="131"/>
      <c r="F905" s="131"/>
      <c r="G905" s="131"/>
      <c r="H905" s="131"/>
      <c r="I905" s="131"/>
    </row>
    <row r="906" spans="1:11" x14ac:dyDescent="0.2">
      <c r="A906" s="131"/>
      <c r="B906" s="198"/>
      <c r="C906" s="198"/>
      <c r="D906" s="199"/>
    </row>
    <row r="907" spans="1:11" x14ac:dyDescent="0.2">
      <c r="A907" s="131"/>
      <c r="B907" s="198"/>
      <c r="C907" s="198"/>
      <c r="D907" s="199"/>
    </row>
    <row r="908" spans="1:11" x14ac:dyDescent="0.2">
      <c r="A908" s="131"/>
      <c r="B908" s="198"/>
      <c r="C908" s="198"/>
      <c r="D908" s="199"/>
    </row>
    <row r="909" spans="1:11" x14ac:dyDescent="0.2">
      <c r="A909" s="131"/>
      <c r="B909" s="198"/>
      <c r="C909" s="198"/>
      <c r="D909" s="199"/>
      <c r="I909" s="146"/>
    </row>
    <row r="910" spans="1:11" x14ac:dyDescent="0.2">
      <c r="A910" s="131"/>
      <c r="B910" s="198"/>
      <c r="C910" s="198"/>
      <c r="D910" s="199"/>
    </row>
    <row r="911" spans="1:11" x14ac:dyDescent="0.2">
      <c r="A911" s="131"/>
      <c r="B911" s="198"/>
      <c r="C911" s="198"/>
      <c r="D911" s="199"/>
    </row>
    <row r="912" spans="1:11" x14ac:dyDescent="0.2">
      <c r="A912" s="131"/>
      <c r="B912" s="198"/>
      <c r="C912" s="198"/>
      <c r="D912" s="199"/>
      <c r="I912" s="146"/>
    </row>
    <row r="913" spans="1:9" s="146" customFormat="1" x14ac:dyDescent="0.2">
      <c r="A913" s="131"/>
      <c r="B913" s="198"/>
      <c r="C913" s="198"/>
      <c r="D913" s="199"/>
      <c r="E913" s="131"/>
      <c r="F913" s="131"/>
      <c r="G913" s="131"/>
      <c r="H913" s="131"/>
      <c r="I913" s="131"/>
    </row>
    <row r="914" spans="1:9" x14ac:dyDescent="0.2">
      <c r="A914" s="131"/>
      <c r="B914" s="198"/>
      <c r="C914" s="198"/>
      <c r="D914" s="199"/>
      <c r="I914" s="146"/>
    </row>
    <row r="915" spans="1:9" x14ac:dyDescent="0.2">
      <c r="A915" s="131"/>
      <c r="B915" s="198"/>
      <c r="C915" s="198"/>
      <c r="D915" s="199"/>
    </row>
    <row r="916" spans="1:9" x14ac:dyDescent="0.2">
      <c r="A916" s="131"/>
      <c r="B916" s="198"/>
      <c r="C916" s="198"/>
      <c r="D916" s="199"/>
    </row>
    <row r="917" spans="1:9" x14ac:dyDescent="0.2">
      <c r="A917" s="131"/>
      <c r="B917" s="198"/>
      <c r="C917" s="198"/>
      <c r="D917" s="199"/>
      <c r="I917" s="146"/>
    </row>
    <row r="918" spans="1:9" x14ac:dyDescent="0.2">
      <c r="A918" s="131"/>
      <c r="B918" s="198"/>
      <c r="C918" s="198"/>
      <c r="D918" s="199"/>
    </row>
    <row r="919" spans="1:9" x14ac:dyDescent="0.2">
      <c r="A919" s="131"/>
      <c r="B919" s="198"/>
      <c r="C919" s="198"/>
      <c r="D919" s="199"/>
    </row>
    <row r="920" spans="1:9" x14ac:dyDescent="0.2">
      <c r="A920" s="131"/>
      <c r="B920" s="198"/>
      <c r="C920" s="198"/>
      <c r="D920" s="199"/>
    </row>
    <row r="921" spans="1:9" x14ac:dyDescent="0.2">
      <c r="A921" s="131"/>
      <c r="B921" s="198"/>
      <c r="C921" s="198"/>
      <c r="D921" s="199"/>
    </row>
    <row r="922" spans="1:9" s="146" customFormat="1" ht="32.25" customHeight="1" x14ac:dyDescent="0.2">
      <c r="A922" s="131"/>
      <c r="B922" s="198"/>
      <c r="C922" s="198"/>
      <c r="D922" s="199"/>
      <c r="E922" s="131"/>
      <c r="F922" s="131"/>
      <c r="G922" s="131"/>
      <c r="H922" s="131"/>
      <c r="I922" s="131"/>
    </row>
    <row r="923" spans="1:9" ht="16.5" customHeight="1" x14ac:dyDescent="0.2">
      <c r="A923" s="131"/>
      <c r="B923" s="198"/>
      <c r="C923" s="198"/>
      <c r="D923" s="199"/>
      <c r="I923" s="146"/>
    </row>
    <row r="924" spans="1:9" s="146" customFormat="1" x14ac:dyDescent="0.2">
      <c r="A924" s="131"/>
      <c r="B924" s="198"/>
      <c r="C924" s="198"/>
      <c r="D924" s="199"/>
      <c r="E924" s="131"/>
      <c r="F924" s="131"/>
      <c r="G924" s="131"/>
      <c r="H924" s="131"/>
      <c r="I924" s="131"/>
    </row>
    <row r="925" spans="1:9" x14ac:dyDescent="0.2">
      <c r="A925" s="131"/>
      <c r="B925" s="198"/>
      <c r="C925" s="198"/>
      <c r="D925" s="199"/>
    </row>
    <row r="926" spans="1:9" x14ac:dyDescent="0.2">
      <c r="A926" s="131"/>
      <c r="B926" s="198"/>
      <c r="C926" s="198"/>
      <c r="D926" s="199"/>
    </row>
    <row r="927" spans="1:9" x14ac:dyDescent="0.2">
      <c r="A927" s="131"/>
      <c r="B927" s="198"/>
      <c r="C927" s="198"/>
      <c r="D927" s="199"/>
    </row>
    <row r="928" spans="1:9" x14ac:dyDescent="0.2">
      <c r="A928" s="131"/>
      <c r="B928" s="198"/>
      <c r="C928" s="198"/>
      <c r="D928" s="199"/>
    </row>
    <row r="929" spans="1:9" x14ac:dyDescent="0.2">
      <c r="A929" s="131"/>
      <c r="B929" s="198"/>
      <c r="C929" s="198"/>
      <c r="D929" s="199"/>
      <c r="I929" s="146"/>
    </row>
    <row r="930" spans="1:9" x14ac:dyDescent="0.2">
      <c r="A930" s="131"/>
      <c r="B930" s="198"/>
      <c r="C930" s="198"/>
      <c r="D930" s="199"/>
    </row>
    <row r="931" spans="1:9" x14ac:dyDescent="0.2">
      <c r="A931" s="131"/>
      <c r="B931" s="198"/>
      <c r="C931" s="198"/>
      <c r="D931" s="199"/>
    </row>
    <row r="932" spans="1:9" x14ac:dyDescent="0.2">
      <c r="A932" s="131"/>
      <c r="B932" s="198"/>
      <c r="C932" s="198"/>
      <c r="D932" s="199"/>
    </row>
    <row r="933" spans="1:9" s="146" customFormat="1" x14ac:dyDescent="0.2">
      <c r="A933" s="131"/>
      <c r="B933" s="198"/>
      <c r="C933" s="198"/>
      <c r="D933" s="199"/>
      <c r="E933" s="131"/>
      <c r="F933" s="131"/>
      <c r="G933" s="131"/>
      <c r="H933" s="131"/>
      <c r="I933" s="131"/>
    </row>
    <row r="934" spans="1:9" x14ac:dyDescent="0.2">
      <c r="A934" s="131"/>
      <c r="B934" s="198"/>
      <c r="C934" s="198"/>
      <c r="D934" s="199"/>
    </row>
    <row r="935" spans="1:9" x14ac:dyDescent="0.2">
      <c r="A935" s="131"/>
      <c r="B935" s="198"/>
      <c r="C935" s="198"/>
      <c r="D935" s="199"/>
      <c r="I935" s="146"/>
    </row>
    <row r="936" spans="1:9" s="146" customFormat="1" x14ac:dyDescent="0.2">
      <c r="A936" s="131"/>
      <c r="B936" s="198"/>
      <c r="C936" s="198"/>
      <c r="D936" s="199"/>
      <c r="E936" s="131"/>
      <c r="F936" s="131"/>
      <c r="G936" s="131"/>
      <c r="H936" s="131"/>
      <c r="I936" s="131"/>
    </row>
    <row r="937" spans="1:9" x14ac:dyDescent="0.2">
      <c r="A937" s="131"/>
      <c r="B937" s="198"/>
      <c r="C937" s="198"/>
      <c r="D937" s="199"/>
    </row>
    <row r="938" spans="1:9" x14ac:dyDescent="0.2">
      <c r="A938" s="131"/>
      <c r="B938" s="198"/>
      <c r="C938" s="198"/>
      <c r="D938" s="199"/>
    </row>
    <row r="939" spans="1:9" x14ac:dyDescent="0.2">
      <c r="A939" s="131"/>
      <c r="B939" s="198"/>
      <c r="C939" s="198"/>
      <c r="D939" s="199"/>
      <c r="I939" s="146"/>
    </row>
    <row r="940" spans="1:9" s="146" customFormat="1" ht="48" customHeight="1" x14ac:dyDescent="0.2">
      <c r="A940" s="131"/>
      <c r="B940" s="198"/>
      <c r="C940" s="198"/>
      <c r="D940" s="199"/>
      <c r="E940" s="131"/>
      <c r="F940" s="131"/>
      <c r="G940" s="131"/>
      <c r="H940" s="131"/>
      <c r="I940" s="131"/>
    </row>
    <row r="941" spans="1:9" ht="16.5" customHeight="1" x14ac:dyDescent="0.2">
      <c r="A941" s="131"/>
      <c r="B941" s="198"/>
      <c r="C941" s="198"/>
      <c r="D941" s="199"/>
    </row>
    <row r="942" spans="1:9" s="146" customFormat="1" x14ac:dyDescent="0.2">
      <c r="A942" s="131"/>
      <c r="B942" s="198"/>
      <c r="C942" s="198"/>
      <c r="D942" s="199"/>
      <c r="E942" s="131"/>
      <c r="F942" s="131"/>
      <c r="G942" s="131"/>
      <c r="H942" s="131"/>
    </row>
    <row r="943" spans="1:9" x14ac:dyDescent="0.2">
      <c r="A943" s="131"/>
      <c r="B943" s="198"/>
      <c r="C943" s="198"/>
      <c r="D943" s="199"/>
    </row>
    <row r="944" spans="1:9" x14ac:dyDescent="0.2">
      <c r="A944" s="131"/>
      <c r="B944" s="198"/>
      <c r="C944" s="198"/>
      <c r="D944" s="199"/>
    </row>
    <row r="945" spans="1:9" x14ac:dyDescent="0.2">
      <c r="A945" s="131"/>
      <c r="B945" s="198"/>
      <c r="C945" s="198"/>
      <c r="D945" s="199"/>
    </row>
    <row r="946" spans="1:9" x14ac:dyDescent="0.2">
      <c r="A946" s="131"/>
      <c r="B946" s="198"/>
      <c r="C946" s="198"/>
      <c r="D946" s="199"/>
    </row>
    <row r="947" spans="1:9" x14ac:dyDescent="0.2">
      <c r="A947" s="131"/>
      <c r="B947" s="198"/>
      <c r="C947" s="198"/>
      <c r="D947" s="199"/>
    </row>
    <row r="948" spans="1:9" s="146" customFormat="1" x14ac:dyDescent="0.2">
      <c r="A948" s="131"/>
      <c r="B948" s="198"/>
      <c r="C948" s="198"/>
      <c r="D948" s="199"/>
      <c r="E948" s="131"/>
      <c r="F948" s="131"/>
      <c r="G948" s="131"/>
      <c r="H948" s="131"/>
      <c r="I948" s="131"/>
    </row>
    <row r="949" spans="1:9" x14ac:dyDescent="0.2">
      <c r="A949" s="131"/>
      <c r="B949" s="198"/>
      <c r="C949" s="198"/>
      <c r="D949" s="199"/>
    </row>
    <row r="950" spans="1:9" x14ac:dyDescent="0.2">
      <c r="A950" s="131"/>
      <c r="B950" s="198"/>
      <c r="C950" s="198"/>
      <c r="D950" s="199"/>
    </row>
    <row r="951" spans="1:9" x14ac:dyDescent="0.2">
      <c r="A951" s="131"/>
      <c r="B951" s="198"/>
      <c r="C951" s="198"/>
      <c r="D951" s="199"/>
    </row>
    <row r="952" spans="1:9" s="146" customFormat="1" x14ac:dyDescent="0.2">
      <c r="A952" s="131"/>
      <c r="B952" s="198"/>
      <c r="C952" s="198"/>
      <c r="D952" s="199"/>
      <c r="E952" s="131"/>
      <c r="F952" s="131"/>
      <c r="G952" s="131"/>
      <c r="H952" s="131"/>
    </row>
    <row r="953" spans="1:9" x14ac:dyDescent="0.2">
      <c r="A953" s="131"/>
      <c r="B953" s="198"/>
      <c r="C953" s="198"/>
      <c r="D953" s="199"/>
    </row>
    <row r="954" spans="1:9" x14ac:dyDescent="0.2">
      <c r="A954" s="131"/>
      <c r="B954" s="198"/>
      <c r="C954" s="198"/>
      <c r="D954" s="199"/>
    </row>
    <row r="955" spans="1:9" x14ac:dyDescent="0.2">
      <c r="A955" s="131"/>
      <c r="B955" s="198"/>
      <c r="C955" s="198"/>
      <c r="D955" s="199"/>
      <c r="I955" s="146"/>
    </row>
    <row r="956" spans="1:9" x14ac:dyDescent="0.2">
      <c r="A956" s="131"/>
      <c r="B956" s="198"/>
      <c r="C956" s="198"/>
      <c r="D956" s="199"/>
    </row>
    <row r="957" spans="1:9" x14ac:dyDescent="0.2">
      <c r="A957" s="131"/>
      <c r="B957" s="198"/>
      <c r="C957" s="198"/>
      <c r="D957" s="199"/>
      <c r="I957" s="146"/>
    </row>
    <row r="958" spans="1:9" s="146" customFormat="1" x14ac:dyDescent="0.2">
      <c r="A958" s="131"/>
      <c r="B958" s="198"/>
      <c r="C958" s="198"/>
      <c r="D958" s="199"/>
      <c r="E958" s="131"/>
      <c r="F958" s="131"/>
      <c r="G958" s="131"/>
      <c r="H958" s="131"/>
      <c r="I958" s="131"/>
    </row>
    <row r="959" spans="1:9" x14ac:dyDescent="0.2">
      <c r="A959" s="131"/>
      <c r="B959" s="198"/>
      <c r="C959" s="198"/>
      <c r="D959" s="199"/>
    </row>
    <row r="960" spans="1:9" x14ac:dyDescent="0.2">
      <c r="A960" s="131"/>
      <c r="B960" s="198"/>
      <c r="C960" s="198"/>
      <c r="D960" s="199"/>
    </row>
    <row r="961" spans="1:9" x14ac:dyDescent="0.2">
      <c r="A961" s="131"/>
      <c r="B961" s="198"/>
      <c r="C961" s="198"/>
      <c r="D961" s="199"/>
    </row>
    <row r="962" spans="1:9" x14ac:dyDescent="0.2">
      <c r="A962" s="131"/>
      <c r="B962" s="198"/>
      <c r="C962" s="198"/>
      <c r="D962" s="199"/>
    </row>
    <row r="963" spans="1:9" s="146" customFormat="1" x14ac:dyDescent="0.2">
      <c r="A963" s="131"/>
      <c r="B963" s="198"/>
      <c r="C963" s="198"/>
      <c r="D963" s="199"/>
      <c r="E963" s="131"/>
      <c r="F963" s="131"/>
      <c r="G963" s="131"/>
      <c r="H963" s="131"/>
      <c r="I963" s="131"/>
    </row>
    <row r="964" spans="1:9" x14ac:dyDescent="0.2">
      <c r="A964" s="131"/>
      <c r="B964" s="198"/>
      <c r="C964" s="198"/>
      <c r="D964" s="199"/>
    </row>
    <row r="965" spans="1:9" s="146" customFormat="1" x14ac:dyDescent="0.2">
      <c r="A965" s="131"/>
      <c r="B965" s="198"/>
      <c r="C965" s="198"/>
      <c r="D965" s="199"/>
      <c r="E965" s="131"/>
      <c r="F965" s="131"/>
      <c r="G965" s="131"/>
      <c r="H965" s="131"/>
    </row>
    <row r="966" spans="1:9" s="146" customFormat="1" ht="16.5" customHeight="1" x14ac:dyDescent="0.2">
      <c r="A966" s="131"/>
      <c r="B966" s="198"/>
      <c r="C966" s="198"/>
      <c r="D966" s="199"/>
      <c r="E966" s="131"/>
      <c r="F966" s="131"/>
      <c r="G966" s="131"/>
      <c r="H966" s="131"/>
      <c r="I966" s="131"/>
    </row>
    <row r="967" spans="1:9" x14ac:dyDescent="0.2">
      <c r="A967" s="131"/>
      <c r="B967" s="198"/>
      <c r="C967" s="198"/>
      <c r="D967" s="199"/>
    </row>
    <row r="968" spans="1:9" x14ac:dyDescent="0.2">
      <c r="A968" s="131"/>
      <c r="B968" s="198"/>
      <c r="C968" s="198"/>
      <c r="D968" s="199"/>
    </row>
    <row r="969" spans="1:9" x14ac:dyDescent="0.2">
      <c r="A969" s="131"/>
      <c r="B969" s="198"/>
      <c r="C969" s="198"/>
      <c r="D969" s="199"/>
    </row>
    <row r="970" spans="1:9" x14ac:dyDescent="0.2">
      <c r="A970" s="131"/>
      <c r="B970" s="131"/>
      <c r="C970" s="131"/>
      <c r="D970" s="199"/>
    </row>
    <row r="971" spans="1:9" s="146" customFormat="1" x14ac:dyDescent="0.2">
      <c r="A971" s="131"/>
      <c r="B971" s="131"/>
      <c r="C971" s="131"/>
      <c r="D971" s="199"/>
      <c r="E971" s="131"/>
      <c r="F971" s="131"/>
      <c r="G971" s="131"/>
      <c r="H971" s="131"/>
      <c r="I971" s="131"/>
    </row>
    <row r="972" spans="1:9" s="146" customFormat="1" x14ac:dyDescent="0.2">
      <c r="A972" s="131"/>
      <c r="B972" s="131"/>
      <c r="C972" s="131"/>
      <c r="D972" s="199"/>
      <c r="E972" s="131"/>
      <c r="F972" s="131"/>
      <c r="G972" s="131"/>
      <c r="H972" s="131"/>
      <c r="I972" s="131"/>
    </row>
    <row r="973" spans="1:9" x14ac:dyDescent="0.2">
      <c r="A973" s="131"/>
      <c r="B973" s="131"/>
      <c r="C973" s="131"/>
      <c r="D973" s="199"/>
    </row>
    <row r="974" spans="1:9" x14ac:dyDescent="0.2">
      <c r="A974" s="131"/>
      <c r="B974" s="131"/>
      <c r="C974" s="131"/>
      <c r="D974" s="199"/>
      <c r="I974" s="146"/>
    </row>
    <row r="975" spans="1:9" x14ac:dyDescent="0.2">
      <c r="A975" s="131"/>
      <c r="B975" s="131"/>
      <c r="C975" s="131"/>
      <c r="D975" s="199"/>
    </row>
    <row r="976" spans="1:9" x14ac:dyDescent="0.2">
      <c r="A976" s="131"/>
      <c r="B976" s="131"/>
      <c r="C976" s="131"/>
      <c r="D976" s="199"/>
      <c r="I976" s="146"/>
    </row>
    <row r="977" spans="1:9" x14ac:dyDescent="0.2">
      <c r="A977" s="131"/>
      <c r="B977" s="131"/>
      <c r="C977" s="131"/>
      <c r="D977" s="199"/>
    </row>
    <row r="978" spans="1:9" x14ac:dyDescent="0.2">
      <c r="A978" s="131"/>
      <c r="B978" s="131"/>
      <c r="C978" s="131"/>
      <c r="D978" s="199"/>
    </row>
    <row r="979" spans="1:9" ht="31.5" customHeight="1" x14ac:dyDescent="0.2">
      <c r="A979" s="131"/>
      <c r="B979" s="131"/>
      <c r="C979" s="131"/>
      <c r="D979" s="199"/>
    </row>
    <row r="980" spans="1:9" ht="17.25" customHeight="1" x14ac:dyDescent="0.2">
      <c r="A980" s="131"/>
      <c r="B980" s="131"/>
      <c r="C980" s="131"/>
      <c r="D980" s="199"/>
    </row>
    <row r="981" spans="1:9" s="146" customFormat="1" ht="27.75" customHeight="1" x14ac:dyDescent="0.2">
      <c r="A981" s="131"/>
      <c r="B981" s="131"/>
      <c r="C981" s="131"/>
      <c r="D981" s="199"/>
      <c r="E981" s="131"/>
      <c r="F981" s="131"/>
      <c r="G981" s="131"/>
      <c r="H981" s="131"/>
      <c r="I981" s="131"/>
    </row>
    <row r="982" spans="1:9" x14ac:dyDescent="0.2">
      <c r="A982" s="131"/>
      <c r="B982" s="131"/>
      <c r="C982" s="131"/>
      <c r="D982" s="199"/>
    </row>
    <row r="983" spans="1:9" s="146" customFormat="1" ht="32.25" customHeight="1" x14ac:dyDescent="0.2">
      <c r="A983" s="131"/>
      <c r="B983" s="131"/>
      <c r="C983" s="131"/>
      <c r="D983" s="199"/>
      <c r="E983" s="131"/>
      <c r="F983" s="131"/>
      <c r="G983" s="131"/>
      <c r="H983" s="131"/>
      <c r="I983" s="131"/>
    </row>
    <row r="984" spans="1:9" ht="16.5" customHeight="1" x14ac:dyDescent="0.2">
      <c r="A984" s="131"/>
      <c r="B984" s="131"/>
      <c r="C984" s="131"/>
      <c r="D984" s="199"/>
    </row>
    <row r="985" spans="1:9" s="146" customFormat="1" x14ac:dyDescent="0.2">
      <c r="A985" s="131"/>
      <c r="B985" s="131"/>
      <c r="C985" s="131"/>
      <c r="D985" s="199"/>
      <c r="E985" s="131"/>
      <c r="F985" s="131"/>
      <c r="G985" s="131"/>
      <c r="H985" s="131"/>
    </row>
    <row r="986" spans="1:9" x14ac:dyDescent="0.2">
      <c r="A986" s="131"/>
      <c r="B986" s="131"/>
      <c r="C986" s="131"/>
      <c r="D986" s="199"/>
    </row>
    <row r="987" spans="1:9" x14ac:dyDescent="0.2">
      <c r="A987" s="131"/>
      <c r="B987" s="131"/>
      <c r="C987" s="131"/>
      <c r="D987" s="199"/>
    </row>
    <row r="988" spans="1:9" x14ac:dyDescent="0.2">
      <c r="A988" s="131"/>
      <c r="B988" s="131"/>
      <c r="C988" s="131"/>
      <c r="D988" s="199"/>
      <c r="I988" s="146"/>
    </row>
    <row r="989" spans="1:9" x14ac:dyDescent="0.2">
      <c r="A989" s="131"/>
      <c r="B989" s="131"/>
      <c r="C989" s="131"/>
      <c r="D989" s="199"/>
    </row>
    <row r="990" spans="1:9" s="146" customFormat="1" x14ac:dyDescent="0.2">
      <c r="A990" s="131"/>
      <c r="B990" s="131"/>
      <c r="C990" s="131"/>
      <c r="D990" s="199"/>
      <c r="E990" s="131"/>
      <c r="F990" s="131"/>
      <c r="G990" s="131"/>
      <c r="H990" s="131"/>
      <c r="I990" s="131"/>
    </row>
    <row r="991" spans="1:9" x14ac:dyDescent="0.2">
      <c r="A991" s="131"/>
      <c r="B991" s="131"/>
      <c r="C991" s="131"/>
      <c r="D991" s="199"/>
    </row>
    <row r="992" spans="1:9" s="146" customFormat="1" x14ac:dyDescent="0.2">
      <c r="A992" s="131"/>
      <c r="B992" s="131"/>
      <c r="C992" s="131"/>
      <c r="D992" s="199"/>
      <c r="E992" s="131"/>
      <c r="F992" s="131"/>
      <c r="G992" s="131"/>
      <c r="H992" s="131"/>
    </row>
    <row r="993" spans="1:9" x14ac:dyDescent="0.2">
      <c r="A993" s="131"/>
      <c r="B993" s="131"/>
      <c r="C993" s="131"/>
      <c r="D993" s="199"/>
    </row>
    <row r="994" spans="1:9" x14ac:dyDescent="0.2">
      <c r="A994" s="131"/>
      <c r="B994" s="131"/>
      <c r="C994" s="131"/>
      <c r="D994" s="199"/>
      <c r="I994" s="146"/>
    </row>
    <row r="995" spans="1:9" x14ac:dyDescent="0.2">
      <c r="A995" s="131"/>
      <c r="B995" s="131"/>
      <c r="C995" s="131"/>
      <c r="D995" s="199"/>
    </row>
    <row r="996" spans="1:9" x14ac:dyDescent="0.2">
      <c r="A996" s="131"/>
      <c r="B996" s="131"/>
      <c r="C996" s="131"/>
      <c r="D996" s="199"/>
    </row>
    <row r="997" spans="1:9" x14ac:dyDescent="0.2">
      <c r="A997" s="131"/>
      <c r="B997" s="131"/>
      <c r="C997" s="131"/>
      <c r="D997" s="199"/>
    </row>
    <row r="998" spans="1:9" x14ac:dyDescent="0.2">
      <c r="A998" s="131"/>
      <c r="B998" s="131"/>
      <c r="C998" s="131"/>
      <c r="D998" s="199"/>
    </row>
    <row r="999" spans="1:9" x14ac:dyDescent="0.2">
      <c r="A999" s="131"/>
      <c r="B999" s="131"/>
      <c r="C999" s="131"/>
      <c r="D999" s="199"/>
    </row>
    <row r="1000" spans="1:9" x14ac:dyDescent="0.2">
      <c r="A1000" s="131"/>
      <c r="B1000" s="131"/>
      <c r="C1000" s="131"/>
      <c r="D1000" s="199"/>
      <c r="I1000" s="146"/>
    </row>
    <row r="1001" spans="1:9" x14ac:dyDescent="0.2">
      <c r="A1001" s="131"/>
      <c r="B1001" s="131"/>
      <c r="C1001" s="131"/>
      <c r="D1001" s="199"/>
    </row>
    <row r="1002" spans="1:9" x14ac:dyDescent="0.2">
      <c r="A1002" s="131"/>
      <c r="B1002" s="131"/>
      <c r="C1002" s="131"/>
      <c r="D1002" s="199"/>
    </row>
    <row r="1003" spans="1:9" x14ac:dyDescent="0.2">
      <c r="A1003" s="131"/>
      <c r="B1003" s="131"/>
      <c r="C1003" s="131"/>
      <c r="D1003" s="199"/>
    </row>
    <row r="1004" spans="1:9" x14ac:dyDescent="0.2">
      <c r="A1004" s="131"/>
      <c r="B1004" s="131"/>
      <c r="C1004" s="131"/>
      <c r="D1004" s="199"/>
      <c r="I1004" s="146"/>
    </row>
    <row r="1005" spans="1:9" x14ac:dyDescent="0.2">
      <c r="A1005" s="131"/>
      <c r="B1005" s="131"/>
      <c r="C1005" s="131"/>
      <c r="D1005" s="199"/>
    </row>
    <row r="1006" spans="1:9" x14ac:dyDescent="0.2">
      <c r="A1006" s="131"/>
      <c r="B1006" s="131"/>
      <c r="C1006" s="131"/>
      <c r="D1006" s="199"/>
    </row>
    <row r="1007" spans="1:9" x14ac:dyDescent="0.2">
      <c r="A1007" s="131"/>
      <c r="B1007" s="131"/>
      <c r="C1007" s="131"/>
      <c r="D1007" s="199"/>
    </row>
    <row r="1008" spans="1:9" x14ac:dyDescent="0.2">
      <c r="A1008" s="131"/>
      <c r="B1008" s="131"/>
      <c r="C1008" s="131"/>
      <c r="D1008" s="199"/>
    </row>
    <row r="1009" spans="1:9" x14ac:dyDescent="0.2">
      <c r="A1009" s="131"/>
      <c r="B1009" s="131"/>
      <c r="C1009" s="131"/>
      <c r="D1009" s="199"/>
    </row>
    <row r="1010" spans="1:9" x14ac:dyDescent="0.2">
      <c r="A1010" s="131"/>
      <c r="B1010" s="131"/>
      <c r="C1010" s="131"/>
      <c r="D1010" s="199"/>
      <c r="I1010" s="146"/>
    </row>
    <row r="1011" spans="1:9" x14ac:dyDescent="0.2">
      <c r="A1011" s="131"/>
      <c r="B1011" s="131"/>
      <c r="C1011" s="131"/>
      <c r="D1011" s="199"/>
    </row>
    <row r="1012" spans="1:9" x14ac:dyDescent="0.2">
      <c r="A1012" s="131"/>
      <c r="B1012" s="131"/>
      <c r="C1012" s="131"/>
    </row>
    <row r="1013" spans="1:9" x14ac:dyDescent="0.2">
      <c r="A1013" s="131"/>
      <c r="B1013" s="131"/>
      <c r="C1013" s="131"/>
    </row>
    <row r="1014" spans="1:9" x14ac:dyDescent="0.2">
      <c r="A1014" s="131"/>
      <c r="B1014" s="131"/>
      <c r="C1014" s="131"/>
    </row>
    <row r="1015" spans="1:9" x14ac:dyDescent="0.2">
      <c r="A1015" s="131"/>
      <c r="B1015" s="131"/>
      <c r="C1015" s="131"/>
      <c r="I1015" s="146"/>
    </row>
    <row r="1016" spans="1:9" x14ac:dyDescent="0.2">
      <c r="A1016" s="131"/>
      <c r="B1016" s="131"/>
      <c r="C1016" s="131"/>
    </row>
    <row r="1017" spans="1:9" x14ac:dyDescent="0.2">
      <c r="A1017" s="131"/>
      <c r="B1017" s="131"/>
      <c r="C1017" s="131"/>
      <c r="I1017" s="146"/>
    </row>
    <row r="1018" spans="1:9" x14ac:dyDescent="0.2">
      <c r="A1018" s="131"/>
      <c r="B1018" s="131"/>
      <c r="C1018" s="131"/>
      <c r="I1018" s="146"/>
    </row>
    <row r="1019" spans="1:9" x14ac:dyDescent="0.2">
      <c r="A1019" s="131"/>
      <c r="B1019" s="131"/>
      <c r="C1019" s="131"/>
    </row>
    <row r="1020" spans="1:9" x14ac:dyDescent="0.2">
      <c r="A1020" s="131"/>
      <c r="B1020" s="131"/>
      <c r="C1020" s="131"/>
    </row>
    <row r="1021" spans="1:9" x14ac:dyDescent="0.2">
      <c r="A1021" s="131"/>
      <c r="B1021" s="131"/>
      <c r="C1021" s="131"/>
    </row>
    <row r="1022" spans="1:9" x14ac:dyDescent="0.2">
      <c r="A1022" s="131"/>
      <c r="B1022" s="131"/>
      <c r="C1022" s="131"/>
      <c r="D1022" s="199"/>
    </row>
    <row r="1023" spans="1:9" x14ac:dyDescent="0.2">
      <c r="A1023" s="131"/>
      <c r="B1023" s="131"/>
      <c r="C1023" s="131"/>
      <c r="D1023" s="199"/>
      <c r="I1023" s="146"/>
    </row>
    <row r="1024" spans="1:9" x14ac:dyDescent="0.2">
      <c r="A1024" s="131"/>
      <c r="B1024" s="131"/>
      <c r="C1024" s="131"/>
      <c r="D1024" s="199"/>
      <c r="I1024" s="146"/>
    </row>
    <row r="1025" spans="1:9" x14ac:dyDescent="0.2">
      <c r="A1025" s="131"/>
      <c r="B1025" s="131"/>
      <c r="C1025" s="131"/>
      <c r="D1025" s="199"/>
    </row>
    <row r="1026" spans="1:9" x14ac:dyDescent="0.2">
      <c r="A1026" s="131"/>
      <c r="B1026" s="131"/>
      <c r="C1026" s="131"/>
      <c r="D1026" s="199"/>
    </row>
    <row r="1027" spans="1:9" x14ac:dyDescent="0.2">
      <c r="A1027" s="131"/>
      <c r="B1027" s="131"/>
      <c r="C1027" s="131"/>
      <c r="D1027" s="199"/>
    </row>
    <row r="1028" spans="1:9" x14ac:dyDescent="0.2">
      <c r="A1028" s="131"/>
      <c r="B1028" s="131"/>
      <c r="C1028" s="131"/>
      <c r="D1028" s="199"/>
    </row>
    <row r="1029" spans="1:9" x14ac:dyDescent="0.2">
      <c r="A1029" s="131"/>
      <c r="B1029" s="131"/>
      <c r="C1029" s="131"/>
      <c r="D1029" s="199"/>
    </row>
    <row r="1030" spans="1:9" x14ac:dyDescent="0.2">
      <c r="A1030" s="131"/>
      <c r="B1030" s="131"/>
      <c r="C1030" s="131"/>
      <c r="D1030" s="199"/>
    </row>
    <row r="1031" spans="1:9" x14ac:dyDescent="0.2">
      <c r="A1031" s="131"/>
      <c r="B1031" s="131"/>
      <c r="C1031" s="131"/>
      <c r="D1031" s="199"/>
    </row>
    <row r="1032" spans="1:9" x14ac:dyDescent="0.2">
      <c r="A1032" s="131"/>
      <c r="B1032" s="131"/>
      <c r="C1032" s="131"/>
      <c r="D1032" s="199"/>
    </row>
    <row r="1033" spans="1:9" x14ac:dyDescent="0.2">
      <c r="A1033" s="131"/>
      <c r="B1033" s="131"/>
      <c r="C1033" s="131"/>
      <c r="D1033" s="199"/>
      <c r="I1033" s="146"/>
    </row>
    <row r="1034" spans="1:9" x14ac:dyDescent="0.2">
      <c r="A1034" s="131"/>
      <c r="B1034" s="131"/>
      <c r="C1034" s="131"/>
      <c r="D1034" s="199"/>
    </row>
    <row r="1035" spans="1:9" x14ac:dyDescent="0.2">
      <c r="A1035" s="131"/>
      <c r="B1035" s="131"/>
      <c r="C1035" s="131"/>
      <c r="D1035" s="199"/>
      <c r="I1035" s="146"/>
    </row>
    <row r="1036" spans="1:9" x14ac:dyDescent="0.2">
      <c r="A1036" s="131"/>
      <c r="B1036" s="131"/>
      <c r="C1036" s="131"/>
      <c r="D1036" s="199"/>
    </row>
    <row r="1037" spans="1:9" x14ac:dyDescent="0.2">
      <c r="A1037" s="131"/>
      <c r="B1037" s="131"/>
      <c r="C1037" s="131"/>
      <c r="D1037" s="199"/>
      <c r="I1037" s="146"/>
    </row>
    <row r="1038" spans="1:9" x14ac:dyDescent="0.2">
      <c r="A1038" s="131"/>
      <c r="B1038" s="131"/>
      <c r="C1038" s="131"/>
      <c r="D1038" s="199"/>
    </row>
    <row r="1039" spans="1:9" x14ac:dyDescent="0.2">
      <c r="A1039" s="131"/>
      <c r="B1039" s="131"/>
      <c r="C1039" s="131"/>
      <c r="D1039" s="199"/>
    </row>
    <row r="1040" spans="1:9" x14ac:dyDescent="0.2">
      <c r="A1040" s="131"/>
      <c r="B1040" s="131"/>
      <c r="C1040" s="131"/>
      <c r="D1040" s="199"/>
    </row>
    <row r="1041" spans="1:9" x14ac:dyDescent="0.2">
      <c r="A1041" s="131"/>
      <c r="B1041" s="131"/>
      <c r="C1041" s="131"/>
      <c r="D1041" s="199"/>
    </row>
    <row r="1042" spans="1:9" x14ac:dyDescent="0.2">
      <c r="A1042" s="131"/>
      <c r="B1042" s="131"/>
      <c r="C1042" s="131"/>
      <c r="D1042" s="199"/>
      <c r="I1042" s="146"/>
    </row>
    <row r="1043" spans="1:9" x14ac:dyDescent="0.2">
      <c r="A1043" s="131"/>
      <c r="B1043" s="131"/>
      <c r="C1043" s="131"/>
      <c r="D1043" s="199"/>
    </row>
    <row r="1044" spans="1:9" x14ac:dyDescent="0.2">
      <c r="A1044" s="131"/>
      <c r="B1044" s="131"/>
      <c r="C1044" s="131"/>
      <c r="D1044" s="199"/>
      <c r="I1044" s="146"/>
    </row>
    <row r="1045" spans="1:9" x14ac:dyDescent="0.2">
      <c r="A1045" s="131"/>
      <c r="B1045" s="131"/>
      <c r="C1045" s="131"/>
      <c r="D1045" s="199"/>
    </row>
    <row r="1046" spans="1:9" x14ac:dyDescent="0.2">
      <c r="A1046" s="131"/>
      <c r="B1046" s="131"/>
      <c r="C1046" s="131"/>
      <c r="D1046" s="199"/>
    </row>
    <row r="1047" spans="1:9" x14ac:dyDescent="0.2">
      <c r="A1047" s="131"/>
      <c r="B1047" s="131"/>
      <c r="C1047" s="131"/>
      <c r="D1047" s="199"/>
    </row>
    <row r="1048" spans="1:9" x14ac:dyDescent="0.2">
      <c r="A1048" s="131"/>
      <c r="B1048" s="131"/>
      <c r="C1048" s="131"/>
      <c r="D1048" s="199"/>
    </row>
    <row r="1049" spans="1:9" x14ac:dyDescent="0.2">
      <c r="A1049" s="131"/>
      <c r="B1049" s="131"/>
      <c r="C1049" s="131"/>
      <c r="D1049" s="199"/>
    </row>
    <row r="1050" spans="1:9" x14ac:dyDescent="0.2">
      <c r="A1050" s="131"/>
      <c r="B1050" s="131"/>
      <c r="C1050" s="131"/>
      <c r="D1050" s="199"/>
    </row>
    <row r="1051" spans="1:9" x14ac:dyDescent="0.2">
      <c r="A1051" s="131"/>
      <c r="B1051" s="131"/>
      <c r="C1051" s="131"/>
      <c r="D1051" s="199"/>
    </row>
    <row r="1052" spans="1:9" x14ac:dyDescent="0.2">
      <c r="A1052" s="131"/>
      <c r="B1052" s="131"/>
      <c r="C1052" s="131"/>
      <c r="D1052" s="199"/>
    </row>
    <row r="1053" spans="1:9" x14ac:dyDescent="0.2">
      <c r="A1053" s="131"/>
      <c r="B1053" s="131"/>
      <c r="C1053" s="131"/>
      <c r="D1053" s="199"/>
    </row>
    <row r="1054" spans="1:9" x14ac:dyDescent="0.2">
      <c r="A1054" s="131"/>
      <c r="B1054" s="131"/>
      <c r="C1054" s="131"/>
      <c r="D1054" s="199"/>
    </row>
    <row r="1055" spans="1:9" x14ac:dyDescent="0.2">
      <c r="A1055" s="131"/>
      <c r="B1055" s="131"/>
      <c r="C1055" s="131"/>
      <c r="D1055" s="199"/>
    </row>
    <row r="1056" spans="1:9" x14ac:dyDescent="0.2">
      <c r="A1056" s="131"/>
      <c r="B1056" s="131"/>
      <c r="C1056" s="131"/>
      <c r="D1056" s="199"/>
    </row>
    <row r="1057" spans="1:4" x14ac:dyDescent="0.2">
      <c r="A1057" s="131"/>
      <c r="B1057" s="131"/>
      <c r="C1057" s="131"/>
      <c r="D1057" s="199"/>
    </row>
    <row r="1058" spans="1:4" x14ac:dyDescent="0.2">
      <c r="A1058" s="131"/>
      <c r="B1058" s="131"/>
      <c r="C1058" s="131"/>
      <c r="D1058" s="199"/>
    </row>
    <row r="1059" spans="1:4" x14ac:dyDescent="0.2">
      <c r="A1059" s="131"/>
      <c r="B1059" s="131"/>
      <c r="C1059" s="131"/>
      <c r="D1059" s="199"/>
    </row>
    <row r="1060" spans="1:4" x14ac:dyDescent="0.2">
      <c r="A1060" s="131"/>
      <c r="B1060" s="131"/>
      <c r="C1060" s="131"/>
      <c r="D1060" s="199"/>
    </row>
    <row r="1061" spans="1:4" x14ac:dyDescent="0.2">
      <c r="A1061" s="131"/>
      <c r="B1061" s="131"/>
      <c r="C1061" s="131"/>
      <c r="D1061" s="199"/>
    </row>
    <row r="1062" spans="1:4" x14ac:dyDescent="0.2">
      <c r="A1062" s="131"/>
      <c r="B1062" s="131"/>
      <c r="C1062" s="131"/>
      <c r="D1062" s="199"/>
    </row>
  </sheetData>
  <dataConsolidate topLabels="1">
    <dataRefs count="1">
      <dataRef ref="A2:C9" sheet="DTA" r:id="rId1"/>
    </dataRefs>
  </dataConsolidate>
  <mergeCells count="7">
    <mergeCell ref="B415:D415"/>
    <mergeCell ref="A1:H1"/>
    <mergeCell ref="E6:H6"/>
    <mergeCell ref="B240:D240"/>
    <mergeCell ref="B281:D281"/>
    <mergeCell ref="B339:D339"/>
    <mergeCell ref="B397:D397"/>
  </mergeCells>
  <printOptions horizontalCentered="1"/>
  <pageMargins left="0" right="0" top="0.59055118110236227" bottom="0.39370078740157483" header="0" footer="0"/>
  <pageSetup scale="60" orientation="portrait" r:id="rId2"/>
  <headerFooter>
    <oddHeader>&amp;L&amp;G&amp;C&amp;"Arial,Negrita"FONDO SOCIAL PARA LA VIVIENDA 
ANEXOS AL BALANCE AL 31 DE AGOSTO DE 2017
EN DOLARES&amp;R&amp;"Brush Script MT,Cursiva"&amp;12Página &amp;P de &amp;N</oddHeader>
    <oddFooter>&amp;L&amp;"Arial,Negrita"Fecha:&amp;D
Hora:    &amp;T</oddFooter>
  </headerFooter>
  <rowBreaks count="3" manualBreakCount="3">
    <brk id="280" max="6" man="1"/>
    <brk id="338" max="7" man="1"/>
    <brk id="396" max="7" man="1"/>
  </rowBreaks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1"/>
  <sheetViews>
    <sheetView showGridLines="0" view="pageLayout" zoomScale="110" zoomScaleNormal="100" zoomScaleSheetLayoutView="100" zoomScalePageLayoutView="110" workbookViewId="0">
      <selection activeCell="B6" sqref="B6"/>
    </sheetView>
  </sheetViews>
  <sheetFormatPr baseColWidth="10" defaultRowHeight="12.75" x14ac:dyDescent="0.2"/>
  <cols>
    <col min="1" max="1" width="16.28515625" style="132" customWidth="1"/>
    <col min="2" max="2" width="57" style="132" customWidth="1"/>
    <col min="3" max="3" width="15.140625" style="133" customWidth="1"/>
    <col min="4" max="4" width="18" style="131" customWidth="1"/>
    <col min="5" max="5" width="17" style="131" customWidth="1"/>
    <col min="6" max="6" width="17.5703125" style="131" customWidth="1"/>
    <col min="7" max="7" width="15.140625" style="131" customWidth="1"/>
    <col min="8" max="16384" width="11.42578125" style="131"/>
  </cols>
  <sheetData>
    <row r="1" spans="1:7" s="146" customFormat="1" x14ac:dyDescent="0.2">
      <c r="A1" s="132"/>
      <c r="B1" s="132"/>
      <c r="C1" s="133"/>
      <c r="D1" s="131"/>
      <c r="E1" s="131"/>
      <c r="F1" s="131"/>
      <c r="G1" s="131"/>
    </row>
    <row r="2" spans="1:7" s="146" customFormat="1" x14ac:dyDescent="0.2">
      <c r="A2" s="132"/>
      <c r="B2" s="132"/>
      <c r="C2" s="133"/>
      <c r="D2" s="131"/>
      <c r="E2" s="131"/>
      <c r="F2" s="131"/>
      <c r="G2" s="131"/>
    </row>
    <row r="4" spans="1:7" s="146" customFormat="1" ht="30.75" customHeight="1" thickBot="1" x14ac:dyDescent="0.25">
      <c r="A4" s="203" t="s">
        <v>147</v>
      </c>
      <c r="B4" s="136" t="s">
        <v>148</v>
      </c>
      <c r="C4" s="137"/>
      <c r="D4" s="228"/>
      <c r="E4" s="228"/>
      <c r="F4" s="228"/>
      <c r="G4" s="228"/>
    </row>
    <row r="5" spans="1:7" s="146" customFormat="1" ht="9.75" customHeight="1" thickTop="1" x14ac:dyDescent="0.2">
      <c r="A5" s="204"/>
      <c r="B5" s="138"/>
      <c r="C5" s="139"/>
      <c r="D5" s="205"/>
      <c r="E5" s="205"/>
      <c r="F5" s="205"/>
      <c r="G5" s="206"/>
    </row>
    <row r="6" spans="1:7" ht="17.25" customHeight="1" thickBot="1" x14ac:dyDescent="0.25">
      <c r="A6" s="150" t="s">
        <v>909</v>
      </c>
      <c r="B6" s="159" t="s">
        <v>128</v>
      </c>
      <c r="C6" s="143"/>
      <c r="D6" s="144"/>
      <c r="E6" s="144"/>
      <c r="F6" s="144"/>
      <c r="G6" s="218">
        <v>76946138.079999998</v>
      </c>
    </row>
    <row r="7" spans="1:7" ht="12.75" customHeight="1" thickTop="1" x14ac:dyDescent="0.3">
      <c r="A7" s="194"/>
      <c r="B7" s="195"/>
      <c r="C7" s="148"/>
      <c r="D7" s="149"/>
      <c r="E7" s="149"/>
      <c r="F7" s="149"/>
      <c r="G7" s="154"/>
    </row>
    <row r="8" spans="1:7" ht="14.25" customHeight="1" thickBot="1" x14ac:dyDescent="0.25">
      <c r="A8" s="150" t="s">
        <v>129</v>
      </c>
      <c r="B8" s="229" t="s">
        <v>910</v>
      </c>
      <c r="C8" s="229"/>
      <c r="D8" s="144"/>
      <c r="E8" s="144"/>
      <c r="F8" s="144"/>
      <c r="G8" s="218">
        <v>49370292.769999996</v>
      </c>
    </row>
    <row r="9" spans="1:7" ht="14.25" customHeight="1" thickTop="1" x14ac:dyDescent="0.2">
      <c r="A9" s="150" t="s">
        <v>911</v>
      </c>
      <c r="B9" s="159" t="s">
        <v>912</v>
      </c>
      <c r="C9" s="143"/>
      <c r="D9" s="144"/>
      <c r="E9" s="144"/>
      <c r="F9" s="176">
        <v>738841.19</v>
      </c>
      <c r="G9" s="144"/>
    </row>
    <row r="10" spans="1:7" ht="17.100000000000001" customHeight="1" x14ac:dyDescent="0.3">
      <c r="A10" s="147" t="s">
        <v>913</v>
      </c>
      <c r="B10" s="156" t="s">
        <v>914</v>
      </c>
      <c r="C10" s="148"/>
      <c r="D10" s="149"/>
      <c r="E10" s="161">
        <v>551063.38</v>
      </c>
      <c r="F10" s="154"/>
      <c r="G10" s="149"/>
    </row>
    <row r="11" spans="1:7" ht="17.100000000000001" customHeight="1" x14ac:dyDescent="0.3">
      <c r="A11" s="147" t="s">
        <v>915</v>
      </c>
      <c r="B11" s="156" t="s">
        <v>324</v>
      </c>
      <c r="C11" s="148"/>
      <c r="D11" s="149"/>
      <c r="E11" s="155">
        <v>187777.81</v>
      </c>
      <c r="F11" s="154"/>
      <c r="G11" s="149"/>
    </row>
    <row r="12" spans="1:7" ht="17.100000000000001" customHeight="1" x14ac:dyDescent="0.3">
      <c r="A12" s="147" t="s">
        <v>916</v>
      </c>
      <c r="B12" s="156" t="s">
        <v>917</v>
      </c>
      <c r="C12" s="148"/>
      <c r="D12" s="161">
        <v>187777.71</v>
      </c>
      <c r="E12" s="161"/>
      <c r="F12" s="154"/>
      <c r="G12" s="149"/>
    </row>
    <row r="13" spans="1:7" ht="17.100000000000001" customHeight="1" x14ac:dyDescent="0.3">
      <c r="A13" s="147" t="s">
        <v>918</v>
      </c>
      <c r="B13" s="156" t="s">
        <v>919</v>
      </c>
      <c r="C13" s="148"/>
      <c r="D13" s="155">
        <v>0.1</v>
      </c>
      <c r="E13" s="161"/>
      <c r="F13" s="154"/>
      <c r="G13" s="149"/>
    </row>
    <row r="14" spans="1:7" ht="17.100000000000001" customHeight="1" x14ac:dyDescent="0.3">
      <c r="A14" s="147"/>
      <c r="B14" s="156"/>
      <c r="C14" s="148"/>
      <c r="D14" s="161"/>
      <c r="E14" s="161"/>
      <c r="F14" s="154"/>
      <c r="G14" s="149"/>
    </row>
    <row r="15" spans="1:7" ht="16.5" customHeight="1" x14ac:dyDescent="0.2">
      <c r="A15" s="150" t="s">
        <v>920</v>
      </c>
      <c r="B15" s="182" t="s">
        <v>921</v>
      </c>
      <c r="C15" s="143"/>
      <c r="D15" s="144"/>
      <c r="E15" s="152"/>
      <c r="F15" s="169">
        <v>48631451.579999998</v>
      </c>
      <c r="G15" s="144"/>
    </row>
    <row r="16" spans="1:7" ht="17.100000000000001" customHeight="1" x14ac:dyDescent="0.3">
      <c r="A16" s="147" t="s">
        <v>922</v>
      </c>
      <c r="B16" s="156" t="s">
        <v>339</v>
      </c>
      <c r="C16" s="148"/>
      <c r="D16" s="149"/>
      <c r="E16" s="155">
        <v>48631451.579999998</v>
      </c>
      <c r="F16" s="149"/>
      <c r="G16" s="149"/>
    </row>
    <row r="17" spans="1:7" ht="17.100000000000001" customHeight="1" x14ac:dyDescent="0.3">
      <c r="A17" s="147" t="s">
        <v>923</v>
      </c>
      <c r="B17" s="156" t="s">
        <v>924</v>
      </c>
      <c r="C17" s="148"/>
      <c r="D17" s="161">
        <v>48612782.619999997</v>
      </c>
      <c r="E17" s="149"/>
      <c r="F17" s="149"/>
      <c r="G17" s="149"/>
    </row>
    <row r="18" spans="1:7" ht="17.100000000000001" customHeight="1" x14ac:dyDescent="0.3">
      <c r="A18" s="147" t="s">
        <v>925</v>
      </c>
      <c r="B18" s="207" t="s">
        <v>926</v>
      </c>
      <c r="C18" s="177">
        <v>48612782.619999997</v>
      </c>
      <c r="D18" s="154"/>
      <c r="E18" s="149"/>
      <c r="F18" s="149"/>
      <c r="G18" s="149"/>
    </row>
    <row r="19" spans="1:7" ht="17.100000000000001" customHeight="1" x14ac:dyDescent="0.3">
      <c r="A19" s="147" t="s">
        <v>928</v>
      </c>
      <c r="B19" s="156" t="s">
        <v>929</v>
      </c>
      <c r="C19" s="148"/>
      <c r="D19" s="155">
        <v>18668.96</v>
      </c>
      <c r="E19" s="149"/>
      <c r="F19" s="149"/>
      <c r="G19" s="149"/>
    </row>
    <row r="20" spans="1:7" ht="17.100000000000001" customHeight="1" x14ac:dyDescent="0.3">
      <c r="A20" s="147"/>
      <c r="B20" s="156"/>
      <c r="C20" s="148"/>
      <c r="D20" s="161"/>
      <c r="E20" s="149"/>
      <c r="F20" s="149"/>
      <c r="G20" s="149"/>
    </row>
    <row r="21" spans="1:7" ht="17.100000000000001" customHeight="1" thickBot="1" x14ac:dyDescent="0.35">
      <c r="A21" s="150" t="s">
        <v>130</v>
      </c>
      <c r="B21" s="182" t="s">
        <v>930</v>
      </c>
      <c r="C21" s="148"/>
      <c r="D21" s="161"/>
      <c r="E21" s="149"/>
      <c r="F21" s="149"/>
      <c r="G21" s="145">
        <v>600</v>
      </c>
    </row>
    <row r="22" spans="1:7" ht="17.100000000000001" customHeight="1" thickTop="1" x14ac:dyDescent="0.3">
      <c r="A22" s="147" t="s">
        <v>931</v>
      </c>
      <c r="B22" s="156" t="s">
        <v>932</v>
      </c>
      <c r="C22" s="148"/>
      <c r="D22" s="161"/>
      <c r="F22" s="161">
        <v>600</v>
      </c>
      <c r="G22" s="149"/>
    </row>
    <row r="23" spans="1:7" ht="17.100000000000001" customHeight="1" x14ac:dyDescent="0.3">
      <c r="A23" s="147" t="s">
        <v>933</v>
      </c>
      <c r="B23" s="156" t="s">
        <v>934</v>
      </c>
      <c r="C23" s="148"/>
      <c r="E23" s="155">
        <v>600</v>
      </c>
      <c r="F23" s="149"/>
      <c r="G23" s="149"/>
    </row>
    <row r="24" spans="1:7" ht="17.100000000000001" customHeight="1" x14ac:dyDescent="0.3">
      <c r="A24" s="147"/>
      <c r="B24" s="156"/>
      <c r="C24" s="148"/>
      <c r="D24" s="161"/>
      <c r="E24" s="149"/>
      <c r="F24" s="149"/>
      <c r="G24" s="149"/>
    </row>
    <row r="25" spans="1:7" ht="16.5" hidden="1" customHeight="1" x14ac:dyDescent="0.25">
      <c r="A25" s="150" t="s">
        <v>130</v>
      </c>
      <c r="B25" s="182" t="s">
        <v>930</v>
      </c>
      <c r="C25" s="148"/>
      <c r="D25" s="149"/>
      <c r="E25" s="149"/>
      <c r="F25" s="149"/>
      <c r="G25" s="152">
        <v>0</v>
      </c>
    </row>
    <row r="26" spans="1:7" ht="15" hidden="1" customHeight="1" x14ac:dyDescent="0.3">
      <c r="A26" s="153" t="s">
        <v>935</v>
      </c>
      <c r="B26" s="147" t="s">
        <v>936</v>
      </c>
      <c r="C26" s="148"/>
      <c r="D26" s="149"/>
      <c r="F26" s="154">
        <v>0</v>
      </c>
      <c r="G26" s="149"/>
    </row>
    <row r="27" spans="1:7" ht="15" hidden="1" customHeight="1" x14ac:dyDescent="0.3">
      <c r="A27" s="153" t="s">
        <v>937</v>
      </c>
      <c r="B27" s="147" t="s">
        <v>938</v>
      </c>
      <c r="C27" s="148"/>
      <c r="D27" s="149"/>
      <c r="E27" s="161">
        <v>0</v>
      </c>
      <c r="F27" s="149"/>
      <c r="G27" s="149"/>
    </row>
    <row r="28" spans="1:7" ht="15" hidden="1" customHeight="1" x14ac:dyDescent="0.3">
      <c r="A28" s="153" t="s">
        <v>939</v>
      </c>
      <c r="B28" s="153" t="s">
        <v>940</v>
      </c>
      <c r="C28" s="148"/>
      <c r="D28" s="149"/>
      <c r="E28" s="155">
        <v>0</v>
      </c>
      <c r="F28" s="149"/>
      <c r="G28" s="149"/>
    </row>
    <row r="29" spans="1:7" ht="11.25" hidden="1" customHeight="1" x14ac:dyDescent="0.25">
      <c r="A29" s="147"/>
      <c r="B29" s="156"/>
      <c r="C29" s="148"/>
      <c r="D29" s="149"/>
      <c r="E29" s="149"/>
      <c r="F29" s="149"/>
      <c r="G29" s="149"/>
    </row>
    <row r="30" spans="1:7" ht="16.5" customHeight="1" thickBot="1" x14ac:dyDescent="0.25">
      <c r="A30" s="150" t="s">
        <v>131</v>
      </c>
      <c r="B30" s="229" t="s">
        <v>941</v>
      </c>
      <c r="C30" s="229"/>
      <c r="D30" s="144"/>
      <c r="E30" s="144"/>
      <c r="F30" s="152"/>
      <c r="G30" s="218">
        <v>4276515.8900000006</v>
      </c>
    </row>
    <row r="31" spans="1:7" ht="14.25" customHeight="1" thickTop="1" x14ac:dyDescent="0.2">
      <c r="A31" s="150" t="s">
        <v>942</v>
      </c>
      <c r="B31" s="159" t="s">
        <v>943</v>
      </c>
      <c r="C31" s="143"/>
      <c r="D31" s="144"/>
      <c r="E31" s="144"/>
      <c r="F31" s="176">
        <v>33606.07</v>
      </c>
      <c r="G31" s="152"/>
    </row>
    <row r="32" spans="1:7" ht="17.100000000000001" customHeight="1" x14ac:dyDescent="0.3">
      <c r="A32" s="147" t="s">
        <v>944</v>
      </c>
      <c r="B32" s="156" t="s">
        <v>945</v>
      </c>
      <c r="C32" s="148"/>
      <c r="D32" s="154"/>
      <c r="E32" s="155">
        <v>33606.07</v>
      </c>
      <c r="F32" s="149"/>
      <c r="G32" s="149"/>
    </row>
    <row r="33" spans="1:7" ht="17.100000000000001" customHeight="1" x14ac:dyDescent="0.3">
      <c r="A33" s="147" t="s">
        <v>946</v>
      </c>
      <c r="B33" s="156" t="s">
        <v>947</v>
      </c>
      <c r="C33" s="148"/>
      <c r="D33" s="161">
        <v>19020.009999999998</v>
      </c>
      <c r="E33" s="149"/>
      <c r="F33" s="149"/>
      <c r="G33" s="149"/>
    </row>
    <row r="34" spans="1:7" ht="17.100000000000001" customHeight="1" x14ac:dyDescent="0.3">
      <c r="A34" s="147" t="s">
        <v>948</v>
      </c>
      <c r="B34" s="156" t="s">
        <v>949</v>
      </c>
      <c r="C34" s="148"/>
      <c r="D34" s="161">
        <v>13.62</v>
      </c>
      <c r="E34" s="149"/>
      <c r="F34" s="149"/>
      <c r="G34" s="149"/>
    </row>
    <row r="35" spans="1:7" ht="17.100000000000001" customHeight="1" x14ac:dyDescent="0.3">
      <c r="A35" s="147" t="s">
        <v>950</v>
      </c>
      <c r="B35" s="156" t="s">
        <v>951</v>
      </c>
      <c r="C35" s="148"/>
      <c r="D35" s="161">
        <v>322.05</v>
      </c>
      <c r="E35" s="149"/>
      <c r="F35" s="149"/>
      <c r="G35" s="149"/>
    </row>
    <row r="36" spans="1:7" ht="17.100000000000001" customHeight="1" x14ac:dyDescent="0.3">
      <c r="A36" s="147" t="s">
        <v>952</v>
      </c>
      <c r="B36" s="156" t="s">
        <v>953</v>
      </c>
      <c r="C36" s="148"/>
      <c r="D36" s="161">
        <v>10566.17</v>
      </c>
      <c r="E36" s="149"/>
      <c r="F36" s="149"/>
      <c r="G36" s="149"/>
    </row>
    <row r="37" spans="1:7" ht="17.100000000000001" customHeight="1" x14ac:dyDescent="0.3">
      <c r="A37" s="147" t="s">
        <v>954</v>
      </c>
      <c r="B37" s="156" t="s">
        <v>955</v>
      </c>
      <c r="C37" s="148"/>
      <c r="D37" s="155">
        <v>3684.22</v>
      </c>
      <c r="E37" s="149"/>
      <c r="F37" s="149"/>
      <c r="G37" s="149"/>
    </row>
    <row r="38" spans="1:7" ht="16.5" customHeight="1" x14ac:dyDescent="0.25">
      <c r="A38" s="147"/>
      <c r="B38" s="156"/>
      <c r="C38" s="148"/>
      <c r="D38" s="149"/>
      <c r="E38" s="149"/>
      <c r="F38" s="149"/>
      <c r="G38" s="149"/>
    </row>
    <row r="39" spans="1:7" ht="16.5" customHeight="1" x14ac:dyDescent="0.25">
      <c r="A39" s="150" t="s">
        <v>956</v>
      </c>
      <c r="B39" s="159" t="s">
        <v>957</v>
      </c>
      <c r="C39" s="148"/>
      <c r="D39" s="149"/>
      <c r="E39" s="149"/>
      <c r="F39" s="152">
        <v>2145.85</v>
      </c>
      <c r="G39" s="149"/>
    </row>
    <row r="40" spans="1:7" ht="16.5" customHeight="1" x14ac:dyDescent="0.3">
      <c r="A40" s="147" t="s">
        <v>958</v>
      </c>
      <c r="B40" s="156" t="s">
        <v>959</v>
      </c>
      <c r="C40" s="148"/>
      <c r="D40" s="149"/>
      <c r="E40" s="155">
        <v>2145.85</v>
      </c>
      <c r="F40" s="149"/>
      <c r="G40" s="149"/>
    </row>
    <row r="41" spans="1:7" ht="16.5" customHeight="1" x14ac:dyDescent="0.25">
      <c r="A41" s="147"/>
      <c r="B41" s="156"/>
      <c r="C41" s="148"/>
      <c r="D41" s="149"/>
      <c r="E41" s="149"/>
      <c r="F41" s="149"/>
      <c r="G41" s="149"/>
    </row>
    <row r="42" spans="1:7" ht="17.100000000000001" customHeight="1" x14ac:dyDescent="0.2">
      <c r="A42" s="150" t="s">
        <v>960</v>
      </c>
      <c r="B42" s="159" t="s">
        <v>961</v>
      </c>
      <c r="C42" s="143"/>
      <c r="D42" s="144"/>
      <c r="E42" s="144"/>
      <c r="F42" s="169">
        <v>4240763.9700000007</v>
      </c>
      <c r="G42" s="144"/>
    </row>
    <row r="43" spans="1:7" ht="17.100000000000001" hidden="1" customHeight="1" x14ac:dyDescent="0.3">
      <c r="A43" s="153" t="s">
        <v>962</v>
      </c>
      <c r="B43" s="157" t="s">
        <v>963</v>
      </c>
      <c r="C43" s="143"/>
      <c r="D43" s="144"/>
      <c r="E43" s="161">
        <v>0</v>
      </c>
      <c r="F43" s="176"/>
      <c r="G43" s="144"/>
    </row>
    <row r="44" spans="1:7" ht="17.100000000000001" customHeight="1" x14ac:dyDescent="0.3">
      <c r="A44" s="147" t="s">
        <v>962</v>
      </c>
      <c r="B44" s="156" t="s">
        <v>963</v>
      </c>
      <c r="C44" s="143"/>
      <c r="D44" s="144"/>
      <c r="E44" s="161">
        <v>181990</v>
      </c>
      <c r="F44" s="176"/>
      <c r="G44" s="144"/>
    </row>
    <row r="45" spans="1:7" ht="17.100000000000001" customHeight="1" x14ac:dyDescent="0.3">
      <c r="A45" s="147" t="s">
        <v>964</v>
      </c>
      <c r="B45" s="156" t="s">
        <v>965</v>
      </c>
      <c r="C45" s="148"/>
      <c r="D45" s="154"/>
      <c r="E45" s="155">
        <v>4058773.97</v>
      </c>
      <c r="F45" s="154"/>
      <c r="G45" s="149"/>
    </row>
    <row r="46" spans="1:7" ht="17.100000000000001" customHeight="1" x14ac:dyDescent="0.3">
      <c r="A46" s="147" t="s">
        <v>966</v>
      </c>
      <c r="B46" s="156" t="s">
        <v>967</v>
      </c>
      <c r="C46" s="148"/>
      <c r="D46" s="155">
        <v>4058773.97</v>
      </c>
      <c r="E46" s="154"/>
      <c r="F46" s="154"/>
      <c r="G46" s="149"/>
    </row>
    <row r="47" spans="1:7" ht="13.5" customHeight="1" x14ac:dyDescent="0.3">
      <c r="A47" s="147"/>
      <c r="B47" s="156"/>
      <c r="C47" s="148"/>
      <c r="D47" s="161"/>
      <c r="E47" s="154"/>
      <c r="F47" s="154"/>
      <c r="G47" s="149"/>
    </row>
    <row r="48" spans="1:7" ht="14.25" customHeight="1" thickBot="1" x14ac:dyDescent="0.25">
      <c r="A48" s="150" t="s">
        <v>132</v>
      </c>
      <c r="B48" s="229" t="s">
        <v>968</v>
      </c>
      <c r="C48" s="229"/>
      <c r="D48" s="152"/>
      <c r="E48" s="152"/>
      <c r="F48" s="152"/>
      <c r="G48" s="218">
        <v>23298729.420000002</v>
      </c>
    </row>
    <row r="49" spans="1:7" ht="17.100000000000001" customHeight="1" thickTop="1" x14ac:dyDescent="0.2">
      <c r="A49" s="150" t="s">
        <v>969</v>
      </c>
      <c r="B49" s="159" t="s">
        <v>970</v>
      </c>
      <c r="C49" s="143"/>
      <c r="D49" s="152"/>
      <c r="E49" s="152"/>
      <c r="F49" s="176">
        <v>763294.97</v>
      </c>
      <c r="G49" s="144"/>
    </row>
    <row r="50" spans="1:7" ht="17.100000000000001" customHeight="1" x14ac:dyDescent="0.3">
      <c r="A50" s="147" t="s">
        <v>971</v>
      </c>
      <c r="B50" s="147" t="s">
        <v>972</v>
      </c>
      <c r="C50" s="143"/>
      <c r="D50" s="152"/>
      <c r="E50" s="161">
        <v>12754.94</v>
      </c>
      <c r="F50" s="176"/>
      <c r="G50" s="144"/>
    </row>
    <row r="51" spans="1:7" ht="17.100000000000001" customHeight="1" x14ac:dyDescent="0.3">
      <c r="A51" s="147" t="s">
        <v>973</v>
      </c>
      <c r="B51" s="147" t="s">
        <v>974</v>
      </c>
      <c r="C51" s="148"/>
      <c r="D51" s="154"/>
      <c r="E51" s="155">
        <v>750540.03</v>
      </c>
      <c r="F51" s="154"/>
      <c r="G51" s="149"/>
    </row>
    <row r="52" spans="1:7" ht="17.100000000000001" customHeight="1" x14ac:dyDescent="0.3">
      <c r="A52" s="147" t="s">
        <v>975</v>
      </c>
      <c r="B52" s="147" t="s">
        <v>90</v>
      </c>
      <c r="C52" s="148"/>
      <c r="D52" s="161">
        <v>657230.04</v>
      </c>
      <c r="E52" s="154"/>
      <c r="F52" s="154"/>
      <c r="G52" s="149"/>
    </row>
    <row r="53" spans="1:7" ht="17.100000000000001" customHeight="1" x14ac:dyDescent="0.3">
      <c r="A53" s="147" t="s">
        <v>976</v>
      </c>
      <c r="B53" s="147" t="s">
        <v>977</v>
      </c>
      <c r="C53" s="148"/>
      <c r="D53" s="161">
        <v>7856.82</v>
      </c>
      <c r="E53" s="154"/>
      <c r="F53" s="154"/>
      <c r="G53" s="149"/>
    </row>
    <row r="54" spans="1:7" ht="17.100000000000001" customHeight="1" x14ac:dyDescent="0.3">
      <c r="A54" s="147" t="s">
        <v>978</v>
      </c>
      <c r="B54" s="147" t="s">
        <v>979</v>
      </c>
      <c r="C54" s="148"/>
      <c r="D54" s="155">
        <v>85453.17</v>
      </c>
      <c r="E54" s="154"/>
      <c r="F54" s="154"/>
      <c r="G54" s="149"/>
    </row>
    <row r="55" spans="1:7" ht="15" customHeight="1" x14ac:dyDescent="0.3">
      <c r="A55" s="147"/>
      <c r="B55" s="156"/>
      <c r="C55" s="148"/>
      <c r="D55" s="154"/>
      <c r="E55" s="154"/>
      <c r="F55" s="154"/>
      <c r="G55" s="149"/>
    </row>
    <row r="56" spans="1:7" ht="14.25" customHeight="1" x14ac:dyDescent="0.2">
      <c r="A56" s="150" t="s">
        <v>980</v>
      </c>
      <c r="B56" s="159" t="s">
        <v>981</v>
      </c>
      <c r="C56" s="143"/>
      <c r="D56" s="152"/>
      <c r="E56" s="152"/>
      <c r="F56" s="176">
        <v>20814017.540000003</v>
      </c>
      <c r="G56" s="144"/>
    </row>
    <row r="57" spans="1:7" ht="17.100000000000001" customHeight="1" x14ac:dyDescent="0.3">
      <c r="A57" s="147" t="s">
        <v>982</v>
      </c>
      <c r="B57" s="156" t="s">
        <v>981</v>
      </c>
      <c r="C57" s="148"/>
      <c r="D57" s="154"/>
      <c r="E57" s="155">
        <v>20814017.540000003</v>
      </c>
      <c r="F57" s="154"/>
      <c r="G57" s="149"/>
    </row>
    <row r="58" spans="1:7" ht="17.100000000000001" customHeight="1" x14ac:dyDescent="0.3">
      <c r="A58" s="147" t="s">
        <v>983</v>
      </c>
      <c r="B58" s="156" t="s">
        <v>984</v>
      </c>
      <c r="C58" s="148"/>
      <c r="D58" s="161">
        <v>20535113.350000001</v>
      </c>
      <c r="E58" s="154"/>
      <c r="F58" s="154"/>
      <c r="G58" s="149"/>
    </row>
    <row r="59" spans="1:7" ht="15" customHeight="1" x14ac:dyDescent="0.3">
      <c r="A59" s="147" t="s">
        <v>985</v>
      </c>
      <c r="B59" s="156" t="s">
        <v>93</v>
      </c>
      <c r="C59" s="148"/>
      <c r="D59" s="155">
        <v>278904.19</v>
      </c>
      <c r="E59" s="154"/>
      <c r="F59" s="154"/>
      <c r="G59" s="149"/>
    </row>
    <row r="60" spans="1:7" ht="15" customHeight="1" x14ac:dyDescent="0.3">
      <c r="A60" s="172"/>
      <c r="B60" s="172"/>
      <c r="C60" s="148"/>
      <c r="D60" s="161"/>
      <c r="E60" s="154"/>
      <c r="F60" s="154"/>
      <c r="G60" s="149"/>
    </row>
    <row r="61" spans="1:7" ht="14.25" customHeight="1" x14ac:dyDescent="0.2">
      <c r="A61" s="150" t="s">
        <v>986</v>
      </c>
      <c r="B61" s="159" t="s">
        <v>987</v>
      </c>
      <c r="C61" s="143"/>
      <c r="D61" s="152"/>
      <c r="E61" s="152"/>
      <c r="F61" s="176">
        <v>1678171.9400000002</v>
      </c>
      <c r="G61" s="144"/>
    </row>
    <row r="62" spans="1:7" ht="15.75" customHeight="1" x14ac:dyDescent="0.3">
      <c r="A62" s="147" t="s">
        <v>988</v>
      </c>
      <c r="B62" s="156" t="s">
        <v>989</v>
      </c>
      <c r="C62" s="148"/>
      <c r="D62" s="154"/>
      <c r="E62" s="171">
        <v>31186.87</v>
      </c>
      <c r="F62" s="154"/>
      <c r="G62" s="149"/>
    </row>
    <row r="63" spans="1:7" ht="15.75" customHeight="1" x14ac:dyDescent="0.3">
      <c r="A63" s="147" t="s">
        <v>990</v>
      </c>
      <c r="B63" s="156" t="s">
        <v>991</v>
      </c>
      <c r="C63" s="148"/>
      <c r="D63" s="154"/>
      <c r="E63" s="170">
        <v>1646985.07</v>
      </c>
      <c r="F63" s="154"/>
      <c r="G63" s="149"/>
    </row>
    <row r="64" spans="1:7" ht="15" customHeight="1" x14ac:dyDescent="0.3">
      <c r="A64" s="147"/>
      <c r="B64" s="156"/>
      <c r="C64" s="148"/>
      <c r="D64" s="154"/>
      <c r="E64" s="154"/>
      <c r="F64" s="161"/>
      <c r="G64" s="149"/>
    </row>
    <row r="65" spans="1:7" ht="14.25" customHeight="1" x14ac:dyDescent="0.2">
      <c r="A65" s="150" t="s">
        <v>992</v>
      </c>
      <c r="B65" s="159" t="s">
        <v>110</v>
      </c>
      <c r="C65" s="143"/>
      <c r="D65" s="152"/>
      <c r="E65" s="152"/>
      <c r="F65" s="169">
        <v>43244.97</v>
      </c>
      <c r="G65" s="144"/>
    </row>
    <row r="66" spans="1:7" ht="15.75" customHeight="1" x14ac:dyDescent="0.3">
      <c r="A66" s="147" t="s">
        <v>993</v>
      </c>
      <c r="B66" s="156" t="s">
        <v>611</v>
      </c>
      <c r="C66" s="148"/>
      <c r="D66" s="154"/>
      <c r="E66" s="155">
        <v>43244.97</v>
      </c>
      <c r="F66" s="154"/>
      <c r="G66" s="149"/>
    </row>
    <row r="67" spans="1:7" ht="15.75" customHeight="1" x14ac:dyDescent="0.25">
      <c r="A67" s="147"/>
      <c r="B67" s="156"/>
      <c r="C67" s="148"/>
      <c r="D67" s="149"/>
      <c r="E67" s="162"/>
      <c r="F67" s="149"/>
      <c r="G67" s="149"/>
    </row>
    <row r="68" spans="1:7" ht="15.75" customHeight="1" x14ac:dyDescent="0.25">
      <c r="A68" s="147"/>
      <c r="B68" s="156"/>
      <c r="C68" s="148"/>
      <c r="D68" s="149"/>
      <c r="E68" s="162"/>
      <c r="F68" s="149"/>
      <c r="G68" s="149"/>
    </row>
    <row r="69" spans="1:7" ht="15.75" customHeight="1" x14ac:dyDescent="0.25">
      <c r="A69" s="147"/>
      <c r="B69" s="156"/>
      <c r="C69" s="148"/>
      <c r="D69" s="149"/>
      <c r="E69" s="162"/>
      <c r="F69" s="149"/>
      <c r="G69" s="149"/>
    </row>
    <row r="70" spans="1:7" ht="15.75" customHeight="1" x14ac:dyDescent="0.25">
      <c r="A70" s="147"/>
      <c r="B70" s="156"/>
      <c r="C70" s="148"/>
      <c r="D70" s="149"/>
      <c r="E70" s="162"/>
      <c r="F70" s="149"/>
      <c r="G70" s="149"/>
    </row>
    <row r="71" spans="1:7" ht="15.75" customHeight="1" x14ac:dyDescent="0.25">
      <c r="A71" s="147"/>
      <c r="B71" s="156"/>
      <c r="C71" s="148"/>
      <c r="D71" s="149"/>
      <c r="E71" s="162"/>
      <c r="F71" s="149"/>
      <c r="G71" s="149"/>
    </row>
    <row r="72" spans="1:7" ht="15.75" customHeight="1" x14ac:dyDescent="0.25">
      <c r="A72" s="147"/>
      <c r="B72" s="156"/>
      <c r="C72" s="148"/>
      <c r="D72" s="149"/>
      <c r="E72" s="162"/>
      <c r="F72" s="149"/>
      <c r="G72" s="149"/>
    </row>
    <row r="73" spans="1:7" ht="15.75" customHeight="1" x14ac:dyDescent="0.25">
      <c r="A73" s="147"/>
      <c r="B73" s="156"/>
      <c r="C73" s="148"/>
      <c r="D73" s="149"/>
      <c r="E73" s="162"/>
      <c r="F73" s="149"/>
      <c r="G73" s="149"/>
    </row>
    <row r="74" spans="1:7" ht="15.75" customHeight="1" x14ac:dyDescent="0.25">
      <c r="A74" s="147"/>
      <c r="B74" s="156"/>
      <c r="C74" s="148"/>
      <c r="D74" s="149"/>
      <c r="E74" s="162"/>
      <c r="F74" s="149"/>
      <c r="G74" s="149"/>
    </row>
    <row r="75" spans="1:7" ht="15.75" customHeight="1" x14ac:dyDescent="0.25">
      <c r="A75" s="147"/>
      <c r="B75" s="156"/>
      <c r="C75" s="148"/>
      <c r="D75" s="149"/>
      <c r="E75" s="162"/>
      <c r="F75" s="149"/>
      <c r="G75" s="149"/>
    </row>
    <row r="76" spans="1:7" ht="15.75" customHeight="1" x14ac:dyDescent="0.25">
      <c r="A76" s="147"/>
      <c r="B76" s="156"/>
      <c r="C76" s="148"/>
      <c r="D76" s="149"/>
      <c r="E76" s="162"/>
      <c r="F76" s="149"/>
      <c r="G76" s="149"/>
    </row>
    <row r="77" spans="1:7" ht="15.75" customHeight="1" x14ac:dyDescent="0.25">
      <c r="A77" s="147"/>
      <c r="B77" s="156"/>
      <c r="C77" s="148"/>
      <c r="D77" s="149"/>
      <c r="E77" s="162"/>
      <c r="F77" s="149"/>
      <c r="G77" s="149"/>
    </row>
    <row r="78" spans="1:7" ht="15.75" customHeight="1" x14ac:dyDescent="0.25">
      <c r="A78" s="147"/>
      <c r="B78" s="156"/>
      <c r="C78" s="148"/>
      <c r="D78" s="149"/>
      <c r="E78" s="162"/>
      <c r="F78" s="149"/>
      <c r="G78" s="149"/>
    </row>
    <row r="79" spans="1:7" ht="15.75" customHeight="1" x14ac:dyDescent="0.25">
      <c r="A79" s="147"/>
      <c r="B79" s="156"/>
      <c r="C79" s="148"/>
      <c r="D79" s="149"/>
      <c r="E79" s="162"/>
      <c r="F79" s="149"/>
      <c r="G79" s="149"/>
    </row>
    <row r="80" spans="1:7" ht="15" thickBot="1" x14ac:dyDescent="0.25">
      <c r="A80" s="150" t="s">
        <v>994</v>
      </c>
      <c r="B80" s="159" t="s">
        <v>133</v>
      </c>
      <c r="C80" s="143"/>
      <c r="D80" s="144"/>
      <c r="E80" s="144"/>
      <c r="F80" s="144"/>
      <c r="G80" s="218">
        <v>54402139.480000004</v>
      </c>
    </row>
    <row r="81" spans="1:7" ht="15" thickTop="1" x14ac:dyDescent="0.2">
      <c r="A81" s="150"/>
      <c r="B81" s="159"/>
      <c r="C81" s="143"/>
      <c r="D81" s="144"/>
      <c r="E81" s="144"/>
      <c r="F81" s="144"/>
      <c r="G81" s="176"/>
    </row>
    <row r="82" spans="1:7" ht="15" thickBot="1" x14ac:dyDescent="0.25">
      <c r="A82" s="150" t="s">
        <v>134</v>
      </c>
      <c r="B82" s="159" t="s">
        <v>995</v>
      </c>
      <c r="C82" s="143"/>
      <c r="D82" s="144"/>
      <c r="E82" s="144"/>
      <c r="F82" s="144"/>
      <c r="G82" s="218">
        <v>7466724.9999999991</v>
      </c>
    </row>
    <row r="83" spans="1:7" ht="12" customHeight="1" thickTop="1" x14ac:dyDescent="0.25">
      <c r="A83" s="147"/>
      <c r="B83" s="156"/>
      <c r="C83" s="148"/>
      <c r="D83" s="149"/>
      <c r="E83" s="149"/>
      <c r="F83" s="149"/>
      <c r="G83" s="185"/>
    </row>
    <row r="84" spans="1:7" ht="17.100000000000001" customHeight="1" x14ac:dyDescent="0.2">
      <c r="A84" s="150" t="s">
        <v>996</v>
      </c>
      <c r="B84" s="159" t="s">
        <v>997</v>
      </c>
      <c r="C84" s="143"/>
      <c r="D84" s="144"/>
      <c r="E84" s="152"/>
      <c r="F84" s="176">
        <v>46880</v>
      </c>
      <c r="G84" s="144"/>
    </row>
    <row r="85" spans="1:7" ht="17.100000000000001" customHeight="1" x14ac:dyDescent="0.3">
      <c r="A85" s="153" t="s">
        <v>998</v>
      </c>
      <c r="B85" s="157" t="s">
        <v>999</v>
      </c>
      <c r="C85" s="148"/>
      <c r="D85" s="149"/>
      <c r="E85" s="155">
        <v>46880</v>
      </c>
      <c r="F85" s="154"/>
      <c r="G85" s="149"/>
    </row>
    <row r="86" spans="1:7" ht="11.25" customHeight="1" x14ac:dyDescent="0.25">
      <c r="A86" s="147"/>
      <c r="B86" s="156"/>
      <c r="C86" s="148"/>
      <c r="D86" s="149"/>
      <c r="E86" s="149"/>
      <c r="F86" s="149"/>
      <c r="G86" s="149"/>
    </row>
    <row r="87" spans="1:7" ht="17.100000000000001" customHeight="1" x14ac:dyDescent="0.2">
      <c r="A87" s="150" t="s">
        <v>1000</v>
      </c>
      <c r="B87" s="159" t="s">
        <v>1001</v>
      </c>
      <c r="C87" s="143"/>
      <c r="D87" s="144"/>
      <c r="E87" s="144"/>
      <c r="F87" s="176">
        <v>6087624.0899999999</v>
      </c>
      <c r="G87" s="144"/>
    </row>
    <row r="88" spans="1:7" ht="17.100000000000001" customHeight="1" x14ac:dyDescent="0.3">
      <c r="A88" s="147" t="s">
        <v>1002</v>
      </c>
      <c r="B88" s="156" t="s">
        <v>1003</v>
      </c>
      <c r="C88" s="148"/>
      <c r="D88" s="149"/>
      <c r="E88" s="161">
        <v>3959142.1</v>
      </c>
      <c r="F88" s="149"/>
      <c r="G88" s="149"/>
    </row>
    <row r="89" spans="1:7" ht="17.100000000000001" customHeight="1" x14ac:dyDescent="0.3">
      <c r="A89" s="147" t="s">
        <v>1004</v>
      </c>
      <c r="B89" s="156" t="s">
        <v>1005</v>
      </c>
      <c r="C89" s="148"/>
      <c r="D89" s="149"/>
      <c r="E89" s="161">
        <v>168679.61</v>
      </c>
      <c r="F89" s="149"/>
      <c r="G89" s="149"/>
    </row>
    <row r="90" spans="1:7" ht="17.100000000000001" customHeight="1" x14ac:dyDescent="0.3">
      <c r="A90" s="147" t="s">
        <v>1006</v>
      </c>
      <c r="B90" s="156" t="s">
        <v>1007</v>
      </c>
      <c r="C90" s="148"/>
      <c r="D90" s="149"/>
      <c r="E90" s="161">
        <v>789858.68</v>
      </c>
      <c r="F90" s="149"/>
      <c r="G90" s="149"/>
    </row>
    <row r="91" spans="1:7" ht="17.100000000000001" customHeight="1" x14ac:dyDescent="0.3">
      <c r="A91" s="147" t="s">
        <v>1008</v>
      </c>
      <c r="B91" s="156" t="s">
        <v>1009</v>
      </c>
      <c r="C91" s="148"/>
      <c r="D91" s="161">
        <v>507514.59</v>
      </c>
      <c r="E91" s="154"/>
      <c r="F91" s="149"/>
      <c r="G91" s="149"/>
    </row>
    <row r="92" spans="1:7" ht="17.100000000000001" customHeight="1" x14ac:dyDescent="0.3">
      <c r="A92" s="147" t="s">
        <v>1010</v>
      </c>
      <c r="B92" s="156" t="s">
        <v>1011</v>
      </c>
      <c r="C92" s="197"/>
      <c r="D92" s="155">
        <v>282344.09000000003</v>
      </c>
      <c r="E92" s="154"/>
      <c r="F92" s="149"/>
      <c r="G92" s="149"/>
    </row>
    <row r="93" spans="1:7" ht="17.100000000000001" customHeight="1" x14ac:dyDescent="0.3">
      <c r="A93" s="147" t="s">
        <v>1012</v>
      </c>
      <c r="B93" s="156" t="s">
        <v>1013</v>
      </c>
      <c r="C93" s="148"/>
      <c r="D93" s="154"/>
      <c r="E93" s="161">
        <v>28465.75</v>
      </c>
      <c r="F93" s="149"/>
      <c r="G93" s="149"/>
    </row>
    <row r="94" spans="1:7" ht="17.100000000000001" customHeight="1" x14ac:dyDescent="0.3">
      <c r="A94" s="147" t="s">
        <v>1014</v>
      </c>
      <c r="B94" s="156" t="s">
        <v>1015</v>
      </c>
      <c r="C94" s="148"/>
      <c r="D94" s="154"/>
      <c r="E94" s="155">
        <v>1141477.95</v>
      </c>
      <c r="F94" s="149"/>
      <c r="G94" s="149"/>
    </row>
    <row r="95" spans="1:7" ht="17.100000000000001" customHeight="1" x14ac:dyDescent="0.3">
      <c r="A95" s="147" t="s">
        <v>1016</v>
      </c>
      <c r="B95" s="156" t="s">
        <v>1017</v>
      </c>
      <c r="C95" s="148"/>
      <c r="D95" s="161">
        <v>340311.31</v>
      </c>
      <c r="E95" s="149"/>
      <c r="F95" s="149"/>
      <c r="G95" s="149"/>
    </row>
    <row r="96" spans="1:7" ht="17.100000000000001" customHeight="1" x14ac:dyDescent="0.3">
      <c r="A96" s="147" t="s">
        <v>1018</v>
      </c>
      <c r="B96" s="156" t="s">
        <v>1019</v>
      </c>
      <c r="C96" s="148"/>
      <c r="D96" s="161">
        <v>158446</v>
      </c>
      <c r="E96" s="149"/>
      <c r="F96" s="149"/>
      <c r="G96" s="149"/>
    </row>
    <row r="97" spans="1:7" ht="17.100000000000001" customHeight="1" x14ac:dyDescent="0.3">
      <c r="A97" s="147" t="s">
        <v>1020</v>
      </c>
      <c r="B97" s="156" t="s">
        <v>1021</v>
      </c>
      <c r="C97" s="148"/>
      <c r="D97" s="161">
        <v>29176.73</v>
      </c>
      <c r="E97" s="149"/>
      <c r="F97" s="149"/>
      <c r="G97" s="149"/>
    </row>
    <row r="98" spans="1:7" ht="17.100000000000001" customHeight="1" x14ac:dyDescent="0.3">
      <c r="A98" s="147" t="s">
        <v>1022</v>
      </c>
      <c r="B98" s="156" t="s">
        <v>1023</v>
      </c>
      <c r="C98" s="148"/>
      <c r="D98" s="161">
        <v>144880.07</v>
      </c>
      <c r="E98" s="149"/>
      <c r="F98" s="149"/>
      <c r="G98" s="149"/>
    </row>
    <row r="99" spans="1:7" ht="17.100000000000001" customHeight="1" x14ac:dyDescent="0.3">
      <c r="A99" s="147" t="s">
        <v>1024</v>
      </c>
      <c r="B99" s="156" t="s">
        <v>1025</v>
      </c>
      <c r="C99" s="148"/>
      <c r="D99" s="161">
        <v>13100</v>
      </c>
      <c r="E99" s="149"/>
      <c r="F99" s="149"/>
      <c r="G99" s="149"/>
    </row>
    <row r="100" spans="1:7" ht="17.100000000000001" customHeight="1" x14ac:dyDescent="0.3">
      <c r="A100" s="147" t="s">
        <v>1026</v>
      </c>
      <c r="B100" s="156" t="s">
        <v>1027</v>
      </c>
      <c r="C100" s="148"/>
      <c r="D100" s="161">
        <v>395908.14</v>
      </c>
      <c r="E100" s="149"/>
      <c r="F100" s="149"/>
      <c r="G100" s="149"/>
    </row>
    <row r="101" spans="1:7" ht="17.100000000000001" customHeight="1" x14ac:dyDescent="0.3">
      <c r="A101" s="147" t="s">
        <v>1028</v>
      </c>
      <c r="B101" s="156" t="s">
        <v>1029</v>
      </c>
      <c r="C101" s="148"/>
      <c r="D101" s="161">
        <v>49950</v>
      </c>
      <c r="E101" s="149"/>
      <c r="F101" s="149"/>
      <c r="G101" s="149"/>
    </row>
    <row r="102" spans="1:7" ht="17.100000000000001" customHeight="1" x14ac:dyDescent="0.3">
      <c r="A102" s="147" t="s">
        <v>1030</v>
      </c>
      <c r="B102" s="158" t="s">
        <v>1031</v>
      </c>
      <c r="C102" s="148"/>
      <c r="D102" s="161">
        <v>9027.7999999999993</v>
      </c>
      <c r="E102" s="149"/>
      <c r="F102" s="149"/>
      <c r="G102" s="149"/>
    </row>
    <row r="103" spans="1:7" ht="17.100000000000001" customHeight="1" x14ac:dyDescent="0.3">
      <c r="A103" s="147" t="s">
        <v>1032</v>
      </c>
      <c r="B103" s="156" t="s">
        <v>1033</v>
      </c>
      <c r="C103" s="148"/>
      <c r="D103" s="161">
        <v>527.9</v>
      </c>
      <c r="E103" s="149"/>
      <c r="F103" s="149"/>
      <c r="G103" s="149"/>
    </row>
    <row r="104" spans="1:7" ht="17.100000000000001" customHeight="1" x14ac:dyDescent="0.3">
      <c r="A104" s="147" t="s">
        <v>1034</v>
      </c>
      <c r="B104" s="156" t="s">
        <v>1035</v>
      </c>
      <c r="C104" s="148"/>
      <c r="D104" s="155">
        <v>150</v>
      </c>
      <c r="E104" s="149"/>
      <c r="F104" s="149"/>
      <c r="G104" s="149"/>
    </row>
    <row r="105" spans="1:7" ht="9" customHeight="1" x14ac:dyDescent="0.25">
      <c r="A105" s="147"/>
      <c r="B105" s="156"/>
      <c r="C105" s="148"/>
      <c r="D105" s="149"/>
      <c r="E105" s="149"/>
      <c r="F105" s="149"/>
      <c r="G105" s="149"/>
    </row>
    <row r="106" spans="1:7" ht="17.100000000000001" customHeight="1" x14ac:dyDescent="0.2">
      <c r="A106" s="150" t="s">
        <v>1036</v>
      </c>
      <c r="B106" s="159" t="s">
        <v>1037</v>
      </c>
      <c r="C106" s="143"/>
      <c r="D106" s="144"/>
      <c r="E106" s="152"/>
      <c r="F106" s="176">
        <v>71590.22</v>
      </c>
      <c r="G106" s="144"/>
    </row>
    <row r="107" spans="1:7" ht="17.100000000000001" customHeight="1" x14ac:dyDescent="0.3">
      <c r="A107" s="147" t="s">
        <v>1038</v>
      </c>
      <c r="B107" s="156" t="s">
        <v>1039</v>
      </c>
      <c r="C107" s="148"/>
      <c r="D107" s="149"/>
      <c r="E107" s="155">
        <v>71590.22</v>
      </c>
      <c r="F107" s="154"/>
      <c r="G107" s="149"/>
    </row>
    <row r="108" spans="1:7" ht="9.75" customHeight="1" x14ac:dyDescent="0.3">
      <c r="A108" s="153"/>
      <c r="B108" s="157"/>
      <c r="C108" s="148"/>
      <c r="D108" s="149"/>
      <c r="E108" s="161"/>
      <c r="F108" s="154"/>
      <c r="G108" s="149"/>
    </row>
    <row r="109" spans="1:7" ht="31.5" customHeight="1" x14ac:dyDescent="0.3">
      <c r="A109" s="208" t="s">
        <v>1040</v>
      </c>
      <c r="B109" s="160" t="s">
        <v>1041</v>
      </c>
      <c r="C109" s="148"/>
      <c r="D109" s="149"/>
      <c r="E109" s="161"/>
      <c r="F109" s="152">
        <v>225811.56000000003</v>
      </c>
      <c r="G109" s="149"/>
    </row>
    <row r="110" spans="1:7" ht="17.100000000000001" customHeight="1" x14ac:dyDescent="0.3">
      <c r="A110" s="147" t="s">
        <v>1042</v>
      </c>
      <c r="B110" s="156" t="s">
        <v>1043</v>
      </c>
      <c r="C110" s="148"/>
      <c r="D110" s="149"/>
      <c r="E110" s="161">
        <v>225811.56000000003</v>
      </c>
      <c r="F110" s="154"/>
      <c r="G110" s="149"/>
    </row>
    <row r="111" spans="1:7" ht="17.100000000000001" customHeight="1" x14ac:dyDescent="0.3">
      <c r="A111" s="147" t="s">
        <v>1044</v>
      </c>
      <c r="B111" s="156" t="s">
        <v>1045</v>
      </c>
      <c r="C111" s="148"/>
      <c r="D111" s="161">
        <v>180114.79</v>
      </c>
      <c r="E111" s="161"/>
      <c r="F111" s="154"/>
      <c r="G111" s="149"/>
    </row>
    <row r="112" spans="1:7" ht="17.100000000000001" customHeight="1" x14ac:dyDescent="0.3">
      <c r="A112" s="147" t="s">
        <v>1046</v>
      </c>
      <c r="B112" s="156" t="s">
        <v>1047</v>
      </c>
      <c r="C112" s="148"/>
      <c r="D112" s="161">
        <v>23953.01</v>
      </c>
      <c r="E112" s="161"/>
      <c r="F112" s="154"/>
      <c r="G112" s="149"/>
    </row>
    <row r="113" spans="1:7" ht="17.100000000000001" customHeight="1" x14ac:dyDescent="0.3">
      <c r="A113" s="147" t="s">
        <v>1048</v>
      </c>
      <c r="B113" s="156" t="s">
        <v>1049</v>
      </c>
      <c r="C113" s="148"/>
      <c r="D113" s="161">
        <v>19259.04</v>
      </c>
      <c r="E113" s="161"/>
      <c r="F113" s="154"/>
      <c r="G113" s="149"/>
    </row>
    <row r="114" spans="1:7" ht="17.100000000000001" customHeight="1" x14ac:dyDescent="0.3">
      <c r="A114" s="147" t="s">
        <v>1050</v>
      </c>
      <c r="B114" s="156" t="s">
        <v>1051</v>
      </c>
      <c r="C114" s="148"/>
      <c r="D114" s="155">
        <v>2484.7199999999998</v>
      </c>
      <c r="E114" s="161"/>
      <c r="F114" s="154"/>
      <c r="G114" s="149"/>
    </row>
    <row r="115" spans="1:7" ht="10.5" customHeight="1" x14ac:dyDescent="0.25">
      <c r="A115" s="147"/>
      <c r="B115" s="156"/>
      <c r="C115" s="148"/>
      <c r="D115" s="149"/>
      <c r="E115" s="149"/>
      <c r="F115" s="149"/>
      <c r="G115" s="149"/>
    </row>
    <row r="116" spans="1:7" ht="28.5" customHeight="1" x14ac:dyDescent="0.25">
      <c r="A116" s="209" t="s">
        <v>1052</v>
      </c>
      <c r="B116" s="210" t="s">
        <v>1053</v>
      </c>
      <c r="C116" s="148"/>
      <c r="D116" s="149"/>
      <c r="E116" s="149"/>
      <c r="F116" s="152">
        <v>183457.68</v>
      </c>
      <c r="G116" s="149"/>
    </row>
    <row r="117" spans="1:7" ht="14.25" customHeight="1" x14ac:dyDescent="0.3">
      <c r="A117" s="147" t="s">
        <v>1054</v>
      </c>
      <c r="B117" s="156" t="s">
        <v>1043</v>
      </c>
      <c r="C117" s="148"/>
      <c r="D117" s="149"/>
      <c r="E117" s="154">
        <v>183457.68</v>
      </c>
      <c r="F117" s="149"/>
      <c r="G117" s="149"/>
    </row>
    <row r="118" spans="1:7" ht="15" customHeight="1" x14ac:dyDescent="0.3">
      <c r="A118" s="147" t="s">
        <v>1055</v>
      </c>
      <c r="B118" s="156" t="s">
        <v>1056</v>
      </c>
      <c r="C118" s="148"/>
      <c r="D118" s="155">
        <v>183457.68</v>
      </c>
      <c r="E118" s="149"/>
      <c r="F118" s="149"/>
      <c r="G118" s="149"/>
    </row>
    <row r="119" spans="1:7" ht="10.5" customHeight="1" x14ac:dyDescent="0.25">
      <c r="A119" s="147"/>
      <c r="B119" s="156"/>
      <c r="C119" s="148"/>
      <c r="D119" s="149"/>
      <c r="E119" s="149"/>
      <c r="F119" s="149"/>
      <c r="G119" s="149"/>
    </row>
    <row r="120" spans="1:7" ht="17.100000000000001" customHeight="1" x14ac:dyDescent="0.2">
      <c r="A120" s="150" t="s">
        <v>1057</v>
      </c>
      <c r="B120" s="159" t="s">
        <v>1058</v>
      </c>
      <c r="C120" s="143"/>
      <c r="D120" s="152"/>
      <c r="E120" s="152"/>
      <c r="F120" s="176">
        <v>413332.36</v>
      </c>
      <c r="G120" s="144"/>
    </row>
    <row r="121" spans="1:7" ht="17.100000000000001" customHeight="1" x14ac:dyDescent="0.3">
      <c r="A121" s="147" t="s">
        <v>1059</v>
      </c>
      <c r="B121" s="156" t="s">
        <v>1060</v>
      </c>
      <c r="C121" s="148"/>
      <c r="D121" s="154"/>
      <c r="E121" s="155">
        <v>413332.36</v>
      </c>
      <c r="F121" s="154"/>
      <c r="G121" s="149"/>
    </row>
    <row r="122" spans="1:7" ht="17.100000000000001" customHeight="1" x14ac:dyDescent="0.3">
      <c r="A122" s="147" t="s">
        <v>1061</v>
      </c>
      <c r="B122" s="156" t="s">
        <v>1062</v>
      </c>
      <c r="C122" s="148"/>
      <c r="D122" s="161">
        <v>192826.41</v>
      </c>
      <c r="E122" s="154"/>
      <c r="F122" s="154"/>
      <c r="G122" s="149"/>
    </row>
    <row r="123" spans="1:7" ht="17.100000000000001" customHeight="1" x14ac:dyDescent="0.3">
      <c r="A123" s="147" t="s">
        <v>1063</v>
      </c>
      <c r="B123" s="156" t="s">
        <v>1064</v>
      </c>
      <c r="C123" s="148"/>
      <c r="D123" s="155">
        <v>220505.95</v>
      </c>
      <c r="E123" s="154"/>
      <c r="F123" s="154"/>
      <c r="G123" s="149"/>
    </row>
    <row r="124" spans="1:7" ht="9.75" customHeight="1" x14ac:dyDescent="0.3">
      <c r="A124" s="147"/>
      <c r="B124" s="156"/>
      <c r="C124" s="148"/>
      <c r="D124" s="154"/>
      <c r="E124" s="154"/>
      <c r="F124" s="154"/>
      <c r="G124" s="149"/>
    </row>
    <row r="125" spans="1:7" ht="17.100000000000001" customHeight="1" x14ac:dyDescent="0.2">
      <c r="A125" s="150" t="s">
        <v>1065</v>
      </c>
      <c r="B125" s="159" t="s">
        <v>1066</v>
      </c>
      <c r="C125" s="143"/>
      <c r="D125" s="152"/>
      <c r="E125" s="152"/>
      <c r="F125" s="176">
        <v>39229.089999999997</v>
      </c>
      <c r="G125" s="144"/>
    </row>
    <row r="126" spans="1:7" ht="17.100000000000001" customHeight="1" x14ac:dyDescent="0.3">
      <c r="A126" s="147" t="s">
        <v>1067</v>
      </c>
      <c r="B126" s="147" t="s">
        <v>1068</v>
      </c>
      <c r="C126" s="148"/>
      <c r="D126" s="152"/>
      <c r="E126" s="154">
        <v>26539.5</v>
      </c>
      <c r="F126" s="154"/>
      <c r="G126" s="149"/>
    </row>
    <row r="127" spans="1:7" ht="17.100000000000001" customHeight="1" x14ac:dyDescent="0.3">
      <c r="A127" s="147" t="s">
        <v>1069</v>
      </c>
      <c r="B127" s="147" t="s">
        <v>1070</v>
      </c>
      <c r="C127" s="148"/>
      <c r="D127" s="152"/>
      <c r="E127" s="166">
        <v>12689.59</v>
      </c>
      <c r="F127" s="165"/>
      <c r="G127" s="164"/>
    </row>
    <row r="128" spans="1:7" ht="17.100000000000001" customHeight="1" x14ac:dyDescent="0.3">
      <c r="A128" s="147" t="s">
        <v>1071</v>
      </c>
      <c r="B128" s="147" t="s">
        <v>1072</v>
      </c>
      <c r="C128" s="148"/>
      <c r="D128" s="161">
        <v>7149.59</v>
      </c>
      <c r="E128" s="165"/>
      <c r="F128" s="165"/>
      <c r="G128" s="164"/>
    </row>
    <row r="129" spans="1:7" ht="17.100000000000001" customHeight="1" x14ac:dyDescent="0.3">
      <c r="A129" s="147" t="s">
        <v>1073</v>
      </c>
      <c r="B129" s="147" t="s">
        <v>1074</v>
      </c>
      <c r="C129" s="148"/>
      <c r="D129" s="155">
        <v>5540</v>
      </c>
      <c r="E129" s="165"/>
      <c r="F129" s="165"/>
      <c r="G129" s="164"/>
    </row>
    <row r="130" spans="1:7" ht="12" customHeight="1" x14ac:dyDescent="0.3">
      <c r="A130" s="147"/>
      <c r="B130" s="147"/>
      <c r="C130" s="148"/>
      <c r="D130" s="163"/>
      <c r="E130" s="165"/>
      <c r="F130" s="165"/>
      <c r="G130" s="164"/>
    </row>
    <row r="131" spans="1:7" ht="17.100000000000001" customHeight="1" x14ac:dyDescent="0.3">
      <c r="A131" s="150" t="s">
        <v>1075</v>
      </c>
      <c r="B131" s="150" t="s">
        <v>1076</v>
      </c>
      <c r="C131" s="148"/>
      <c r="D131" s="163"/>
      <c r="E131" s="165"/>
      <c r="F131" s="168">
        <v>398800</v>
      </c>
      <c r="G131" s="164"/>
    </row>
    <row r="132" spans="1:7" ht="17.100000000000001" customHeight="1" x14ac:dyDescent="0.3">
      <c r="A132" s="147" t="s">
        <v>1077</v>
      </c>
      <c r="B132" s="147" t="s">
        <v>1078</v>
      </c>
      <c r="C132" s="148"/>
      <c r="D132" s="163"/>
      <c r="E132" s="166">
        <v>398800</v>
      </c>
      <c r="F132" s="165"/>
      <c r="G132" s="164"/>
    </row>
    <row r="133" spans="1:7" ht="17.100000000000001" customHeight="1" x14ac:dyDescent="0.3">
      <c r="A133" s="147" t="s">
        <v>1079</v>
      </c>
      <c r="B133" s="147" t="s">
        <v>726</v>
      </c>
      <c r="C133" s="148"/>
      <c r="D133" s="155">
        <v>398800</v>
      </c>
      <c r="E133" s="161"/>
      <c r="F133" s="165"/>
      <c r="G133" s="164"/>
    </row>
    <row r="134" spans="1:7" ht="9" customHeight="1" x14ac:dyDescent="0.25">
      <c r="A134" s="147"/>
      <c r="B134" s="147"/>
      <c r="C134" s="148"/>
      <c r="D134" s="211"/>
      <c r="E134" s="164"/>
      <c r="F134" s="164"/>
      <c r="G134" s="164"/>
    </row>
    <row r="135" spans="1:7" ht="18.75" customHeight="1" thickBot="1" x14ac:dyDescent="0.25">
      <c r="A135" s="150" t="s">
        <v>135</v>
      </c>
      <c r="B135" s="229" t="s">
        <v>1080</v>
      </c>
      <c r="C135" s="229"/>
      <c r="D135" s="144"/>
      <c r="E135" s="152"/>
      <c r="F135" s="152"/>
      <c r="G135" s="218">
        <v>5509545.7000000002</v>
      </c>
    </row>
    <row r="136" spans="1:7" ht="7.5" customHeight="1" thickTop="1" x14ac:dyDescent="0.3">
      <c r="A136" s="147"/>
      <c r="B136" s="156"/>
      <c r="C136" s="148"/>
      <c r="D136" s="149"/>
      <c r="E136" s="154"/>
      <c r="F136" s="154"/>
      <c r="G136" s="176"/>
    </row>
    <row r="137" spans="1:7" ht="17.25" customHeight="1" x14ac:dyDescent="0.2">
      <c r="A137" s="150" t="s">
        <v>1081</v>
      </c>
      <c r="B137" s="159" t="s">
        <v>1082</v>
      </c>
      <c r="C137" s="143"/>
      <c r="D137" s="144"/>
      <c r="E137" s="152"/>
      <c r="F137" s="176">
        <v>55168.18</v>
      </c>
      <c r="G137" s="152"/>
    </row>
    <row r="138" spans="1:7" ht="17.100000000000001" customHeight="1" x14ac:dyDescent="0.3">
      <c r="A138" s="147" t="s">
        <v>1083</v>
      </c>
      <c r="B138" s="156" t="s">
        <v>502</v>
      </c>
      <c r="C138" s="148"/>
      <c r="D138" s="149"/>
      <c r="E138" s="161">
        <v>55132.33</v>
      </c>
      <c r="F138" s="154"/>
      <c r="G138" s="154"/>
    </row>
    <row r="139" spans="1:7" ht="17.100000000000001" customHeight="1" x14ac:dyDescent="0.3">
      <c r="A139" s="147" t="s">
        <v>1084</v>
      </c>
      <c r="B139" s="156" t="s">
        <v>1085</v>
      </c>
      <c r="C139" s="148"/>
      <c r="D139" s="149"/>
      <c r="E139" s="155">
        <v>35.85</v>
      </c>
      <c r="F139" s="154"/>
      <c r="G139" s="154"/>
    </row>
    <row r="140" spans="1:7" ht="9" customHeight="1" x14ac:dyDescent="0.3">
      <c r="G140" s="154"/>
    </row>
    <row r="141" spans="1:7" ht="15.75" customHeight="1" x14ac:dyDescent="0.3">
      <c r="A141" s="150" t="s">
        <v>1086</v>
      </c>
      <c r="B141" s="159" t="s">
        <v>504</v>
      </c>
      <c r="F141" s="152">
        <v>48270.03</v>
      </c>
      <c r="G141" s="154"/>
    </row>
    <row r="142" spans="1:7" ht="17.25" customHeight="1" x14ac:dyDescent="0.3">
      <c r="A142" s="147" t="s">
        <v>1087</v>
      </c>
      <c r="B142" s="156" t="s">
        <v>504</v>
      </c>
      <c r="E142" s="155">
        <v>48270.03</v>
      </c>
      <c r="G142" s="154"/>
    </row>
    <row r="143" spans="1:7" ht="9" customHeight="1" x14ac:dyDescent="0.3">
      <c r="G143" s="154"/>
    </row>
    <row r="144" spans="1:7" ht="9" customHeight="1" x14ac:dyDescent="0.3">
      <c r="G144" s="154"/>
    </row>
    <row r="145" spans="1:7" ht="15" customHeight="1" x14ac:dyDescent="0.3">
      <c r="A145" s="150" t="s">
        <v>1088</v>
      </c>
      <c r="B145" s="159" t="s">
        <v>1089</v>
      </c>
      <c r="C145" s="143"/>
      <c r="D145" s="144"/>
      <c r="E145" s="152"/>
      <c r="F145" s="176">
        <v>59668.25</v>
      </c>
      <c r="G145" s="154"/>
    </row>
    <row r="146" spans="1:7" ht="15" customHeight="1" x14ac:dyDescent="0.3">
      <c r="A146" s="147" t="s">
        <v>1090</v>
      </c>
      <c r="B146" s="156" t="s">
        <v>509</v>
      </c>
      <c r="C146" s="148"/>
      <c r="D146" s="149"/>
      <c r="E146" s="161">
        <v>45748.77</v>
      </c>
      <c r="F146" s="154"/>
      <c r="G146" s="154"/>
    </row>
    <row r="147" spans="1:7" ht="15" customHeight="1" x14ac:dyDescent="0.3">
      <c r="A147" s="147" t="s">
        <v>1091</v>
      </c>
      <c r="B147" s="156" t="s">
        <v>511</v>
      </c>
      <c r="C147" s="148"/>
      <c r="D147" s="149"/>
      <c r="E147" s="161">
        <v>5078.75</v>
      </c>
      <c r="F147" s="154"/>
      <c r="G147" s="154"/>
    </row>
    <row r="148" spans="1:7" ht="15" customHeight="1" x14ac:dyDescent="0.3">
      <c r="A148" s="147" t="s">
        <v>1092</v>
      </c>
      <c r="B148" s="156" t="s">
        <v>1093</v>
      </c>
      <c r="C148" s="148"/>
      <c r="D148" s="149"/>
      <c r="E148" s="155">
        <v>8840.73</v>
      </c>
      <c r="F148" s="154"/>
      <c r="G148" s="154"/>
    </row>
    <row r="149" spans="1:7" ht="15" customHeight="1" x14ac:dyDescent="0.3">
      <c r="A149" s="147"/>
      <c r="B149" s="156"/>
      <c r="C149" s="148"/>
      <c r="D149" s="149"/>
      <c r="E149" s="161"/>
      <c r="F149" s="154"/>
      <c r="G149" s="154"/>
    </row>
    <row r="150" spans="1:7" ht="9" customHeight="1" x14ac:dyDescent="0.3">
      <c r="G150" s="154"/>
    </row>
    <row r="151" spans="1:7" ht="16.5" customHeight="1" x14ac:dyDescent="0.3">
      <c r="A151" s="150" t="s">
        <v>1094</v>
      </c>
      <c r="B151" s="159" t="s">
        <v>1095</v>
      </c>
      <c r="F151" s="176">
        <v>4059.95</v>
      </c>
      <c r="G151" s="154"/>
    </row>
    <row r="152" spans="1:7" ht="17.25" customHeight="1" x14ac:dyDescent="0.3">
      <c r="A152" s="147" t="s">
        <v>1096</v>
      </c>
      <c r="B152" s="156" t="s">
        <v>1095</v>
      </c>
      <c r="E152" s="161">
        <v>805</v>
      </c>
      <c r="G152" s="154"/>
    </row>
    <row r="153" spans="1:7" ht="17.25" customHeight="1" x14ac:dyDescent="0.3">
      <c r="A153" s="147" t="s">
        <v>1097</v>
      </c>
      <c r="B153" s="156" t="s">
        <v>1098</v>
      </c>
      <c r="E153" s="155">
        <v>3254.95</v>
      </c>
      <c r="G153" s="154"/>
    </row>
    <row r="154" spans="1:7" ht="9.75" customHeight="1" x14ac:dyDescent="0.2">
      <c r="E154" s="189"/>
      <c r="F154" s="189"/>
      <c r="G154" s="185"/>
    </row>
    <row r="155" spans="1:7" ht="17.100000000000001" customHeight="1" x14ac:dyDescent="0.2">
      <c r="A155" s="150" t="s">
        <v>1099</v>
      </c>
      <c r="B155" s="160" t="s">
        <v>513</v>
      </c>
      <c r="C155" s="143"/>
      <c r="D155" s="144"/>
      <c r="E155" s="152"/>
      <c r="F155" s="176">
        <v>44545.02</v>
      </c>
      <c r="G155" s="144"/>
    </row>
    <row r="156" spans="1:7" s="146" customFormat="1" ht="17.100000000000001" customHeight="1" x14ac:dyDescent="0.3">
      <c r="A156" s="147" t="s">
        <v>1100</v>
      </c>
      <c r="B156" s="156" t="s">
        <v>515</v>
      </c>
      <c r="C156" s="148"/>
      <c r="D156" s="149"/>
      <c r="E156" s="161">
        <v>5126.9799999999996</v>
      </c>
      <c r="F156" s="154"/>
      <c r="G156" s="149"/>
    </row>
    <row r="157" spans="1:7" ht="17.100000000000001" customHeight="1" x14ac:dyDescent="0.3">
      <c r="A157" s="147" t="s">
        <v>1101</v>
      </c>
      <c r="B157" s="156" t="s">
        <v>517</v>
      </c>
      <c r="C157" s="148"/>
      <c r="D157" s="149"/>
      <c r="E157" s="161">
        <v>9867.9</v>
      </c>
      <c r="F157" s="154"/>
      <c r="G157" s="149"/>
    </row>
    <row r="158" spans="1:7" ht="17.100000000000001" customHeight="1" x14ac:dyDescent="0.3">
      <c r="A158" s="147" t="s">
        <v>1102</v>
      </c>
      <c r="B158" s="156" t="s">
        <v>519</v>
      </c>
      <c r="C158" s="148"/>
      <c r="D158" s="149"/>
      <c r="E158" s="155">
        <v>29550.14</v>
      </c>
      <c r="F158" s="154"/>
      <c r="G158" s="149"/>
    </row>
    <row r="159" spans="1:7" ht="12" customHeight="1" x14ac:dyDescent="0.3">
      <c r="A159" s="147"/>
      <c r="B159" s="156"/>
      <c r="C159" s="148"/>
      <c r="D159" s="149"/>
      <c r="E159" s="154"/>
      <c r="F159" s="154"/>
      <c r="G159" s="144"/>
    </row>
    <row r="160" spans="1:7" ht="15.75" customHeight="1" x14ac:dyDescent="0.25">
      <c r="A160" s="150" t="s">
        <v>1103</v>
      </c>
      <c r="B160" s="159" t="s">
        <v>1104</v>
      </c>
      <c r="C160" s="143"/>
      <c r="D160" s="144"/>
      <c r="E160" s="152"/>
      <c r="F160" s="176">
        <v>2026.71</v>
      </c>
      <c r="G160" s="149"/>
    </row>
    <row r="161" spans="1:7" ht="15.75" customHeight="1" x14ac:dyDescent="0.3">
      <c r="A161" s="147" t="s">
        <v>1105</v>
      </c>
      <c r="B161" s="156" t="s">
        <v>1106</v>
      </c>
      <c r="C161" s="143"/>
      <c r="D161" s="144"/>
      <c r="E161" s="161">
        <v>62.2</v>
      </c>
      <c r="F161" s="176"/>
      <c r="G161" s="149"/>
    </row>
    <row r="162" spans="1:7" ht="15.75" customHeight="1" x14ac:dyDescent="0.3">
      <c r="A162" s="147" t="s">
        <v>1107</v>
      </c>
      <c r="B162" s="156" t="s">
        <v>1108</v>
      </c>
      <c r="C162" s="148"/>
      <c r="D162" s="149"/>
      <c r="E162" s="155">
        <v>1964.51</v>
      </c>
      <c r="F162" s="154"/>
      <c r="G162" s="149"/>
    </row>
    <row r="163" spans="1:7" ht="9" customHeight="1" x14ac:dyDescent="0.3">
      <c r="A163" s="147"/>
      <c r="B163" s="156"/>
      <c r="C163" s="148"/>
      <c r="D163" s="149"/>
      <c r="E163" s="154"/>
      <c r="F163" s="154"/>
      <c r="G163" s="149"/>
    </row>
    <row r="164" spans="1:7" ht="17.100000000000001" customHeight="1" x14ac:dyDescent="0.2">
      <c r="A164" s="150" t="s">
        <v>1109</v>
      </c>
      <c r="B164" s="159" t="s">
        <v>521</v>
      </c>
      <c r="C164" s="143"/>
      <c r="D164" s="144"/>
      <c r="E164" s="152"/>
      <c r="F164" s="176">
        <v>41330.03</v>
      </c>
      <c r="G164" s="144"/>
    </row>
    <row r="165" spans="1:7" ht="17.100000000000001" customHeight="1" x14ac:dyDescent="0.3">
      <c r="A165" s="147" t="s">
        <v>1110</v>
      </c>
      <c r="B165" s="156" t="s">
        <v>523</v>
      </c>
      <c r="C165" s="148"/>
      <c r="D165" s="149"/>
      <c r="E165" s="161">
        <v>35141.94</v>
      </c>
      <c r="F165" s="154"/>
      <c r="G165" s="149"/>
    </row>
    <row r="166" spans="1:7" ht="17.100000000000001" customHeight="1" x14ac:dyDescent="0.3">
      <c r="A166" s="147" t="s">
        <v>1111</v>
      </c>
      <c r="B166" s="156" t="s">
        <v>525</v>
      </c>
      <c r="C166" s="148"/>
      <c r="D166" s="149"/>
      <c r="E166" s="155">
        <v>6188.09</v>
      </c>
      <c r="F166" s="154"/>
      <c r="G166" s="149"/>
    </row>
    <row r="167" spans="1:7" ht="9" customHeight="1" x14ac:dyDescent="0.3">
      <c r="A167" s="147"/>
      <c r="B167" s="147"/>
      <c r="C167" s="148"/>
      <c r="D167" s="149"/>
      <c r="E167" s="154"/>
      <c r="F167" s="154"/>
      <c r="G167" s="144"/>
    </row>
    <row r="168" spans="1:7" ht="17.100000000000001" customHeight="1" x14ac:dyDescent="0.25">
      <c r="A168" s="150" t="s">
        <v>1112</v>
      </c>
      <c r="B168" s="159" t="s">
        <v>1113</v>
      </c>
      <c r="C168" s="143"/>
      <c r="D168" s="144"/>
      <c r="E168" s="152"/>
      <c r="F168" s="176">
        <v>16861.91</v>
      </c>
      <c r="G168" s="149"/>
    </row>
    <row r="169" spans="1:7" ht="17.100000000000001" customHeight="1" x14ac:dyDescent="0.3">
      <c r="A169" s="147" t="s">
        <v>1114</v>
      </c>
      <c r="B169" s="156" t="s">
        <v>1115</v>
      </c>
      <c r="C169" s="143"/>
      <c r="D169" s="144"/>
      <c r="E169" s="161">
        <v>228.95</v>
      </c>
      <c r="F169" s="176"/>
      <c r="G169" s="149"/>
    </row>
    <row r="170" spans="1:7" ht="17.100000000000001" customHeight="1" x14ac:dyDescent="0.3">
      <c r="A170" s="147" t="s">
        <v>1116</v>
      </c>
      <c r="B170" s="156" t="s">
        <v>527</v>
      </c>
      <c r="C170" s="148"/>
      <c r="D170" s="149"/>
      <c r="E170" s="155">
        <v>16632.96</v>
      </c>
      <c r="F170" s="154"/>
      <c r="G170" s="149"/>
    </row>
    <row r="171" spans="1:7" ht="9" customHeight="1" x14ac:dyDescent="0.3">
      <c r="A171" s="147"/>
      <c r="B171" s="156"/>
      <c r="C171" s="148"/>
      <c r="D171" s="149"/>
      <c r="E171" s="154"/>
      <c r="F171" s="154"/>
      <c r="G171" s="149"/>
    </row>
    <row r="172" spans="1:7" ht="17.100000000000001" customHeight="1" x14ac:dyDescent="0.2">
      <c r="A172" s="150" t="s">
        <v>1117</v>
      </c>
      <c r="B172" s="159" t="s">
        <v>1118</v>
      </c>
      <c r="C172" s="143"/>
      <c r="D172" s="144"/>
      <c r="E172" s="152"/>
      <c r="F172" s="176">
        <v>294556.23000000004</v>
      </c>
      <c r="G172" s="144"/>
    </row>
    <row r="173" spans="1:7" ht="17.100000000000001" customHeight="1" x14ac:dyDescent="0.3">
      <c r="A173" s="147" t="s">
        <v>1119</v>
      </c>
      <c r="B173" s="156" t="s">
        <v>1120</v>
      </c>
      <c r="C173" s="143"/>
      <c r="D173" s="144"/>
      <c r="E173" s="161">
        <v>196334.35</v>
      </c>
      <c r="F173" s="176"/>
      <c r="G173" s="144"/>
    </row>
    <row r="174" spans="1:7" ht="17.100000000000001" customHeight="1" x14ac:dyDescent="0.3">
      <c r="A174" s="147" t="s">
        <v>1121</v>
      </c>
      <c r="B174" s="156" t="s">
        <v>1122</v>
      </c>
      <c r="C174" s="143"/>
      <c r="D174" s="144"/>
      <c r="E174" s="161">
        <v>18802.61</v>
      </c>
      <c r="F174" s="176"/>
      <c r="G174" s="144"/>
    </row>
    <row r="175" spans="1:7" ht="17.100000000000001" customHeight="1" x14ac:dyDescent="0.3">
      <c r="A175" s="147" t="s">
        <v>1123</v>
      </c>
      <c r="B175" s="156" t="s">
        <v>1124</v>
      </c>
      <c r="C175" s="148"/>
      <c r="D175" s="149"/>
      <c r="E175" s="161">
        <v>69096.350000000006</v>
      </c>
      <c r="F175" s="154"/>
      <c r="G175" s="149"/>
    </row>
    <row r="176" spans="1:7" ht="17.100000000000001" customHeight="1" x14ac:dyDescent="0.3">
      <c r="A176" s="147" t="s">
        <v>1125</v>
      </c>
      <c r="B176" s="156" t="s">
        <v>1126</v>
      </c>
      <c r="C176" s="148"/>
      <c r="D176" s="149"/>
      <c r="E176" s="155">
        <v>10322.92</v>
      </c>
      <c r="F176" s="154"/>
      <c r="G176" s="144"/>
    </row>
    <row r="177" spans="1:7" ht="9.75" customHeight="1" x14ac:dyDescent="0.3">
      <c r="A177" s="147"/>
      <c r="B177" s="156"/>
      <c r="C177" s="148"/>
      <c r="D177" s="149"/>
      <c r="E177" s="154"/>
      <c r="F177" s="154"/>
      <c r="G177" s="149"/>
    </row>
    <row r="178" spans="1:7" ht="17.100000000000001" customHeight="1" x14ac:dyDescent="0.25">
      <c r="A178" s="150" t="s">
        <v>1127</v>
      </c>
      <c r="B178" s="159" t="s">
        <v>1128</v>
      </c>
      <c r="C178" s="143"/>
      <c r="D178" s="144"/>
      <c r="E178" s="152"/>
      <c r="F178" s="176">
        <v>168703.87</v>
      </c>
      <c r="G178" s="149"/>
    </row>
    <row r="179" spans="1:7" ht="17.100000000000001" customHeight="1" x14ac:dyDescent="0.3">
      <c r="A179" s="147" t="s">
        <v>1129</v>
      </c>
      <c r="B179" s="156" t="s">
        <v>1130</v>
      </c>
      <c r="C179" s="143"/>
      <c r="D179" s="144"/>
      <c r="E179" s="161">
        <v>109043.58</v>
      </c>
      <c r="F179" s="176"/>
      <c r="G179" s="149"/>
    </row>
    <row r="180" spans="1:7" ht="17.100000000000001" customHeight="1" x14ac:dyDescent="0.3">
      <c r="A180" s="147" t="s">
        <v>1131</v>
      </c>
      <c r="B180" s="156" t="s">
        <v>1132</v>
      </c>
      <c r="C180" s="148"/>
      <c r="D180" s="149"/>
      <c r="E180" s="161">
        <v>33985.46</v>
      </c>
      <c r="F180" s="161"/>
      <c r="G180" s="149"/>
    </row>
    <row r="181" spans="1:7" ht="17.100000000000001" customHeight="1" x14ac:dyDescent="0.3">
      <c r="A181" s="147" t="s">
        <v>1133</v>
      </c>
      <c r="B181" s="156" t="s">
        <v>1134</v>
      </c>
      <c r="C181" s="148"/>
      <c r="D181" s="149"/>
      <c r="E181" s="155">
        <v>25674.83</v>
      </c>
      <c r="F181" s="161"/>
      <c r="G181" s="149"/>
    </row>
    <row r="182" spans="1:7" ht="9.75" customHeight="1" x14ac:dyDescent="0.25">
      <c r="A182" s="147"/>
      <c r="B182" s="156"/>
      <c r="C182" s="148"/>
      <c r="D182" s="149"/>
      <c r="E182" s="149"/>
      <c r="F182" s="149"/>
      <c r="G182" s="144"/>
    </row>
    <row r="183" spans="1:7" ht="17.100000000000001" customHeight="1" x14ac:dyDescent="0.25">
      <c r="A183" s="150" t="s">
        <v>1135</v>
      </c>
      <c r="B183" s="159" t="s">
        <v>1136</v>
      </c>
      <c r="C183" s="143"/>
      <c r="D183" s="144"/>
      <c r="E183" s="152"/>
      <c r="F183" s="176">
        <v>268503.73</v>
      </c>
      <c r="G183" s="149"/>
    </row>
    <row r="184" spans="1:7" ht="17.100000000000001" customHeight="1" x14ac:dyDescent="0.3">
      <c r="A184" s="147" t="s">
        <v>1137</v>
      </c>
      <c r="B184" s="156" t="s">
        <v>1138</v>
      </c>
      <c r="C184" s="143"/>
      <c r="D184" s="144"/>
      <c r="E184" s="161">
        <v>93767.14</v>
      </c>
      <c r="F184" s="176"/>
      <c r="G184" s="149"/>
    </row>
    <row r="185" spans="1:7" ht="17.100000000000001" customHeight="1" x14ac:dyDescent="0.3">
      <c r="A185" s="147" t="s">
        <v>1139</v>
      </c>
      <c r="B185" s="156" t="s">
        <v>1140</v>
      </c>
      <c r="C185" s="143"/>
      <c r="D185" s="144"/>
      <c r="E185" s="161">
        <v>168315.77</v>
      </c>
      <c r="F185" s="176"/>
      <c r="G185" s="149"/>
    </row>
    <row r="186" spans="1:7" ht="17.100000000000001" customHeight="1" x14ac:dyDescent="0.3">
      <c r="A186" s="147" t="s">
        <v>1141</v>
      </c>
      <c r="B186" s="156" t="s">
        <v>1142</v>
      </c>
      <c r="C186" s="143"/>
      <c r="D186" s="144"/>
      <c r="E186" s="161">
        <v>1646</v>
      </c>
      <c r="F186" s="176"/>
      <c r="G186" s="149"/>
    </row>
    <row r="187" spans="1:7" s="146" customFormat="1" ht="17.100000000000001" customHeight="1" x14ac:dyDescent="0.3">
      <c r="A187" s="147" t="s">
        <v>1143</v>
      </c>
      <c r="B187" s="156" t="s">
        <v>1144</v>
      </c>
      <c r="C187" s="148"/>
      <c r="D187" s="149"/>
      <c r="E187" s="161">
        <v>773.9</v>
      </c>
      <c r="F187" s="154"/>
      <c r="G187" s="149"/>
    </row>
    <row r="188" spans="1:7" s="146" customFormat="1" ht="17.100000000000001" customHeight="1" x14ac:dyDescent="0.3">
      <c r="A188" s="147" t="s">
        <v>1145</v>
      </c>
      <c r="B188" s="156" t="s">
        <v>1146</v>
      </c>
      <c r="C188" s="148"/>
      <c r="D188" s="149"/>
      <c r="E188" s="155">
        <v>4000.92</v>
      </c>
      <c r="F188" s="154"/>
      <c r="G188" s="149"/>
    </row>
    <row r="189" spans="1:7" s="146" customFormat="1" ht="9.75" customHeight="1" x14ac:dyDescent="0.25">
      <c r="A189" s="147"/>
      <c r="B189" s="156"/>
      <c r="C189" s="148"/>
      <c r="D189" s="149"/>
      <c r="E189" s="149"/>
      <c r="F189" s="149"/>
      <c r="G189" s="149"/>
    </row>
    <row r="190" spans="1:7" ht="17.100000000000001" customHeight="1" x14ac:dyDescent="0.25">
      <c r="A190" s="150" t="s">
        <v>1147</v>
      </c>
      <c r="B190" s="159" t="s">
        <v>1148</v>
      </c>
      <c r="C190" s="143"/>
      <c r="D190" s="152"/>
      <c r="E190" s="152"/>
      <c r="F190" s="176">
        <v>3548112.4699999997</v>
      </c>
      <c r="G190" s="149"/>
    </row>
    <row r="191" spans="1:7" ht="17.100000000000001" customHeight="1" x14ac:dyDescent="0.3">
      <c r="A191" s="147" t="s">
        <v>1149</v>
      </c>
      <c r="B191" s="156" t="s">
        <v>1150</v>
      </c>
      <c r="C191" s="148"/>
      <c r="D191" s="154"/>
      <c r="E191" s="161">
        <v>9843.7099999999991</v>
      </c>
      <c r="F191" s="154"/>
      <c r="G191" s="149"/>
    </row>
    <row r="192" spans="1:7" ht="17.100000000000001" customHeight="1" x14ac:dyDescent="0.3">
      <c r="A192" s="147" t="s">
        <v>1151</v>
      </c>
      <c r="B192" s="156" t="s">
        <v>1152</v>
      </c>
      <c r="C192" s="148"/>
      <c r="D192" s="154"/>
      <c r="E192" s="155">
        <v>3538268.76</v>
      </c>
      <c r="F192" s="154"/>
      <c r="G192" s="149"/>
    </row>
    <row r="193" spans="1:7" ht="17.100000000000001" customHeight="1" x14ac:dyDescent="0.3">
      <c r="A193" s="147" t="s">
        <v>1153</v>
      </c>
      <c r="B193" s="156" t="s">
        <v>1154</v>
      </c>
      <c r="C193" s="148"/>
      <c r="D193" s="161">
        <v>388945.7</v>
      </c>
      <c r="E193" s="154"/>
      <c r="F193" s="154"/>
      <c r="G193" s="149"/>
    </row>
    <row r="194" spans="1:7" ht="17.100000000000001" customHeight="1" x14ac:dyDescent="0.3">
      <c r="A194" s="147" t="s">
        <v>1155</v>
      </c>
      <c r="B194" s="156" t="s">
        <v>611</v>
      </c>
      <c r="C194" s="148"/>
      <c r="D194" s="161">
        <v>120789.03</v>
      </c>
      <c r="E194" s="154"/>
      <c r="F194" s="154"/>
      <c r="G194" s="144"/>
    </row>
    <row r="195" spans="1:7" ht="17.100000000000001" customHeight="1" x14ac:dyDescent="0.3">
      <c r="A195" s="147" t="s">
        <v>1156</v>
      </c>
      <c r="B195" s="156" t="s">
        <v>1157</v>
      </c>
      <c r="C195" s="148"/>
      <c r="D195" s="161">
        <v>272497.12</v>
      </c>
      <c r="E195" s="154"/>
      <c r="F195" s="154"/>
      <c r="G195" s="149"/>
    </row>
    <row r="196" spans="1:7" ht="17.100000000000001" customHeight="1" x14ac:dyDescent="0.3">
      <c r="A196" s="147" t="s">
        <v>1158</v>
      </c>
      <c r="B196" s="156" t="s">
        <v>1159</v>
      </c>
      <c r="C196" s="148"/>
      <c r="D196" s="161">
        <v>79568.039999999994</v>
      </c>
      <c r="E196" s="154"/>
      <c r="F196" s="154"/>
      <c r="G196" s="149"/>
    </row>
    <row r="197" spans="1:7" ht="17.100000000000001" customHeight="1" x14ac:dyDescent="0.3">
      <c r="A197" s="147" t="s">
        <v>1160</v>
      </c>
      <c r="B197" s="156" t="s">
        <v>1161</v>
      </c>
      <c r="C197" s="148"/>
      <c r="D197" s="161">
        <v>331702.3</v>
      </c>
      <c r="E197" s="154"/>
      <c r="F197" s="154"/>
      <c r="G197" s="149"/>
    </row>
    <row r="198" spans="1:7" ht="17.100000000000001" customHeight="1" x14ac:dyDescent="0.3">
      <c r="A198" s="147" t="s">
        <v>1162</v>
      </c>
      <c r="B198" s="156" t="s">
        <v>1163</v>
      </c>
      <c r="C198" s="148"/>
      <c r="D198" s="161">
        <v>2286312.7999999998</v>
      </c>
      <c r="E198" s="154"/>
      <c r="F198" s="154"/>
      <c r="G198" s="149"/>
    </row>
    <row r="199" spans="1:7" ht="17.100000000000001" customHeight="1" x14ac:dyDescent="0.3">
      <c r="A199" s="147" t="s">
        <v>1164</v>
      </c>
      <c r="B199" s="156" t="s">
        <v>1165</v>
      </c>
      <c r="C199" s="148"/>
      <c r="D199" s="161">
        <v>55285.37</v>
      </c>
      <c r="E199" s="154"/>
      <c r="F199" s="154"/>
      <c r="G199" s="149"/>
    </row>
    <row r="200" spans="1:7" ht="17.100000000000001" customHeight="1" x14ac:dyDescent="0.3">
      <c r="A200" s="147" t="s">
        <v>1166</v>
      </c>
      <c r="B200" s="156" t="s">
        <v>1167</v>
      </c>
      <c r="C200" s="148"/>
      <c r="D200" s="161">
        <v>253</v>
      </c>
      <c r="E200" s="154"/>
      <c r="F200" s="154"/>
      <c r="G200" s="149"/>
    </row>
    <row r="201" spans="1:7" ht="17.100000000000001" customHeight="1" x14ac:dyDescent="0.3">
      <c r="A201" s="147" t="s">
        <v>1168</v>
      </c>
      <c r="B201" s="156" t="s">
        <v>1169</v>
      </c>
      <c r="C201" s="148"/>
      <c r="D201" s="161">
        <v>2915.4</v>
      </c>
      <c r="E201" s="154"/>
      <c r="F201" s="154"/>
      <c r="G201" s="149"/>
    </row>
    <row r="202" spans="1:7" ht="10.5" customHeight="1" x14ac:dyDescent="0.3">
      <c r="A202" s="153"/>
      <c r="B202" s="157"/>
      <c r="C202" s="148"/>
      <c r="D202" s="212"/>
      <c r="E202" s="154"/>
      <c r="F202" s="154"/>
      <c r="G202" s="149"/>
    </row>
    <row r="203" spans="1:7" s="146" customFormat="1" ht="10.5" customHeight="1" x14ac:dyDescent="0.25">
      <c r="A203" s="147"/>
      <c r="B203" s="156"/>
      <c r="C203" s="148"/>
      <c r="D203" s="162"/>
      <c r="E203" s="149"/>
      <c r="F203" s="149"/>
      <c r="G203" s="149"/>
    </row>
    <row r="204" spans="1:7" s="146" customFormat="1" ht="17.100000000000001" customHeight="1" x14ac:dyDescent="0.25">
      <c r="A204" s="150" t="s">
        <v>1170</v>
      </c>
      <c r="B204" s="159" t="s">
        <v>1171</v>
      </c>
      <c r="C204" s="143"/>
      <c r="D204" s="144"/>
      <c r="E204" s="152"/>
      <c r="F204" s="176">
        <v>189729.15000000002</v>
      </c>
      <c r="G204" s="149"/>
    </row>
    <row r="205" spans="1:7" ht="17.100000000000001" customHeight="1" x14ac:dyDescent="0.3">
      <c r="A205" s="147" t="s">
        <v>1172</v>
      </c>
      <c r="B205" s="156" t="s">
        <v>1173</v>
      </c>
      <c r="C205" s="148"/>
      <c r="D205" s="149"/>
      <c r="E205" s="161">
        <v>29765.200000000001</v>
      </c>
      <c r="F205" s="154"/>
      <c r="G205" s="149"/>
    </row>
    <row r="206" spans="1:7" ht="17.100000000000001" customHeight="1" x14ac:dyDescent="0.3">
      <c r="A206" s="147" t="s">
        <v>1174</v>
      </c>
      <c r="B206" s="156" t="s">
        <v>1175</v>
      </c>
      <c r="C206" s="148"/>
      <c r="D206" s="149"/>
      <c r="E206" s="155">
        <v>159963.95000000001</v>
      </c>
      <c r="F206" s="154"/>
      <c r="G206" s="149"/>
    </row>
    <row r="207" spans="1:7" ht="9" customHeight="1" x14ac:dyDescent="0.25">
      <c r="E207" s="189"/>
      <c r="F207" s="189"/>
      <c r="G207" s="149"/>
    </row>
    <row r="208" spans="1:7" ht="9" customHeight="1" x14ac:dyDescent="0.25">
      <c r="E208" s="189"/>
      <c r="F208" s="189"/>
      <c r="G208" s="149"/>
    </row>
    <row r="209" spans="1:7" ht="9" customHeight="1" x14ac:dyDescent="0.25">
      <c r="E209" s="189"/>
      <c r="F209" s="189"/>
      <c r="G209" s="149"/>
    </row>
    <row r="210" spans="1:7" ht="9" customHeight="1" x14ac:dyDescent="0.25">
      <c r="E210" s="189"/>
      <c r="F210" s="189"/>
      <c r="G210" s="149"/>
    </row>
    <row r="211" spans="1:7" ht="9" customHeight="1" x14ac:dyDescent="0.25">
      <c r="E211" s="189"/>
      <c r="F211" s="189"/>
      <c r="G211" s="149"/>
    </row>
    <row r="212" spans="1:7" ht="9" customHeight="1" x14ac:dyDescent="0.25">
      <c r="E212" s="189"/>
      <c r="F212" s="189"/>
      <c r="G212" s="149"/>
    </row>
    <row r="213" spans="1:7" ht="9" customHeight="1" x14ac:dyDescent="0.25">
      <c r="E213" s="189"/>
      <c r="F213" s="189"/>
      <c r="G213" s="149"/>
    </row>
    <row r="214" spans="1:7" ht="9" customHeight="1" x14ac:dyDescent="0.25">
      <c r="E214" s="189"/>
      <c r="F214" s="189"/>
      <c r="G214" s="149"/>
    </row>
    <row r="215" spans="1:7" ht="9" customHeight="1" x14ac:dyDescent="0.25">
      <c r="E215" s="189"/>
      <c r="F215" s="189"/>
      <c r="G215" s="149"/>
    </row>
    <row r="216" spans="1:7" ht="17.100000000000001" customHeight="1" x14ac:dyDescent="0.2">
      <c r="A216" s="150" t="s">
        <v>1176</v>
      </c>
      <c r="B216" s="159" t="s">
        <v>1177</v>
      </c>
      <c r="C216" s="143"/>
      <c r="D216" s="144"/>
      <c r="E216" s="152"/>
      <c r="F216" s="176">
        <v>63148.63</v>
      </c>
      <c r="G216" s="144"/>
    </row>
    <row r="217" spans="1:7" ht="16.5" customHeight="1" x14ac:dyDescent="0.3">
      <c r="A217" s="147" t="s">
        <v>1178</v>
      </c>
      <c r="B217" s="156" t="s">
        <v>1179</v>
      </c>
      <c r="C217" s="148"/>
      <c r="D217" s="149"/>
      <c r="E217" s="161">
        <v>578</v>
      </c>
      <c r="F217" s="154"/>
      <c r="G217" s="149"/>
    </row>
    <row r="218" spans="1:7" ht="16.5" customHeight="1" x14ac:dyDescent="0.3">
      <c r="A218" s="147" t="s">
        <v>1180</v>
      </c>
      <c r="B218" s="156" t="s">
        <v>1181</v>
      </c>
      <c r="C218" s="148"/>
      <c r="D218" s="149"/>
      <c r="E218" s="161">
        <v>40736.5</v>
      </c>
      <c r="F218" s="154"/>
      <c r="G218" s="149"/>
    </row>
    <row r="219" spans="1:7" ht="16.5" customHeight="1" x14ac:dyDescent="0.3">
      <c r="A219" s="147" t="s">
        <v>1182</v>
      </c>
      <c r="B219" s="156" t="s">
        <v>1183</v>
      </c>
      <c r="C219" s="148"/>
      <c r="D219" s="149"/>
      <c r="E219" s="161">
        <v>8309.1299999999992</v>
      </c>
      <c r="F219" s="154"/>
      <c r="G219" s="149"/>
    </row>
    <row r="220" spans="1:7" ht="16.5" customHeight="1" x14ac:dyDescent="0.3">
      <c r="A220" s="147" t="s">
        <v>1184</v>
      </c>
      <c r="B220" s="156" t="s">
        <v>1185</v>
      </c>
      <c r="C220" s="148"/>
      <c r="D220" s="149"/>
      <c r="E220" s="155">
        <v>13525</v>
      </c>
      <c r="F220" s="154"/>
      <c r="G220" s="149"/>
    </row>
    <row r="221" spans="1:7" ht="16.5" customHeight="1" x14ac:dyDescent="0.3">
      <c r="A221" s="147"/>
      <c r="B221" s="156"/>
      <c r="C221" s="148"/>
      <c r="D221" s="149"/>
      <c r="E221" s="161"/>
      <c r="F221" s="154"/>
      <c r="G221" s="149"/>
    </row>
    <row r="222" spans="1:7" ht="17.100000000000001" customHeight="1" x14ac:dyDescent="0.2">
      <c r="A222" s="150" t="s">
        <v>1186</v>
      </c>
      <c r="B222" s="159" t="s">
        <v>1187</v>
      </c>
      <c r="C222" s="143"/>
      <c r="D222" s="152"/>
      <c r="E222" s="152"/>
      <c r="F222" s="169">
        <v>704861.53999999992</v>
      </c>
      <c r="G222" s="144"/>
    </row>
    <row r="223" spans="1:7" ht="17.100000000000001" customHeight="1" x14ac:dyDescent="0.3">
      <c r="A223" s="147" t="s">
        <v>1188</v>
      </c>
      <c r="B223" s="156" t="s">
        <v>1189</v>
      </c>
      <c r="C223" s="143"/>
      <c r="D223" s="152"/>
      <c r="E223" s="161">
        <v>15293</v>
      </c>
      <c r="F223" s="176"/>
      <c r="G223" s="144"/>
    </row>
    <row r="224" spans="1:7" ht="17.100000000000001" customHeight="1" x14ac:dyDescent="0.3">
      <c r="A224" s="147" t="s">
        <v>1190</v>
      </c>
      <c r="B224" s="156" t="s">
        <v>1191</v>
      </c>
      <c r="C224" s="148"/>
      <c r="D224" s="154"/>
      <c r="E224" s="161">
        <v>33960.300000000003</v>
      </c>
      <c r="F224" s="154"/>
      <c r="G224" s="149"/>
    </row>
    <row r="225" spans="1:7" ht="17.100000000000001" customHeight="1" x14ac:dyDescent="0.3">
      <c r="A225" s="147" t="s">
        <v>1192</v>
      </c>
      <c r="B225" s="156" t="s">
        <v>1193</v>
      </c>
      <c r="C225" s="148"/>
      <c r="D225" s="154"/>
      <c r="E225" s="161">
        <v>11901.69</v>
      </c>
      <c r="F225" s="154"/>
      <c r="G225" s="149"/>
    </row>
    <row r="226" spans="1:7" ht="17.100000000000001" customHeight="1" x14ac:dyDescent="0.3">
      <c r="A226" s="147" t="s">
        <v>1194</v>
      </c>
      <c r="B226" s="156" t="s">
        <v>1195</v>
      </c>
      <c r="C226" s="148"/>
      <c r="D226" s="154"/>
      <c r="E226" s="161">
        <v>47190.23</v>
      </c>
      <c r="F226" s="154"/>
      <c r="G226" s="149"/>
    </row>
    <row r="227" spans="1:7" ht="17.100000000000001" customHeight="1" x14ac:dyDescent="0.3">
      <c r="A227" s="147" t="s">
        <v>1196</v>
      </c>
      <c r="B227" s="156" t="s">
        <v>1197</v>
      </c>
      <c r="C227" s="148"/>
      <c r="D227" s="154"/>
      <c r="E227" s="161">
        <v>36442</v>
      </c>
      <c r="F227" s="154"/>
      <c r="G227" s="149"/>
    </row>
    <row r="228" spans="1:7" ht="17.100000000000001" customHeight="1" x14ac:dyDescent="0.3">
      <c r="A228" s="147" t="s">
        <v>1198</v>
      </c>
      <c r="B228" s="156" t="s">
        <v>1199</v>
      </c>
      <c r="C228" s="148"/>
      <c r="D228" s="154"/>
      <c r="E228" s="155">
        <v>560074.31999999995</v>
      </c>
      <c r="F228" s="154"/>
      <c r="G228" s="149"/>
    </row>
    <row r="229" spans="1:7" ht="17.100000000000001" customHeight="1" x14ac:dyDescent="0.3">
      <c r="A229" s="147" t="s">
        <v>1200</v>
      </c>
      <c r="B229" s="156" t="s">
        <v>1201</v>
      </c>
      <c r="C229" s="148"/>
      <c r="D229" s="161">
        <v>506011.74</v>
      </c>
      <c r="E229" s="154"/>
      <c r="F229" s="154"/>
      <c r="G229" s="149"/>
    </row>
    <row r="230" spans="1:7" ht="17.100000000000001" customHeight="1" x14ac:dyDescent="0.3">
      <c r="A230" s="147" t="s">
        <v>1202</v>
      </c>
      <c r="B230" s="156" t="s">
        <v>1203</v>
      </c>
      <c r="C230" s="148"/>
      <c r="D230" s="161">
        <v>16356.75</v>
      </c>
      <c r="E230" s="154"/>
      <c r="F230" s="154"/>
      <c r="G230" s="149"/>
    </row>
    <row r="231" spans="1:7" ht="17.100000000000001" customHeight="1" x14ac:dyDescent="0.3">
      <c r="A231" s="147" t="s">
        <v>1204</v>
      </c>
      <c r="B231" s="156" t="s">
        <v>611</v>
      </c>
      <c r="C231" s="148"/>
      <c r="D231" s="155">
        <v>37705.83</v>
      </c>
      <c r="E231" s="154"/>
      <c r="F231" s="154"/>
      <c r="G231" s="149"/>
    </row>
    <row r="232" spans="1:7" ht="17.100000000000001" customHeight="1" x14ac:dyDescent="0.3">
      <c r="A232" s="153"/>
      <c r="B232" s="157"/>
      <c r="C232" s="148"/>
      <c r="D232" s="161"/>
      <c r="E232" s="154"/>
      <c r="F232" s="154"/>
      <c r="G232" s="149"/>
    </row>
    <row r="233" spans="1:7" ht="9.75" customHeight="1" x14ac:dyDescent="0.3">
      <c r="A233" s="153"/>
      <c r="B233" s="157"/>
      <c r="C233" s="148"/>
      <c r="D233" s="161"/>
      <c r="E233" s="154"/>
      <c r="F233" s="154"/>
      <c r="G233" s="149"/>
    </row>
    <row r="234" spans="1:7" ht="17.100000000000001" customHeight="1" thickBot="1" x14ac:dyDescent="0.25">
      <c r="A234" s="142" t="s">
        <v>136</v>
      </c>
      <c r="B234" s="167" t="s">
        <v>137</v>
      </c>
      <c r="C234" s="143"/>
      <c r="D234" s="176"/>
      <c r="E234" s="152"/>
      <c r="F234" s="152"/>
      <c r="G234" s="145">
        <v>21615.949999999997</v>
      </c>
    </row>
    <row r="235" spans="1:7" ht="17.100000000000001" customHeight="1" thickTop="1" x14ac:dyDescent="0.2">
      <c r="A235" s="150" t="s">
        <v>1205</v>
      </c>
      <c r="B235" s="159" t="s">
        <v>605</v>
      </c>
      <c r="C235" s="143"/>
      <c r="D235" s="176"/>
      <c r="E235" s="152"/>
      <c r="F235" s="152">
        <v>10288.299999999999</v>
      </c>
      <c r="G235" s="176"/>
    </row>
    <row r="236" spans="1:7" ht="17.100000000000001" customHeight="1" x14ac:dyDescent="0.3">
      <c r="A236" s="147" t="s">
        <v>1206</v>
      </c>
      <c r="B236" s="156" t="s">
        <v>1207</v>
      </c>
      <c r="C236" s="143"/>
      <c r="D236" s="176"/>
      <c r="E236" s="155">
        <v>10288.299999999999</v>
      </c>
      <c r="F236" s="152"/>
      <c r="G236" s="176"/>
    </row>
    <row r="237" spans="1:7" ht="17.100000000000001" customHeight="1" x14ac:dyDescent="0.3">
      <c r="A237" s="147" t="s">
        <v>1208</v>
      </c>
      <c r="B237" s="156" t="s">
        <v>1209</v>
      </c>
      <c r="C237" s="143"/>
      <c r="D237" s="161">
        <v>10009.299999999999</v>
      </c>
      <c r="E237" s="152"/>
      <c r="F237" s="152"/>
      <c r="G237" s="176"/>
    </row>
    <row r="238" spans="1:7" ht="17.100000000000001" customHeight="1" x14ac:dyDescent="0.3">
      <c r="A238" s="147" t="s">
        <v>1210</v>
      </c>
      <c r="B238" s="156" t="s">
        <v>1211</v>
      </c>
      <c r="C238" s="143"/>
      <c r="D238" s="155">
        <v>279</v>
      </c>
      <c r="E238" s="152"/>
      <c r="F238" s="152"/>
      <c r="G238" s="176"/>
    </row>
    <row r="239" spans="1:7" ht="17.100000000000001" customHeight="1" x14ac:dyDescent="0.25">
      <c r="A239" s="147"/>
      <c r="B239" s="156"/>
      <c r="C239" s="143"/>
      <c r="D239" s="176"/>
      <c r="E239" s="152"/>
      <c r="F239" s="152"/>
      <c r="G239" s="176"/>
    </row>
    <row r="240" spans="1:7" ht="17.100000000000001" customHeight="1" x14ac:dyDescent="0.25">
      <c r="A240" s="150" t="s">
        <v>1212</v>
      </c>
      <c r="B240" s="159" t="s">
        <v>1213</v>
      </c>
      <c r="C240" s="143"/>
      <c r="D240" s="176"/>
      <c r="E240" s="152"/>
      <c r="F240" s="152">
        <v>8312.119999999999</v>
      </c>
      <c r="G240" s="149"/>
    </row>
    <row r="241" spans="1:7" ht="17.100000000000001" customHeight="1" x14ac:dyDescent="0.3">
      <c r="A241" s="147" t="s">
        <v>1214</v>
      </c>
      <c r="B241" s="156" t="s">
        <v>603</v>
      </c>
      <c r="C241" s="143"/>
      <c r="D241" s="155">
        <v>7567</v>
      </c>
      <c r="E241" s="152"/>
      <c r="F241" s="152"/>
      <c r="G241" s="149"/>
    </row>
    <row r="242" spans="1:7" ht="17.100000000000001" customHeight="1" x14ac:dyDescent="0.3">
      <c r="A242" s="172" t="s">
        <v>1215</v>
      </c>
      <c r="B242" s="172" t="s">
        <v>615</v>
      </c>
      <c r="C242" s="143"/>
      <c r="D242" s="161"/>
      <c r="E242" s="161">
        <v>564.32000000000005</v>
      </c>
      <c r="F242" s="152"/>
      <c r="G242" s="149"/>
    </row>
    <row r="243" spans="1:7" ht="17.100000000000001" customHeight="1" x14ac:dyDescent="0.3">
      <c r="A243" s="147" t="s">
        <v>1216</v>
      </c>
      <c r="B243" s="156" t="s">
        <v>617</v>
      </c>
      <c r="C243" s="148"/>
      <c r="D243" s="161"/>
      <c r="E243" s="155">
        <v>180.8</v>
      </c>
      <c r="F243" s="154"/>
      <c r="G243" s="149"/>
    </row>
    <row r="244" spans="1:7" ht="9.75" customHeight="1" x14ac:dyDescent="0.3">
      <c r="A244" s="147"/>
      <c r="B244" s="156"/>
      <c r="C244" s="148"/>
      <c r="D244" s="161"/>
      <c r="E244" s="161"/>
      <c r="F244" s="154"/>
      <c r="G244" s="149"/>
    </row>
    <row r="245" spans="1:7" ht="17.100000000000001" customHeight="1" x14ac:dyDescent="0.3">
      <c r="A245" s="151" t="s">
        <v>1217</v>
      </c>
      <c r="B245" s="160" t="s">
        <v>1218</v>
      </c>
      <c r="C245" s="148"/>
      <c r="D245" s="161"/>
      <c r="E245" s="161"/>
      <c r="F245" s="152">
        <v>3015.53</v>
      </c>
      <c r="G245" s="149"/>
    </row>
    <row r="246" spans="1:7" ht="17.100000000000001" customHeight="1" x14ac:dyDescent="0.3">
      <c r="A246" s="147" t="s">
        <v>1219</v>
      </c>
      <c r="B246" s="156" t="s">
        <v>1220</v>
      </c>
      <c r="C246" s="148"/>
      <c r="D246" s="161"/>
      <c r="E246" s="155">
        <v>3015.53</v>
      </c>
      <c r="F246" s="154"/>
      <c r="G246" s="149"/>
    </row>
    <row r="247" spans="1:7" ht="17.100000000000001" customHeight="1" x14ac:dyDescent="0.3">
      <c r="A247" s="147" t="s">
        <v>1221</v>
      </c>
      <c r="B247" s="156" t="s">
        <v>424</v>
      </c>
      <c r="C247" s="148"/>
      <c r="D247" s="155">
        <v>3015.53</v>
      </c>
      <c r="E247" s="161"/>
      <c r="F247" s="154"/>
      <c r="G247" s="149"/>
    </row>
    <row r="248" spans="1:7" ht="17.100000000000001" customHeight="1" x14ac:dyDescent="0.3">
      <c r="A248" s="147"/>
      <c r="B248" s="156"/>
      <c r="C248" s="148"/>
      <c r="D248" s="161"/>
      <c r="E248" s="161"/>
      <c r="F248" s="154"/>
      <c r="G248" s="149"/>
    </row>
    <row r="249" spans="1:7" ht="15" thickBot="1" x14ac:dyDescent="0.25">
      <c r="A249" s="150" t="s">
        <v>138</v>
      </c>
      <c r="B249" s="229" t="s">
        <v>1222</v>
      </c>
      <c r="C249" s="229"/>
      <c r="D249" s="152"/>
      <c r="E249" s="152"/>
      <c r="F249" s="152"/>
      <c r="G249" s="218">
        <v>8644544.6999999993</v>
      </c>
    </row>
    <row r="250" spans="1:7" s="146" customFormat="1" ht="8.25" customHeight="1" thickTop="1" x14ac:dyDescent="0.3">
      <c r="A250" s="147"/>
      <c r="B250" s="156"/>
      <c r="C250" s="148"/>
      <c r="D250" s="154"/>
      <c r="E250" s="154"/>
      <c r="F250" s="154"/>
      <c r="G250" s="176"/>
    </row>
    <row r="251" spans="1:7" ht="15.75" customHeight="1" x14ac:dyDescent="0.2">
      <c r="A251" s="150" t="s">
        <v>1223</v>
      </c>
      <c r="B251" s="159" t="s">
        <v>1224</v>
      </c>
      <c r="C251" s="143"/>
      <c r="D251" s="152"/>
      <c r="E251" s="152"/>
      <c r="F251" s="176">
        <v>382432.2</v>
      </c>
      <c r="G251" s="152"/>
    </row>
    <row r="252" spans="1:7" ht="15.75" customHeight="1" x14ac:dyDescent="0.3">
      <c r="A252" s="147" t="s">
        <v>1225</v>
      </c>
      <c r="B252" s="156" t="s">
        <v>395</v>
      </c>
      <c r="C252" s="143"/>
      <c r="D252" s="152"/>
      <c r="E252" s="161">
        <v>1913.4</v>
      </c>
      <c r="F252" s="176"/>
      <c r="G252" s="152"/>
    </row>
    <row r="253" spans="1:7" ht="15.75" customHeight="1" x14ac:dyDescent="0.3">
      <c r="A253" s="147" t="s">
        <v>1226</v>
      </c>
      <c r="B253" s="156" t="s">
        <v>402</v>
      </c>
      <c r="C253" s="143"/>
      <c r="D253" s="152"/>
      <c r="E253" s="161">
        <v>76.290000000000006</v>
      </c>
      <c r="F253" s="176"/>
      <c r="G253" s="152"/>
    </row>
    <row r="254" spans="1:7" ht="17.100000000000001" customHeight="1" x14ac:dyDescent="0.3">
      <c r="A254" s="147" t="s">
        <v>1227</v>
      </c>
      <c r="B254" s="156" t="s">
        <v>1228</v>
      </c>
      <c r="C254" s="148"/>
      <c r="D254" s="154"/>
      <c r="E254" s="155">
        <v>380442.51</v>
      </c>
      <c r="F254" s="154"/>
      <c r="G254" s="154"/>
    </row>
    <row r="255" spans="1:7" ht="17.100000000000001" customHeight="1" x14ac:dyDescent="0.3">
      <c r="A255" s="147" t="s">
        <v>1229</v>
      </c>
      <c r="B255" s="156" t="s">
        <v>100</v>
      </c>
      <c r="C255" s="148"/>
      <c r="D255" s="161">
        <v>340.22</v>
      </c>
      <c r="E255" s="161"/>
      <c r="F255" s="154"/>
      <c r="G255" s="154"/>
    </row>
    <row r="256" spans="1:7" ht="17.100000000000001" customHeight="1" x14ac:dyDescent="0.3">
      <c r="A256" s="147" t="s">
        <v>1230</v>
      </c>
      <c r="B256" s="156" t="s">
        <v>1231</v>
      </c>
      <c r="C256" s="148"/>
      <c r="D256" s="161">
        <v>4381.58</v>
      </c>
      <c r="E256" s="154"/>
      <c r="F256" s="154"/>
      <c r="G256" s="154"/>
    </row>
    <row r="257" spans="1:7" ht="17.100000000000001" customHeight="1" x14ac:dyDescent="0.3">
      <c r="A257" s="147" t="s">
        <v>1232</v>
      </c>
      <c r="B257" s="156" t="s">
        <v>1233</v>
      </c>
      <c r="C257" s="148"/>
      <c r="D257" s="155">
        <v>375720.71</v>
      </c>
      <c r="E257" s="154"/>
      <c r="F257" s="154"/>
      <c r="G257" s="152"/>
    </row>
    <row r="258" spans="1:7" ht="9" customHeight="1" x14ac:dyDescent="0.25">
      <c r="A258" s="147"/>
      <c r="B258" s="156"/>
      <c r="C258" s="148"/>
      <c r="D258" s="149"/>
      <c r="E258" s="149"/>
      <c r="F258" s="149"/>
      <c r="G258" s="149"/>
    </row>
    <row r="259" spans="1:7" ht="17.100000000000001" customHeight="1" x14ac:dyDescent="0.25">
      <c r="A259" s="150" t="s">
        <v>1234</v>
      </c>
      <c r="B259" s="159" t="s">
        <v>1235</v>
      </c>
      <c r="C259" s="181"/>
      <c r="D259" s="152"/>
      <c r="E259" s="152"/>
      <c r="F259" s="176">
        <v>15565.15</v>
      </c>
      <c r="G259" s="149"/>
    </row>
    <row r="260" spans="1:7" ht="17.100000000000001" customHeight="1" x14ac:dyDescent="0.3">
      <c r="A260" s="147" t="s">
        <v>1236</v>
      </c>
      <c r="B260" s="156" t="s">
        <v>1237</v>
      </c>
      <c r="C260" s="174"/>
      <c r="D260" s="154"/>
      <c r="E260" s="155">
        <v>15565.15</v>
      </c>
      <c r="F260" s="154"/>
      <c r="G260" s="149"/>
    </row>
    <row r="261" spans="1:7" ht="17.100000000000001" customHeight="1" x14ac:dyDescent="0.3">
      <c r="A261" s="147" t="s">
        <v>1238</v>
      </c>
      <c r="B261" s="156" t="s">
        <v>1239</v>
      </c>
      <c r="C261" s="174"/>
      <c r="D261" s="155">
        <v>15565.15</v>
      </c>
      <c r="E261" s="154"/>
      <c r="F261" s="154"/>
      <c r="G261" s="144"/>
    </row>
    <row r="262" spans="1:7" ht="7.5" customHeight="1" x14ac:dyDescent="0.3">
      <c r="A262" s="147"/>
      <c r="B262" s="156"/>
      <c r="C262" s="174"/>
      <c r="D262" s="154"/>
      <c r="E262" s="154"/>
      <c r="F262" s="154"/>
      <c r="G262" s="149"/>
    </row>
    <row r="263" spans="1:7" ht="7.5" customHeight="1" x14ac:dyDescent="0.3">
      <c r="A263" s="147"/>
      <c r="B263" s="156"/>
      <c r="C263" s="174"/>
      <c r="D263" s="154"/>
      <c r="E263" s="154"/>
      <c r="F263" s="154"/>
      <c r="G263" s="149"/>
    </row>
    <row r="264" spans="1:7" ht="15" customHeight="1" x14ac:dyDescent="0.25">
      <c r="A264" s="150" t="s">
        <v>1240</v>
      </c>
      <c r="B264" s="159" t="s">
        <v>1241</v>
      </c>
      <c r="C264" s="181"/>
      <c r="D264" s="152"/>
      <c r="E264" s="152"/>
      <c r="F264" s="176">
        <v>6842329.5200000005</v>
      </c>
      <c r="G264" s="149"/>
    </row>
    <row r="265" spans="1:7" ht="18.75" customHeight="1" x14ac:dyDescent="0.3">
      <c r="A265" s="147" t="s">
        <v>1242</v>
      </c>
      <c r="B265" s="156" t="s">
        <v>1243</v>
      </c>
      <c r="C265" s="174"/>
      <c r="D265" s="154"/>
      <c r="E265" s="155">
        <v>6842329.5200000005</v>
      </c>
      <c r="F265" s="154"/>
      <c r="G265" s="149"/>
    </row>
    <row r="266" spans="1:7" ht="17.100000000000001" customHeight="1" x14ac:dyDescent="0.3">
      <c r="A266" s="147" t="s">
        <v>1244</v>
      </c>
      <c r="B266" s="156" t="s">
        <v>1245</v>
      </c>
      <c r="C266" s="174"/>
      <c r="D266" s="161">
        <v>6842329.4900000002</v>
      </c>
      <c r="E266" s="154"/>
      <c r="F266" s="154"/>
      <c r="G266" s="149"/>
    </row>
    <row r="267" spans="1:7" ht="17.100000000000001" customHeight="1" x14ac:dyDescent="0.3">
      <c r="A267" s="147" t="s">
        <v>1246</v>
      </c>
      <c r="B267" s="156" t="s">
        <v>788</v>
      </c>
      <c r="C267" s="177">
        <v>6842329.4900000002</v>
      </c>
      <c r="D267" s="154"/>
      <c r="E267" s="154"/>
      <c r="F267" s="154"/>
      <c r="G267" s="149"/>
    </row>
    <row r="268" spans="1:7" ht="17.100000000000001" customHeight="1" x14ac:dyDescent="0.3">
      <c r="A268" s="147" t="s">
        <v>1247</v>
      </c>
      <c r="B268" s="156" t="s">
        <v>1248</v>
      </c>
      <c r="C268" s="161"/>
      <c r="D268" s="155">
        <v>0.03</v>
      </c>
      <c r="E268" s="154"/>
      <c r="F268" s="154"/>
      <c r="G268" s="149"/>
    </row>
    <row r="269" spans="1:7" ht="9" customHeight="1" x14ac:dyDescent="0.3">
      <c r="A269" s="147"/>
      <c r="B269" s="156"/>
      <c r="C269" s="174"/>
      <c r="D269" s="154"/>
      <c r="E269" s="154"/>
      <c r="F269" s="154"/>
      <c r="G269" s="144"/>
    </row>
    <row r="270" spans="1:7" ht="9" customHeight="1" x14ac:dyDescent="0.3">
      <c r="A270" s="147"/>
      <c r="B270" s="156"/>
      <c r="C270" s="174"/>
      <c r="D270" s="154"/>
      <c r="E270" s="154"/>
      <c r="F270" s="154"/>
      <c r="G270" s="144"/>
    </row>
    <row r="271" spans="1:7" ht="17.25" customHeight="1" x14ac:dyDescent="0.25">
      <c r="A271" s="150" t="s">
        <v>1249</v>
      </c>
      <c r="B271" s="159" t="s">
        <v>1250</v>
      </c>
      <c r="C271" s="181"/>
      <c r="D271" s="152"/>
      <c r="E271" s="152"/>
      <c r="F271" s="176">
        <v>1070123.0899999999</v>
      </c>
      <c r="G271" s="149"/>
    </row>
    <row r="272" spans="1:7" ht="17.25" customHeight="1" x14ac:dyDescent="0.3">
      <c r="A272" s="147" t="s">
        <v>1251</v>
      </c>
      <c r="B272" s="156" t="s">
        <v>1252</v>
      </c>
      <c r="C272" s="181"/>
      <c r="D272" s="152"/>
      <c r="E272" s="154">
        <v>1731.66</v>
      </c>
      <c r="F272" s="176"/>
      <c r="G272" s="149"/>
    </row>
    <row r="273" spans="1:7" ht="17.25" customHeight="1" x14ac:dyDescent="0.3">
      <c r="A273" s="147" t="s">
        <v>1253</v>
      </c>
      <c r="B273" s="156" t="s">
        <v>1245</v>
      </c>
      <c r="C273" s="181"/>
      <c r="D273" s="155">
        <v>1731.66</v>
      </c>
      <c r="E273" s="152"/>
      <c r="F273" s="176"/>
      <c r="G273" s="149"/>
    </row>
    <row r="274" spans="1:7" ht="17.25" customHeight="1" x14ac:dyDescent="0.3">
      <c r="A274" s="147" t="s">
        <v>1254</v>
      </c>
      <c r="B274" s="156" t="s">
        <v>823</v>
      </c>
      <c r="C274" s="155">
        <v>1731.66</v>
      </c>
      <c r="D274" s="152"/>
      <c r="E274" s="152"/>
      <c r="F274" s="176"/>
      <c r="G274" s="149"/>
    </row>
    <row r="275" spans="1:7" ht="9" customHeight="1" x14ac:dyDescent="0.3">
      <c r="A275" s="147"/>
      <c r="B275" s="156"/>
      <c r="C275" s="161"/>
      <c r="D275" s="152"/>
      <c r="E275" s="152"/>
      <c r="F275" s="176"/>
      <c r="G275" s="149"/>
    </row>
    <row r="276" spans="1:7" ht="18" customHeight="1" x14ac:dyDescent="0.3">
      <c r="A276" s="147" t="s">
        <v>1255</v>
      </c>
      <c r="B276" s="156" t="s">
        <v>1256</v>
      </c>
      <c r="C276" s="174"/>
      <c r="D276" s="154"/>
      <c r="E276" s="155">
        <v>1068391.43</v>
      </c>
      <c r="F276" s="154"/>
      <c r="G276" s="149"/>
    </row>
    <row r="277" spans="1:7" ht="18" customHeight="1" x14ac:dyDescent="0.3">
      <c r="A277" s="147" t="s">
        <v>1257</v>
      </c>
      <c r="B277" s="156" t="s">
        <v>1245</v>
      </c>
      <c r="C277" s="174"/>
      <c r="D277" s="161">
        <v>1068391.43</v>
      </c>
      <c r="E277" s="154"/>
      <c r="F277" s="154"/>
      <c r="G277" s="149"/>
    </row>
    <row r="278" spans="1:7" ht="18" customHeight="1" x14ac:dyDescent="0.3">
      <c r="A278" s="147" t="s">
        <v>1258</v>
      </c>
      <c r="B278" s="156" t="s">
        <v>791</v>
      </c>
      <c r="C278" s="177">
        <v>1068391.43</v>
      </c>
      <c r="D278" s="154"/>
      <c r="E278" s="154"/>
      <c r="F278" s="154"/>
      <c r="G278" s="149"/>
    </row>
    <row r="279" spans="1:7" ht="18" customHeight="1" x14ac:dyDescent="0.3">
      <c r="A279" s="147"/>
      <c r="B279" s="156"/>
      <c r="C279" s="161"/>
      <c r="D279" s="154"/>
      <c r="E279" s="154"/>
      <c r="F279" s="154"/>
      <c r="G279" s="149"/>
    </row>
    <row r="280" spans="1:7" ht="18" customHeight="1" x14ac:dyDescent="0.3">
      <c r="A280" s="147"/>
      <c r="B280" s="156"/>
      <c r="C280" s="161"/>
      <c r="D280" s="154"/>
      <c r="E280" s="154"/>
      <c r="F280" s="154"/>
      <c r="G280" s="149"/>
    </row>
    <row r="281" spans="1:7" ht="18" customHeight="1" x14ac:dyDescent="0.3">
      <c r="A281" s="147"/>
      <c r="B281" s="156"/>
      <c r="C281" s="161"/>
      <c r="D281" s="154"/>
      <c r="E281" s="154"/>
      <c r="F281" s="154"/>
      <c r="G281" s="149"/>
    </row>
    <row r="282" spans="1:7" ht="18" customHeight="1" x14ac:dyDescent="0.3">
      <c r="A282" s="147"/>
      <c r="B282" s="156"/>
      <c r="C282" s="161"/>
      <c r="D282" s="154"/>
      <c r="E282" s="154"/>
      <c r="F282" s="154"/>
      <c r="G282" s="149"/>
    </row>
    <row r="283" spans="1:7" ht="18" customHeight="1" x14ac:dyDescent="0.3">
      <c r="A283" s="147"/>
      <c r="B283" s="156"/>
      <c r="C283" s="161"/>
      <c r="D283" s="154"/>
      <c r="E283" s="154"/>
      <c r="F283" s="154"/>
      <c r="G283" s="149"/>
    </row>
    <row r="284" spans="1:7" ht="18" customHeight="1" x14ac:dyDescent="0.3">
      <c r="A284" s="147"/>
      <c r="B284" s="156"/>
      <c r="C284" s="161"/>
      <c r="D284" s="154"/>
      <c r="E284" s="154"/>
      <c r="F284" s="154"/>
      <c r="G284" s="149"/>
    </row>
    <row r="285" spans="1:7" ht="18" customHeight="1" x14ac:dyDescent="0.3">
      <c r="A285" s="147"/>
      <c r="B285" s="156"/>
      <c r="C285" s="161"/>
      <c r="D285" s="154"/>
      <c r="E285" s="154"/>
      <c r="F285" s="154"/>
      <c r="G285" s="149"/>
    </row>
    <row r="286" spans="1:7" ht="18" customHeight="1" x14ac:dyDescent="0.3">
      <c r="A286" s="150" t="s">
        <v>1259</v>
      </c>
      <c r="B286" s="213" t="s">
        <v>1260</v>
      </c>
      <c r="C286" s="161"/>
      <c r="D286" s="154"/>
      <c r="E286" s="154"/>
      <c r="F286" s="152">
        <v>334094.74</v>
      </c>
      <c r="G286" s="149"/>
    </row>
    <row r="287" spans="1:7" ht="18" customHeight="1" x14ac:dyDescent="0.3">
      <c r="A287" s="147" t="s">
        <v>1261</v>
      </c>
      <c r="B287" s="156" t="s">
        <v>1262</v>
      </c>
      <c r="C287" s="161"/>
      <c r="D287" s="154"/>
      <c r="E287" s="154">
        <v>334094.74</v>
      </c>
      <c r="F287" s="154"/>
      <c r="G287" s="149"/>
    </row>
    <row r="288" spans="1:7" ht="18" customHeight="1" x14ac:dyDescent="0.3">
      <c r="A288" s="147" t="s">
        <v>1263</v>
      </c>
      <c r="B288" s="158" t="s">
        <v>797</v>
      </c>
      <c r="C288" s="161"/>
      <c r="D288" s="155">
        <v>334094.74</v>
      </c>
      <c r="E288" s="154"/>
      <c r="F288" s="154"/>
      <c r="G288" s="149"/>
    </row>
    <row r="289" spans="1:7" ht="9" customHeight="1" x14ac:dyDescent="0.3">
      <c r="A289" s="153"/>
      <c r="B289" s="157"/>
      <c r="C289" s="161"/>
      <c r="D289" s="154"/>
      <c r="E289" s="154"/>
      <c r="F289" s="154"/>
      <c r="G289" s="149"/>
    </row>
    <row r="290" spans="1:7" ht="9" customHeight="1" x14ac:dyDescent="0.3">
      <c r="A290" s="153"/>
      <c r="B290" s="157"/>
      <c r="C290" s="161"/>
      <c r="D290" s="154"/>
      <c r="E290" s="154"/>
      <c r="F290" s="154"/>
      <c r="G290" s="149"/>
    </row>
    <row r="291" spans="1:7" ht="9" customHeight="1" x14ac:dyDescent="0.3">
      <c r="A291" s="153"/>
      <c r="B291" s="157"/>
      <c r="C291" s="161"/>
      <c r="D291" s="154"/>
      <c r="E291" s="154"/>
      <c r="F291" s="154"/>
      <c r="G291" s="149"/>
    </row>
    <row r="292" spans="1:7" ht="15" thickBot="1" x14ac:dyDescent="0.25">
      <c r="A292" s="150" t="s">
        <v>139</v>
      </c>
      <c r="B292" s="213" t="s">
        <v>1264</v>
      </c>
      <c r="C292" s="159"/>
      <c r="D292" s="152"/>
      <c r="E292" s="152"/>
      <c r="F292" s="152"/>
      <c r="G292" s="145">
        <v>665087.69999999995</v>
      </c>
    </row>
    <row r="293" spans="1:7" ht="8.25" customHeight="1" thickTop="1" x14ac:dyDescent="0.3">
      <c r="A293" s="147"/>
      <c r="B293" s="156"/>
      <c r="C293" s="148"/>
      <c r="D293" s="154"/>
      <c r="E293" s="154"/>
      <c r="F293" s="154"/>
      <c r="G293" s="176"/>
    </row>
    <row r="294" spans="1:7" ht="17.100000000000001" customHeight="1" x14ac:dyDescent="0.2">
      <c r="A294" s="150" t="s">
        <v>1265</v>
      </c>
      <c r="B294" s="159" t="s">
        <v>1266</v>
      </c>
      <c r="C294" s="143"/>
      <c r="D294" s="152"/>
      <c r="E294" s="152"/>
      <c r="F294" s="176">
        <v>663587.69999999995</v>
      </c>
      <c r="G294" s="152"/>
    </row>
    <row r="295" spans="1:7" ht="18" customHeight="1" x14ac:dyDescent="0.3">
      <c r="A295" s="147" t="s">
        <v>1267</v>
      </c>
      <c r="B295" s="156" t="s">
        <v>1268</v>
      </c>
      <c r="C295" s="143"/>
      <c r="D295" s="152"/>
      <c r="E295" s="154">
        <v>7082.86</v>
      </c>
      <c r="F295" s="176"/>
      <c r="G295" s="152"/>
    </row>
    <row r="296" spans="1:7" ht="18" customHeight="1" x14ac:dyDescent="0.3">
      <c r="A296" s="147" t="s">
        <v>1269</v>
      </c>
      <c r="B296" s="156" t="s">
        <v>1270</v>
      </c>
      <c r="C296" s="143"/>
      <c r="D296" s="155">
        <v>7082.86</v>
      </c>
      <c r="E296" s="152"/>
      <c r="F296" s="176"/>
      <c r="G296" s="152"/>
    </row>
    <row r="297" spans="1:7" ht="18" customHeight="1" x14ac:dyDescent="0.3">
      <c r="A297" s="147" t="s">
        <v>1271</v>
      </c>
      <c r="B297" s="156" t="s">
        <v>339</v>
      </c>
      <c r="C297" s="148"/>
      <c r="D297" s="154"/>
      <c r="E297" s="155">
        <v>656504.84</v>
      </c>
      <c r="F297" s="154"/>
      <c r="G297" s="154"/>
    </row>
    <row r="298" spans="1:7" ht="18" customHeight="1" x14ac:dyDescent="0.3">
      <c r="A298" s="147" t="s">
        <v>1272</v>
      </c>
      <c r="B298" s="156" t="s">
        <v>1273</v>
      </c>
      <c r="C298" s="148"/>
      <c r="D298" s="155">
        <v>656504.84</v>
      </c>
      <c r="E298" s="154"/>
      <c r="F298" s="154"/>
      <c r="G298" s="154"/>
    </row>
    <row r="299" spans="1:7" ht="18" customHeight="1" x14ac:dyDescent="0.3">
      <c r="A299" s="147"/>
      <c r="B299" s="156"/>
      <c r="C299" s="148"/>
      <c r="D299" s="161"/>
      <c r="E299" s="154"/>
      <c r="F299" s="154"/>
      <c r="G299" s="154"/>
    </row>
    <row r="300" spans="1:7" ht="14.25" customHeight="1" x14ac:dyDescent="0.3">
      <c r="A300" s="151" t="s">
        <v>1274</v>
      </c>
      <c r="B300" s="160" t="s">
        <v>1275</v>
      </c>
      <c r="C300" s="148"/>
      <c r="D300" s="161"/>
      <c r="E300" s="154"/>
      <c r="F300" s="152">
        <v>1500</v>
      </c>
      <c r="G300" s="154"/>
    </row>
    <row r="301" spans="1:7" ht="15.75" customHeight="1" x14ac:dyDescent="0.3">
      <c r="A301" s="147" t="s">
        <v>1276</v>
      </c>
      <c r="B301" s="156" t="s">
        <v>1277</v>
      </c>
      <c r="C301" s="148"/>
      <c r="D301" s="161"/>
      <c r="E301" s="155">
        <v>1500</v>
      </c>
      <c r="F301" s="154"/>
      <c r="G301" s="154"/>
    </row>
    <row r="302" spans="1:7" ht="6.75" customHeight="1" x14ac:dyDescent="0.3">
      <c r="A302" s="147"/>
      <c r="B302" s="214"/>
      <c r="C302" s="148"/>
      <c r="D302" s="154"/>
      <c r="E302" s="161"/>
      <c r="F302" s="161"/>
      <c r="G302" s="154"/>
    </row>
    <row r="303" spans="1:7" ht="6.75" customHeight="1" x14ac:dyDescent="0.3">
      <c r="A303" s="147"/>
      <c r="B303" s="214"/>
      <c r="C303" s="148"/>
      <c r="D303" s="154"/>
      <c r="E303" s="161"/>
      <c r="F303" s="161"/>
      <c r="G303" s="154"/>
    </row>
    <row r="304" spans="1:7" ht="6.75" customHeight="1" x14ac:dyDescent="0.3">
      <c r="A304" s="147"/>
      <c r="B304" s="214"/>
      <c r="C304" s="148"/>
      <c r="D304" s="154"/>
      <c r="E304" s="161"/>
      <c r="F304" s="161"/>
      <c r="G304" s="154"/>
    </row>
    <row r="305" spans="1:9" s="146" customFormat="1" ht="16.5" customHeight="1" thickBot="1" x14ac:dyDescent="0.25">
      <c r="A305" s="150" t="s">
        <v>140</v>
      </c>
      <c r="B305" s="213" t="s">
        <v>1278</v>
      </c>
      <c r="C305" s="159"/>
      <c r="D305" s="144"/>
      <c r="E305" s="152"/>
      <c r="F305" s="152"/>
      <c r="G305" s="218">
        <v>32086889.260000002</v>
      </c>
    </row>
    <row r="306" spans="1:9" s="146" customFormat="1" ht="16.5" customHeight="1" thickTop="1" x14ac:dyDescent="0.2">
      <c r="A306" s="150" t="s">
        <v>1279</v>
      </c>
      <c r="B306" s="213" t="s">
        <v>1280</v>
      </c>
      <c r="C306" s="159"/>
      <c r="D306" s="144"/>
      <c r="E306" s="152"/>
      <c r="F306" s="152">
        <v>14911.5</v>
      </c>
      <c r="G306" s="176"/>
    </row>
    <row r="307" spans="1:9" s="146" customFormat="1" ht="16.5" customHeight="1" x14ac:dyDescent="0.3">
      <c r="A307" s="147" t="s">
        <v>1281</v>
      </c>
      <c r="B307" s="156" t="s">
        <v>579</v>
      </c>
      <c r="C307" s="159"/>
      <c r="D307" s="144"/>
      <c r="E307" s="161">
        <v>14911.5</v>
      </c>
      <c r="F307" s="152"/>
      <c r="G307" s="176"/>
    </row>
    <row r="308" spans="1:9" ht="7.5" customHeight="1" x14ac:dyDescent="0.3">
      <c r="A308" s="153"/>
      <c r="B308" s="157"/>
      <c r="C308" s="148"/>
      <c r="D308" s="149"/>
      <c r="E308" s="154"/>
      <c r="F308" s="154"/>
      <c r="G308" s="176"/>
      <c r="I308" s="146"/>
    </row>
    <row r="309" spans="1:9" ht="17.100000000000001" customHeight="1" x14ac:dyDescent="0.2">
      <c r="A309" s="150" t="s">
        <v>1282</v>
      </c>
      <c r="B309" s="159" t="s">
        <v>1283</v>
      </c>
      <c r="C309" s="143"/>
      <c r="D309" s="144"/>
      <c r="E309" s="152"/>
      <c r="F309" s="176">
        <v>1960641.82</v>
      </c>
      <c r="G309" s="152"/>
    </row>
    <row r="310" spans="1:9" ht="17.100000000000001" customHeight="1" x14ac:dyDescent="0.3">
      <c r="A310" s="147" t="s">
        <v>1284</v>
      </c>
      <c r="B310" s="156" t="s">
        <v>424</v>
      </c>
      <c r="C310" s="148"/>
      <c r="D310" s="149"/>
      <c r="E310" s="161">
        <v>476466.02</v>
      </c>
      <c r="F310" s="154"/>
      <c r="G310" s="154"/>
    </row>
    <row r="311" spans="1:9" ht="17.100000000000001" customHeight="1" x14ac:dyDescent="0.3">
      <c r="A311" s="147" t="s">
        <v>1285</v>
      </c>
      <c r="B311" s="156" t="s">
        <v>422</v>
      </c>
      <c r="C311" s="148"/>
      <c r="D311" s="149"/>
      <c r="E311" s="161">
        <v>122538.16</v>
      </c>
      <c r="F311" s="154"/>
      <c r="G311" s="154"/>
    </row>
    <row r="312" spans="1:9" ht="17.100000000000001" customHeight="1" x14ac:dyDescent="0.3">
      <c r="A312" s="147" t="s">
        <v>1286</v>
      </c>
      <c r="B312" s="156" t="s">
        <v>1287</v>
      </c>
      <c r="C312" s="148"/>
      <c r="D312" s="149"/>
      <c r="E312" s="161">
        <v>18642.16</v>
      </c>
      <c r="F312" s="154"/>
      <c r="G312" s="154"/>
    </row>
    <row r="313" spans="1:9" ht="17.100000000000001" customHeight="1" x14ac:dyDescent="0.3">
      <c r="A313" s="147" t="s">
        <v>1288</v>
      </c>
      <c r="B313" s="156" t="s">
        <v>395</v>
      </c>
      <c r="C313" s="148"/>
      <c r="D313" s="149"/>
      <c r="E313" s="161">
        <v>1312121</v>
      </c>
      <c r="F313" s="154"/>
      <c r="G313" s="154"/>
    </row>
    <row r="314" spans="1:9" ht="17.100000000000001" customHeight="1" x14ac:dyDescent="0.3">
      <c r="A314" s="147" t="s">
        <v>1289</v>
      </c>
      <c r="B314" s="156" t="s">
        <v>402</v>
      </c>
      <c r="C314" s="148"/>
      <c r="D314" s="149"/>
      <c r="E314" s="155">
        <v>30874.48</v>
      </c>
      <c r="F314" s="154"/>
      <c r="G314" s="154"/>
    </row>
    <row r="315" spans="1:9" ht="9.75" customHeight="1" x14ac:dyDescent="0.3">
      <c r="A315" s="147"/>
      <c r="B315" s="156"/>
      <c r="C315" s="148"/>
      <c r="D315" s="149"/>
      <c r="E315" s="161"/>
      <c r="F315" s="154"/>
      <c r="G315" s="154"/>
    </row>
    <row r="316" spans="1:9" ht="17.100000000000001" customHeight="1" x14ac:dyDescent="0.2">
      <c r="A316" s="150" t="s">
        <v>1290</v>
      </c>
      <c r="B316" s="159" t="s">
        <v>1291</v>
      </c>
      <c r="C316" s="143"/>
      <c r="D316" s="144"/>
      <c r="E316" s="152"/>
      <c r="F316" s="176">
        <v>17321098.039999999</v>
      </c>
      <c r="G316" s="152"/>
    </row>
    <row r="317" spans="1:9" ht="17.100000000000001" customHeight="1" x14ac:dyDescent="0.3">
      <c r="A317" s="147" t="s">
        <v>1292</v>
      </c>
      <c r="B317" s="156" t="s">
        <v>1293</v>
      </c>
      <c r="C317" s="143"/>
      <c r="D317" s="144"/>
      <c r="E317" s="171">
        <v>12661072.77</v>
      </c>
      <c r="F317" s="176"/>
      <c r="G317" s="152"/>
    </row>
    <row r="318" spans="1:9" ht="17.100000000000001" customHeight="1" x14ac:dyDescent="0.3">
      <c r="A318" s="147" t="s">
        <v>1294</v>
      </c>
      <c r="B318" s="156" t="s">
        <v>1295</v>
      </c>
      <c r="C318" s="148"/>
      <c r="D318" s="149"/>
      <c r="E318" s="171">
        <v>56275.61</v>
      </c>
      <c r="F318" s="154"/>
      <c r="G318" s="154"/>
    </row>
    <row r="319" spans="1:9" ht="17.100000000000001" customHeight="1" x14ac:dyDescent="0.3">
      <c r="A319" s="147" t="s">
        <v>1296</v>
      </c>
      <c r="B319" s="156" t="s">
        <v>1297</v>
      </c>
      <c r="C319" s="148"/>
      <c r="D319" s="149"/>
      <c r="E319" s="171">
        <v>4600000</v>
      </c>
      <c r="F319" s="154"/>
      <c r="G319" s="154"/>
    </row>
    <row r="320" spans="1:9" ht="17.100000000000001" customHeight="1" x14ac:dyDescent="0.3">
      <c r="A320" s="147" t="s">
        <v>1298</v>
      </c>
      <c r="B320" s="156" t="s">
        <v>989</v>
      </c>
      <c r="C320" s="148"/>
      <c r="D320" s="149"/>
      <c r="E320" s="170">
        <v>3749.66</v>
      </c>
      <c r="F320" s="154"/>
      <c r="G320" s="154"/>
    </row>
    <row r="321" spans="1:7" ht="8.25" customHeight="1" x14ac:dyDescent="0.3">
      <c r="A321" s="153"/>
      <c r="B321" s="157"/>
      <c r="C321" s="148"/>
      <c r="D321" s="149"/>
      <c r="E321" s="161"/>
      <c r="F321" s="154"/>
      <c r="G321" s="154"/>
    </row>
    <row r="322" spans="1:7" ht="17.100000000000001" customHeight="1" x14ac:dyDescent="0.2">
      <c r="A322" s="150" t="s">
        <v>1299</v>
      </c>
      <c r="B322" s="159" t="s">
        <v>1300</v>
      </c>
      <c r="C322" s="143"/>
      <c r="D322" s="144"/>
      <c r="E322" s="152"/>
      <c r="F322" s="176">
        <v>445712.35</v>
      </c>
      <c r="G322" s="144"/>
    </row>
    <row r="323" spans="1:7" ht="17.100000000000001" customHeight="1" x14ac:dyDescent="0.3">
      <c r="A323" s="147" t="s">
        <v>1301</v>
      </c>
      <c r="B323" s="156" t="s">
        <v>1302</v>
      </c>
      <c r="C323" s="148"/>
      <c r="D323" s="149"/>
      <c r="E323" s="161">
        <v>125343.48</v>
      </c>
      <c r="F323" s="154"/>
      <c r="G323" s="149"/>
    </row>
    <row r="324" spans="1:7" ht="17.100000000000001" customHeight="1" x14ac:dyDescent="0.3">
      <c r="A324" s="147" t="s">
        <v>1303</v>
      </c>
      <c r="B324" s="156" t="s">
        <v>595</v>
      </c>
      <c r="C324" s="148"/>
      <c r="D324" s="149"/>
      <c r="E324" s="161">
        <v>27165.93</v>
      </c>
      <c r="F324" s="154"/>
      <c r="G324" s="149"/>
    </row>
    <row r="325" spans="1:7" s="146" customFormat="1" ht="17.100000000000001" customHeight="1" x14ac:dyDescent="0.3">
      <c r="A325" s="147" t="s">
        <v>1304</v>
      </c>
      <c r="B325" s="156" t="s">
        <v>631</v>
      </c>
      <c r="C325" s="148"/>
      <c r="D325" s="149"/>
      <c r="E325" s="161">
        <v>235317.3</v>
      </c>
      <c r="F325" s="154"/>
      <c r="G325" s="149"/>
    </row>
    <row r="326" spans="1:7" s="146" customFormat="1" ht="17.100000000000001" customHeight="1" x14ac:dyDescent="0.3">
      <c r="A326" s="147" t="s">
        <v>1305</v>
      </c>
      <c r="B326" s="156" t="s">
        <v>584</v>
      </c>
      <c r="C326" s="148"/>
      <c r="D326" s="149"/>
      <c r="E326" s="155">
        <v>57885.64</v>
      </c>
      <c r="F326" s="154"/>
      <c r="G326" s="149"/>
    </row>
    <row r="327" spans="1:7" ht="6.75" customHeight="1" x14ac:dyDescent="0.3">
      <c r="A327" s="153"/>
      <c r="B327" s="157"/>
      <c r="C327" s="148"/>
      <c r="D327" s="149"/>
      <c r="E327" s="154"/>
      <c r="F327" s="154"/>
      <c r="G327" s="149"/>
    </row>
    <row r="328" spans="1:7" ht="18.75" customHeight="1" x14ac:dyDescent="0.2">
      <c r="A328" s="182" t="s">
        <v>1306</v>
      </c>
      <c r="B328" s="215" t="s">
        <v>1307</v>
      </c>
      <c r="C328" s="143"/>
      <c r="D328" s="144"/>
      <c r="E328" s="152"/>
      <c r="F328" s="216">
        <v>8477915.5300000012</v>
      </c>
      <c r="G328" s="144"/>
    </row>
    <row r="329" spans="1:7" ht="16.5" customHeight="1" x14ac:dyDescent="0.3">
      <c r="A329" s="147" t="s">
        <v>1308</v>
      </c>
      <c r="B329" s="156" t="s">
        <v>1309</v>
      </c>
      <c r="C329" s="148"/>
      <c r="D329" s="149"/>
      <c r="E329" s="161">
        <v>3787941.25</v>
      </c>
      <c r="F329" s="154"/>
      <c r="G329" s="149"/>
    </row>
    <row r="330" spans="1:7" ht="15.75" customHeight="1" x14ac:dyDescent="0.3">
      <c r="A330" s="147" t="s">
        <v>1310</v>
      </c>
      <c r="B330" s="156" t="s">
        <v>1311</v>
      </c>
      <c r="C330" s="148"/>
      <c r="D330" s="149"/>
      <c r="E330" s="155">
        <v>4689974.28</v>
      </c>
      <c r="F330" s="154"/>
      <c r="G330" s="149"/>
    </row>
    <row r="331" spans="1:7" ht="8.25" customHeight="1" x14ac:dyDescent="0.3">
      <c r="A331" s="147"/>
      <c r="B331" s="156"/>
      <c r="C331" s="148"/>
      <c r="D331" s="149"/>
      <c r="E331" s="154"/>
      <c r="F331" s="154"/>
      <c r="G331" s="149"/>
    </row>
    <row r="332" spans="1:7" ht="15.75" customHeight="1" x14ac:dyDescent="0.2">
      <c r="A332" s="150" t="s">
        <v>1312</v>
      </c>
      <c r="B332" s="159" t="s">
        <v>1313</v>
      </c>
      <c r="C332" s="143"/>
      <c r="D332" s="144"/>
      <c r="E332" s="152"/>
      <c r="F332" s="176">
        <v>3866116.16</v>
      </c>
      <c r="G332" s="144"/>
    </row>
    <row r="333" spans="1:7" ht="18.75" customHeight="1" x14ac:dyDescent="0.3">
      <c r="A333" s="147" t="s">
        <v>1314</v>
      </c>
      <c r="B333" s="156" t="s">
        <v>967</v>
      </c>
      <c r="C333" s="148"/>
      <c r="D333" s="149"/>
      <c r="E333" s="155">
        <v>3866116.16</v>
      </c>
      <c r="F333" s="154"/>
      <c r="G333" s="149"/>
    </row>
    <row r="334" spans="1:7" ht="8.25" customHeight="1" x14ac:dyDescent="0.3">
      <c r="A334" s="147"/>
      <c r="B334" s="156"/>
      <c r="C334" s="148"/>
      <c r="D334" s="149"/>
      <c r="E334" s="161"/>
      <c r="F334" s="154"/>
      <c r="G334" s="149"/>
    </row>
    <row r="335" spans="1:7" ht="18.75" customHeight="1" x14ac:dyDescent="0.3">
      <c r="A335" s="151" t="s">
        <v>1315</v>
      </c>
      <c r="B335" s="160" t="s">
        <v>1316</v>
      </c>
      <c r="C335" s="148"/>
      <c r="D335" s="149"/>
      <c r="E335" s="161"/>
      <c r="F335" s="152">
        <v>493.86</v>
      </c>
      <c r="G335" s="149"/>
    </row>
    <row r="336" spans="1:7" ht="18.75" customHeight="1" x14ac:dyDescent="0.3">
      <c r="A336" s="147" t="s">
        <v>1317</v>
      </c>
      <c r="B336" s="156" t="s">
        <v>1318</v>
      </c>
      <c r="C336" s="148"/>
      <c r="D336" s="149"/>
      <c r="E336" s="155">
        <v>493.86</v>
      </c>
      <c r="F336" s="154"/>
      <c r="G336" s="149"/>
    </row>
    <row r="337" spans="1:7" ht="18.75" customHeight="1" x14ac:dyDescent="0.3">
      <c r="A337" s="147" t="s">
        <v>1319</v>
      </c>
      <c r="B337" s="156" t="s">
        <v>1320</v>
      </c>
      <c r="C337" s="148"/>
      <c r="D337" s="155">
        <v>493.86</v>
      </c>
      <c r="E337" s="161"/>
      <c r="F337" s="154"/>
      <c r="G337" s="149"/>
    </row>
    <row r="338" spans="1:7" ht="15.75" customHeight="1" x14ac:dyDescent="0.3">
      <c r="A338" s="153"/>
      <c r="B338" s="157"/>
      <c r="C338" s="148"/>
      <c r="D338" s="149"/>
      <c r="E338" s="161"/>
      <c r="F338" s="154"/>
      <c r="G338" s="149"/>
    </row>
    <row r="339" spans="1:7" ht="15" thickBot="1" x14ac:dyDescent="0.25">
      <c r="A339" s="150" t="s">
        <v>141</v>
      </c>
      <c r="B339" s="159" t="s">
        <v>142</v>
      </c>
      <c r="C339" s="159"/>
      <c r="D339" s="144"/>
      <c r="E339" s="152"/>
      <c r="F339" s="152"/>
      <c r="G339" s="145">
        <v>7731.17</v>
      </c>
    </row>
    <row r="340" spans="1:7" ht="18" customHeight="1" thickTop="1" x14ac:dyDescent="0.2">
      <c r="A340" s="150" t="s">
        <v>1321</v>
      </c>
      <c r="B340" s="159" t="s">
        <v>1322</v>
      </c>
      <c r="C340" s="159"/>
      <c r="D340" s="144"/>
      <c r="E340" s="152"/>
      <c r="F340" s="152">
        <v>2.2400000000000002</v>
      </c>
      <c r="G340" s="176"/>
    </row>
    <row r="341" spans="1:7" ht="17.25" customHeight="1" x14ac:dyDescent="0.3">
      <c r="A341" s="147" t="s">
        <v>1323</v>
      </c>
      <c r="B341" s="156" t="s">
        <v>611</v>
      </c>
      <c r="C341" s="159"/>
      <c r="D341" s="144"/>
      <c r="E341" s="155">
        <v>2.2400000000000002</v>
      </c>
      <c r="F341" s="152"/>
      <c r="G341" s="176"/>
    </row>
    <row r="342" spans="1:7" ht="14.25" customHeight="1" x14ac:dyDescent="0.2">
      <c r="A342" s="150"/>
      <c r="B342" s="159"/>
      <c r="C342" s="159"/>
      <c r="D342" s="144"/>
      <c r="E342" s="152"/>
      <c r="F342" s="152"/>
      <c r="G342" s="176"/>
    </row>
    <row r="343" spans="1:7" ht="15.75" customHeight="1" x14ac:dyDescent="0.3">
      <c r="A343" s="150" t="s">
        <v>1324</v>
      </c>
      <c r="B343" s="159" t="s">
        <v>110</v>
      </c>
      <c r="C343" s="143"/>
      <c r="D343" s="144"/>
      <c r="E343" s="152"/>
      <c r="F343" s="176">
        <v>7728.93</v>
      </c>
      <c r="G343" s="154"/>
    </row>
    <row r="344" spans="1:7" ht="18" customHeight="1" x14ac:dyDescent="0.3">
      <c r="A344" s="147" t="s">
        <v>1325</v>
      </c>
      <c r="B344" s="156" t="s">
        <v>611</v>
      </c>
      <c r="C344" s="148"/>
      <c r="D344" s="149"/>
      <c r="E344" s="161">
        <v>4420.08</v>
      </c>
      <c r="F344" s="154"/>
      <c r="G344" s="154"/>
    </row>
    <row r="345" spans="1:7" ht="18" customHeight="1" x14ac:dyDescent="0.3">
      <c r="A345" s="147" t="s">
        <v>1326</v>
      </c>
      <c r="B345" s="156" t="s">
        <v>477</v>
      </c>
      <c r="C345" s="131"/>
      <c r="E345" s="155">
        <v>3308.85</v>
      </c>
    </row>
    <row r="346" spans="1:7" ht="13.5" customHeight="1" x14ac:dyDescent="0.2">
      <c r="A346" s="131"/>
      <c r="B346" s="131"/>
      <c r="C346" s="131"/>
    </row>
    <row r="347" spans="1:7" x14ac:dyDescent="0.2">
      <c r="A347" s="131"/>
      <c r="B347" s="131"/>
      <c r="C347" s="131"/>
    </row>
    <row r="348" spans="1:7" x14ac:dyDescent="0.2">
      <c r="A348" s="131"/>
      <c r="B348" s="131"/>
      <c r="C348" s="131"/>
    </row>
    <row r="349" spans="1:7" ht="15.75" customHeight="1" x14ac:dyDescent="0.2">
      <c r="A349" s="131"/>
      <c r="B349" s="131"/>
      <c r="C349" s="131"/>
    </row>
    <row r="350" spans="1:7" x14ac:dyDescent="0.2">
      <c r="A350" s="131"/>
      <c r="B350" s="131"/>
      <c r="C350" s="131"/>
    </row>
    <row r="351" spans="1:7" x14ac:dyDescent="0.2">
      <c r="A351" s="131"/>
      <c r="B351" s="131"/>
      <c r="C351" s="131"/>
    </row>
    <row r="352" spans="1:7" x14ac:dyDescent="0.2">
      <c r="A352" s="131"/>
      <c r="B352" s="131"/>
      <c r="C352" s="131"/>
    </row>
    <row r="353" spans="1:3" s="146" customFormat="1" ht="16.5" customHeight="1" x14ac:dyDescent="0.2"/>
    <row r="354" spans="1:3" x14ac:dyDescent="0.2">
      <c r="A354" s="131"/>
      <c r="B354" s="131"/>
      <c r="C354" s="131"/>
    </row>
    <row r="355" spans="1:3" s="146" customFormat="1" x14ac:dyDescent="0.2"/>
    <row r="356" spans="1:3" x14ac:dyDescent="0.2">
      <c r="A356" s="131"/>
      <c r="B356" s="131"/>
      <c r="C356" s="131"/>
    </row>
    <row r="357" spans="1:3" x14ac:dyDescent="0.2">
      <c r="A357" s="131"/>
      <c r="B357" s="131"/>
      <c r="C357" s="131"/>
    </row>
    <row r="358" spans="1:3" x14ac:dyDescent="0.2">
      <c r="A358" s="131"/>
      <c r="B358" s="131"/>
      <c r="C358" s="131"/>
    </row>
    <row r="359" spans="1:3" x14ac:dyDescent="0.2">
      <c r="A359" s="131"/>
      <c r="B359" s="131"/>
      <c r="C359" s="131"/>
    </row>
    <row r="360" spans="1:3" s="146" customFormat="1" x14ac:dyDescent="0.2"/>
    <row r="361" spans="1:3" x14ac:dyDescent="0.2">
      <c r="A361" s="131"/>
      <c r="B361" s="131"/>
      <c r="C361" s="131"/>
    </row>
    <row r="362" spans="1:3" x14ac:dyDescent="0.2">
      <c r="A362" s="131"/>
      <c r="B362" s="131"/>
      <c r="C362" s="131"/>
    </row>
    <row r="363" spans="1:3" ht="18.75" customHeight="1" x14ac:dyDescent="0.2">
      <c r="A363" s="131"/>
      <c r="B363" s="131"/>
      <c r="C363" s="131"/>
    </row>
    <row r="364" spans="1:3" ht="15.75" customHeight="1" x14ac:dyDescent="0.2">
      <c r="A364" s="131"/>
      <c r="B364" s="131"/>
      <c r="C364" s="131"/>
    </row>
    <row r="365" spans="1:3" ht="15.75" customHeight="1" x14ac:dyDescent="0.2">
      <c r="A365" s="131"/>
      <c r="B365" s="131"/>
      <c r="C365" s="131"/>
    </row>
    <row r="366" spans="1:3" ht="12.75" customHeight="1" x14ac:dyDescent="0.2">
      <c r="A366" s="131"/>
      <c r="B366" s="131"/>
      <c r="C366" s="131"/>
    </row>
    <row r="367" spans="1:3" s="146" customFormat="1" ht="15.75" customHeight="1" x14ac:dyDescent="0.2"/>
    <row r="368" spans="1:3" x14ac:dyDescent="0.2">
      <c r="A368" s="131"/>
      <c r="B368" s="131"/>
      <c r="C368" s="131"/>
    </row>
    <row r="369" spans="1:3" x14ac:dyDescent="0.2">
      <c r="A369" s="131"/>
      <c r="B369" s="131"/>
      <c r="C369" s="131"/>
    </row>
    <row r="370" spans="1:3" x14ac:dyDescent="0.2">
      <c r="A370" s="131"/>
      <c r="B370" s="131"/>
      <c r="C370" s="131"/>
    </row>
    <row r="371" spans="1:3" x14ac:dyDescent="0.2">
      <c r="A371" s="131"/>
      <c r="B371" s="131"/>
      <c r="C371" s="131"/>
    </row>
    <row r="372" spans="1:3" x14ac:dyDescent="0.2">
      <c r="A372" s="131"/>
      <c r="B372" s="131"/>
      <c r="C372" s="131"/>
    </row>
    <row r="373" spans="1:3" x14ac:dyDescent="0.2">
      <c r="A373" s="131"/>
      <c r="B373" s="131"/>
      <c r="C373" s="131"/>
    </row>
    <row r="374" spans="1:3" x14ac:dyDescent="0.2">
      <c r="A374" s="131"/>
      <c r="B374" s="131"/>
      <c r="C374" s="131"/>
    </row>
    <row r="375" spans="1:3" x14ac:dyDescent="0.2">
      <c r="A375" s="131"/>
      <c r="B375" s="131"/>
      <c r="C375" s="131"/>
    </row>
    <row r="376" spans="1:3" x14ac:dyDescent="0.2">
      <c r="A376" s="131"/>
      <c r="B376" s="131"/>
      <c r="C376" s="131"/>
    </row>
    <row r="377" spans="1:3" x14ac:dyDescent="0.2">
      <c r="A377" s="131"/>
      <c r="B377" s="131"/>
      <c r="C377" s="131"/>
    </row>
    <row r="378" spans="1:3" x14ac:dyDescent="0.2">
      <c r="A378" s="131"/>
      <c r="B378" s="131"/>
      <c r="C378" s="131"/>
    </row>
    <row r="379" spans="1:3" x14ac:dyDescent="0.2">
      <c r="A379" s="131"/>
      <c r="B379" s="131"/>
      <c r="C379" s="131"/>
    </row>
    <row r="380" spans="1:3" s="146" customFormat="1" x14ac:dyDescent="0.2"/>
    <row r="381" spans="1:3" x14ac:dyDescent="0.2">
      <c r="A381" s="131"/>
      <c r="B381" s="131"/>
      <c r="C381" s="131"/>
    </row>
    <row r="382" spans="1:3" x14ac:dyDescent="0.2">
      <c r="A382" s="131"/>
      <c r="B382" s="131"/>
      <c r="C382" s="131"/>
    </row>
    <row r="383" spans="1:3" x14ac:dyDescent="0.2">
      <c r="A383" s="131"/>
      <c r="B383" s="131"/>
      <c r="C383" s="131"/>
    </row>
    <row r="384" spans="1:3" x14ac:dyDescent="0.2">
      <c r="A384" s="131"/>
      <c r="B384" s="131"/>
      <c r="C384" s="131"/>
    </row>
    <row r="385" spans="1:3" x14ac:dyDescent="0.2">
      <c r="A385" s="131"/>
      <c r="B385" s="131"/>
      <c r="C385" s="131"/>
    </row>
    <row r="386" spans="1:3" x14ac:dyDescent="0.2">
      <c r="A386" s="131"/>
      <c r="B386" s="131"/>
      <c r="C386" s="131"/>
    </row>
    <row r="387" spans="1:3" x14ac:dyDescent="0.2">
      <c r="A387" s="131"/>
      <c r="B387" s="131"/>
      <c r="C387" s="131"/>
    </row>
    <row r="388" spans="1:3" x14ac:dyDescent="0.2">
      <c r="A388" s="131"/>
      <c r="B388" s="131"/>
      <c r="C388" s="131"/>
    </row>
    <row r="389" spans="1:3" x14ac:dyDescent="0.2">
      <c r="A389" s="131"/>
      <c r="B389" s="131"/>
      <c r="C389" s="131"/>
    </row>
    <row r="390" spans="1:3" x14ac:dyDescent="0.2">
      <c r="A390" s="131"/>
      <c r="B390" s="131"/>
      <c r="C390" s="131"/>
    </row>
    <row r="391" spans="1:3" x14ac:dyDescent="0.2">
      <c r="A391" s="131"/>
      <c r="B391" s="131"/>
      <c r="C391" s="131"/>
    </row>
    <row r="392" spans="1:3" x14ac:dyDescent="0.2">
      <c r="A392" s="131"/>
      <c r="B392" s="131"/>
      <c r="C392" s="131"/>
    </row>
    <row r="393" spans="1:3" x14ac:dyDescent="0.2">
      <c r="A393" s="131"/>
      <c r="B393" s="131"/>
      <c r="C393" s="131"/>
    </row>
    <row r="394" spans="1:3" ht="15" customHeight="1" x14ac:dyDescent="0.2">
      <c r="A394" s="131"/>
      <c r="B394" s="131"/>
      <c r="C394" s="131"/>
    </row>
    <row r="395" spans="1:3" x14ac:dyDescent="0.2">
      <c r="A395" s="131"/>
      <c r="B395" s="131"/>
      <c r="C395" s="131"/>
    </row>
    <row r="396" spans="1:3" x14ac:dyDescent="0.2">
      <c r="A396" s="131"/>
      <c r="B396" s="131"/>
      <c r="C396" s="131"/>
    </row>
    <row r="397" spans="1:3" x14ac:dyDescent="0.2">
      <c r="A397" s="131"/>
      <c r="B397" s="131"/>
      <c r="C397" s="131"/>
    </row>
    <row r="398" spans="1:3" ht="15.75" customHeight="1" x14ac:dyDescent="0.2">
      <c r="A398" s="131"/>
      <c r="B398" s="131"/>
      <c r="C398" s="131"/>
    </row>
    <row r="399" spans="1:3" x14ac:dyDescent="0.2">
      <c r="A399" s="131"/>
      <c r="B399" s="131"/>
      <c r="C399" s="131"/>
    </row>
    <row r="400" spans="1:3" x14ac:dyDescent="0.2">
      <c r="A400" s="131"/>
      <c r="B400" s="131"/>
      <c r="C400" s="131"/>
    </row>
    <row r="401" spans="1:3" x14ac:dyDescent="0.2">
      <c r="A401" s="131"/>
      <c r="B401" s="131"/>
      <c r="C401" s="131"/>
    </row>
    <row r="402" spans="1:3" x14ac:dyDescent="0.2">
      <c r="A402" s="131"/>
      <c r="B402" s="131"/>
      <c r="C402" s="131"/>
    </row>
    <row r="403" spans="1:3" s="146" customFormat="1" ht="14.25" customHeight="1" x14ac:dyDescent="0.2"/>
    <row r="404" spans="1:3" x14ac:dyDescent="0.2">
      <c r="A404" s="131"/>
      <c r="B404" s="131"/>
      <c r="C404" s="131"/>
    </row>
    <row r="405" spans="1:3" s="146" customFormat="1" x14ac:dyDescent="0.2"/>
    <row r="406" spans="1:3" x14ac:dyDescent="0.2">
      <c r="A406" s="131"/>
      <c r="B406" s="131"/>
      <c r="C406" s="131"/>
    </row>
    <row r="407" spans="1:3" x14ac:dyDescent="0.2">
      <c r="A407" s="131"/>
      <c r="B407" s="131"/>
      <c r="C407" s="131"/>
    </row>
    <row r="408" spans="1:3" s="146" customFormat="1" x14ac:dyDescent="0.2"/>
    <row r="409" spans="1:3" x14ac:dyDescent="0.2">
      <c r="A409" s="131"/>
      <c r="B409" s="131"/>
      <c r="C409" s="131"/>
    </row>
    <row r="410" spans="1:3" x14ac:dyDescent="0.2">
      <c r="A410" s="131"/>
      <c r="B410" s="131"/>
      <c r="C410" s="131"/>
    </row>
    <row r="411" spans="1:3" s="146" customFormat="1" x14ac:dyDescent="0.2"/>
    <row r="412" spans="1:3" x14ac:dyDescent="0.2">
      <c r="A412" s="131"/>
      <c r="B412" s="131"/>
      <c r="C412" s="131"/>
    </row>
    <row r="413" spans="1:3" x14ac:dyDescent="0.2">
      <c r="A413" s="131"/>
      <c r="B413" s="131"/>
      <c r="C413" s="131"/>
    </row>
    <row r="414" spans="1:3" ht="15.75" customHeight="1" x14ac:dyDescent="0.2">
      <c r="A414" s="131"/>
      <c r="B414" s="131"/>
      <c r="C414" s="131"/>
    </row>
    <row r="415" spans="1:3" x14ac:dyDescent="0.2">
      <c r="A415" s="131"/>
      <c r="B415" s="131"/>
      <c r="C415" s="131"/>
    </row>
    <row r="416" spans="1:3" s="146" customFormat="1" x14ac:dyDescent="0.2"/>
    <row r="417" spans="1:7" x14ac:dyDescent="0.2">
      <c r="A417" s="131"/>
      <c r="B417" s="131"/>
      <c r="C417" s="131"/>
    </row>
    <row r="418" spans="1:7" x14ac:dyDescent="0.2">
      <c r="A418" s="131"/>
      <c r="B418" s="131"/>
      <c r="C418" s="131"/>
    </row>
    <row r="419" spans="1:7" x14ac:dyDescent="0.2">
      <c r="A419" s="131"/>
      <c r="B419" s="131"/>
      <c r="C419" s="131"/>
    </row>
    <row r="420" spans="1:7" x14ac:dyDescent="0.2">
      <c r="A420" s="131"/>
      <c r="B420" s="131"/>
      <c r="C420" s="131"/>
    </row>
    <row r="421" spans="1:7" x14ac:dyDescent="0.2">
      <c r="A421" s="131"/>
      <c r="B421" s="131"/>
      <c r="C421" s="131"/>
    </row>
    <row r="422" spans="1:7" x14ac:dyDescent="0.2">
      <c r="A422" s="146"/>
      <c r="B422" s="146"/>
      <c r="C422" s="146"/>
      <c r="D422" s="146"/>
      <c r="E422" s="146"/>
      <c r="F422" s="146"/>
      <c r="G422" s="146"/>
    </row>
    <row r="423" spans="1:7" x14ac:dyDescent="0.2">
      <c r="A423" s="131"/>
      <c r="B423" s="131"/>
      <c r="C423" s="131"/>
    </row>
    <row r="424" spans="1:7" x14ac:dyDescent="0.2">
      <c r="A424" s="146"/>
      <c r="B424" s="146"/>
      <c r="C424" s="146"/>
      <c r="D424" s="146"/>
      <c r="E424" s="146"/>
      <c r="F424" s="146"/>
      <c r="G424" s="146"/>
    </row>
    <row r="425" spans="1:7" x14ac:dyDescent="0.2">
      <c r="A425" s="131"/>
      <c r="B425" s="131"/>
      <c r="C425" s="131"/>
    </row>
    <row r="426" spans="1:7" x14ac:dyDescent="0.2">
      <c r="A426" s="131"/>
      <c r="B426" s="131"/>
      <c r="C426" s="131"/>
    </row>
    <row r="427" spans="1:7" x14ac:dyDescent="0.2">
      <c r="A427" s="146"/>
      <c r="B427" s="146"/>
      <c r="C427" s="146"/>
      <c r="D427" s="146"/>
      <c r="E427" s="146"/>
      <c r="F427" s="146"/>
      <c r="G427" s="146"/>
    </row>
    <row r="428" spans="1:7" x14ac:dyDescent="0.2">
      <c r="A428" s="131"/>
      <c r="B428" s="131"/>
      <c r="C428" s="131"/>
    </row>
    <row r="429" spans="1:7" s="146" customFormat="1" x14ac:dyDescent="0.2">
      <c r="A429" s="131"/>
      <c r="B429" s="131"/>
      <c r="C429" s="131"/>
      <c r="D429" s="131"/>
      <c r="E429" s="131"/>
      <c r="F429" s="131"/>
      <c r="G429" s="131"/>
    </row>
    <row r="430" spans="1:7" x14ac:dyDescent="0.2">
      <c r="A430" s="131"/>
      <c r="B430" s="131"/>
      <c r="C430" s="131"/>
    </row>
    <row r="431" spans="1:7" x14ac:dyDescent="0.2">
      <c r="A431" s="146"/>
      <c r="B431" s="146"/>
      <c r="C431" s="146"/>
      <c r="D431" s="146"/>
      <c r="E431" s="146"/>
      <c r="F431" s="146"/>
      <c r="G431" s="146"/>
    </row>
    <row r="432" spans="1:7" s="146" customFormat="1" x14ac:dyDescent="0.2">
      <c r="A432" s="131"/>
      <c r="B432" s="131"/>
      <c r="C432" s="131"/>
      <c r="D432" s="131"/>
      <c r="E432" s="131"/>
      <c r="F432" s="131"/>
      <c r="G432" s="131"/>
    </row>
    <row r="433" spans="1:7" x14ac:dyDescent="0.2">
      <c r="A433" s="131"/>
      <c r="B433" s="131"/>
      <c r="C433" s="131"/>
    </row>
    <row r="434" spans="1:7" x14ac:dyDescent="0.2">
      <c r="A434" s="131"/>
      <c r="B434" s="131"/>
      <c r="C434" s="131"/>
    </row>
    <row r="435" spans="1:7" x14ac:dyDescent="0.2">
      <c r="A435" s="131"/>
      <c r="B435" s="131"/>
      <c r="C435" s="131"/>
    </row>
    <row r="436" spans="1:7" x14ac:dyDescent="0.2">
      <c r="A436" s="146"/>
      <c r="B436" s="146"/>
      <c r="C436" s="146"/>
      <c r="D436" s="146"/>
      <c r="E436" s="146"/>
      <c r="F436" s="146"/>
      <c r="G436" s="146"/>
    </row>
    <row r="437" spans="1:7" x14ac:dyDescent="0.2">
      <c r="A437" s="131"/>
      <c r="B437" s="131"/>
      <c r="C437" s="131"/>
    </row>
    <row r="438" spans="1:7" x14ac:dyDescent="0.2">
      <c r="A438" s="131"/>
      <c r="B438" s="131"/>
      <c r="C438" s="131"/>
    </row>
    <row r="439" spans="1:7" x14ac:dyDescent="0.2">
      <c r="A439" s="131"/>
      <c r="B439" s="131"/>
      <c r="C439" s="131"/>
    </row>
    <row r="440" spans="1:7" x14ac:dyDescent="0.2">
      <c r="A440" s="146"/>
      <c r="B440" s="146"/>
      <c r="C440" s="146"/>
      <c r="D440" s="146"/>
      <c r="E440" s="146"/>
      <c r="F440" s="146"/>
      <c r="G440" s="146"/>
    </row>
    <row r="441" spans="1:7" x14ac:dyDescent="0.2">
      <c r="A441" s="131"/>
      <c r="B441" s="131"/>
      <c r="C441" s="131"/>
    </row>
    <row r="442" spans="1:7" x14ac:dyDescent="0.2">
      <c r="A442" s="131"/>
      <c r="B442" s="131"/>
      <c r="C442" s="131"/>
    </row>
    <row r="443" spans="1:7" x14ac:dyDescent="0.2">
      <c r="A443" s="146"/>
      <c r="B443" s="146"/>
      <c r="C443" s="146"/>
      <c r="D443" s="146"/>
      <c r="E443" s="146"/>
      <c r="F443" s="146"/>
      <c r="G443" s="146"/>
    </row>
    <row r="444" spans="1:7" x14ac:dyDescent="0.2">
      <c r="A444" s="131"/>
      <c r="B444" s="131"/>
      <c r="C444" s="131"/>
    </row>
    <row r="445" spans="1:7" s="146" customFormat="1" x14ac:dyDescent="0.2">
      <c r="A445" s="131"/>
      <c r="B445" s="131"/>
      <c r="C445" s="131"/>
      <c r="D445" s="131"/>
      <c r="E445" s="131"/>
      <c r="F445" s="131"/>
      <c r="G445" s="131"/>
    </row>
    <row r="446" spans="1:7" x14ac:dyDescent="0.2">
      <c r="A446" s="131"/>
      <c r="B446" s="131"/>
      <c r="C446" s="131"/>
    </row>
    <row r="447" spans="1:7" s="146" customFormat="1" x14ac:dyDescent="0.2">
      <c r="A447" s="131"/>
      <c r="B447" s="131"/>
      <c r="C447" s="131"/>
      <c r="D447" s="131"/>
      <c r="E447" s="131"/>
      <c r="F447" s="131"/>
      <c r="G447" s="131"/>
    </row>
    <row r="448" spans="1:7" x14ac:dyDescent="0.2">
      <c r="A448" s="131"/>
      <c r="B448" s="131"/>
      <c r="C448" s="131"/>
    </row>
    <row r="449" spans="1:7" x14ac:dyDescent="0.2">
      <c r="A449" s="131"/>
      <c r="B449" s="131"/>
      <c r="C449" s="131"/>
    </row>
    <row r="450" spans="1:7" x14ac:dyDescent="0.2">
      <c r="A450" s="131"/>
      <c r="B450" s="131"/>
      <c r="C450" s="131"/>
    </row>
    <row r="451" spans="1:7" x14ac:dyDescent="0.2">
      <c r="A451" s="131"/>
      <c r="B451" s="131"/>
      <c r="C451" s="131"/>
    </row>
    <row r="452" spans="1:7" x14ac:dyDescent="0.2">
      <c r="A452" s="131"/>
      <c r="B452" s="131"/>
      <c r="C452" s="131"/>
    </row>
    <row r="453" spans="1:7" x14ac:dyDescent="0.2">
      <c r="A453" s="131"/>
      <c r="B453" s="131"/>
      <c r="C453" s="131"/>
    </row>
    <row r="454" spans="1:7" x14ac:dyDescent="0.2">
      <c r="A454" s="131"/>
      <c r="B454" s="131"/>
      <c r="C454" s="131"/>
    </row>
    <row r="455" spans="1:7" s="146" customFormat="1" x14ac:dyDescent="0.2">
      <c r="A455" s="131"/>
      <c r="B455" s="131"/>
      <c r="C455" s="131"/>
      <c r="D455" s="131"/>
      <c r="E455" s="131"/>
      <c r="F455" s="131"/>
      <c r="G455" s="131"/>
    </row>
    <row r="456" spans="1:7" x14ac:dyDescent="0.2">
      <c r="A456" s="131"/>
      <c r="B456" s="131"/>
      <c r="C456" s="131"/>
    </row>
    <row r="457" spans="1:7" x14ac:dyDescent="0.2">
      <c r="A457" s="131"/>
      <c r="B457" s="131"/>
      <c r="C457" s="131"/>
    </row>
    <row r="458" spans="1:7" x14ac:dyDescent="0.2">
      <c r="A458" s="131"/>
      <c r="B458" s="131"/>
      <c r="C458" s="131"/>
    </row>
    <row r="459" spans="1:7" s="146" customFormat="1" x14ac:dyDescent="0.2">
      <c r="A459" s="131"/>
      <c r="B459" s="131"/>
      <c r="C459" s="131"/>
      <c r="D459" s="131"/>
      <c r="E459" s="131"/>
      <c r="F459" s="131"/>
      <c r="G459" s="131"/>
    </row>
    <row r="460" spans="1:7" x14ac:dyDescent="0.2">
      <c r="A460" s="131"/>
      <c r="B460" s="131"/>
      <c r="C460" s="131"/>
    </row>
    <row r="461" spans="1:7" x14ac:dyDescent="0.2">
      <c r="A461" s="131"/>
      <c r="B461" s="131"/>
      <c r="C461" s="131"/>
    </row>
    <row r="462" spans="1:7" s="146" customFormat="1" x14ac:dyDescent="0.2">
      <c r="A462" s="131"/>
      <c r="B462" s="131"/>
      <c r="C462" s="131"/>
      <c r="D462" s="131"/>
      <c r="E462" s="131"/>
      <c r="F462" s="131"/>
      <c r="G462" s="131"/>
    </row>
    <row r="463" spans="1:7" x14ac:dyDescent="0.2">
      <c r="A463" s="131"/>
      <c r="B463" s="131"/>
      <c r="C463" s="131"/>
    </row>
    <row r="464" spans="1:7" x14ac:dyDescent="0.2">
      <c r="A464" s="131"/>
      <c r="B464" s="131"/>
      <c r="C464" s="131"/>
    </row>
    <row r="465" spans="1:7" x14ac:dyDescent="0.2">
      <c r="A465" s="146"/>
      <c r="B465" s="146"/>
      <c r="C465" s="146"/>
      <c r="D465" s="146"/>
      <c r="E465" s="146"/>
      <c r="F465" s="146"/>
      <c r="G465" s="146"/>
    </row>
    <row r="466" spans="1:7" x14ac:dyDescent="0.2">
      <c r="A466" s="131"/>
      <c r="B466" s="131"/>
      <c r="C466" s="131"/>
    </row>
    <row r="467" spans="1:7" x14ac:dyDescent="0.2">
      <c r="A467" s="131"/>
      <c r="B467" s="131"/>
      <c r="C467" s="131"/>
    </row>
    <row r="468" spans="1:7" x14ac:dyDescent="0.2">
      <c r="A468" s="146"/>
      <c r="B468" s="146"/>
      <c r="C468" s="146"/>
      <c r="D468" s="146"/>
      <c r="E468" s="146"/>
      <c r="F468" s="146"/>
      <c r="G468" s="146"/>
    </row>
    <row r="469" spans="1:7" x14ac:dyDescent="0.2">
      <c r="A469" s="131"/>
      <c r="B469" s="131"/>
      <c r="C469" s="131"/>
    </row>
    <row r="470" spans="1:7" x14ac:dyDescent="0.2">
      <c r="A470" s="131"/>
      <c r="B470" s="131"/>
      <c r="C470" s="131"/>
    </row>
    <row r="471" spans="1:7" x14ac:dyDescent="0.2">
      <c r="A471" s="131"/>
      <c r="B471" s="131"/>
      <c r="C471" s="131"/>
    </row>
    <row r="472" spans="1:7" x14ac:dyDescent="0.2">
      <c r="A472" s="131"/>
      <c r="B472" s="131"/>
      <c r="C472" s="131"/>
    </row>
    <row r="473" spans="1:7" x14ac:dyDescent="0.2">
      <c r="A473" s="131"/>
      <c r="B473" s="131"/>
      <c r="C473" s="131"/>
    </row>
    <row r="474" spans="1:7" x14ac:dyDescent="0.2">
      <c r="A474" s="131"/>
      <c r="B474" s="131"/>
      <c r="C474" s="131"/>
    </row>
    <row r="475" spans="1:7" x14ac:dyDescent="0.2">
      <c r="A475" s="131"/>
      <c r="B475" s="131"/>
      <c r="C475" s="131"/>
    </row>
    <row r="476" spans="1:7" x14ac:dyDescent="0.2">
      <c r="A476" s="131"/>
      <c r="B476" s="131"/>
      <c r="C476" s="131"/>
    </row>
    <row r="477" spans="1:7" x14ac:dyDescent="0.2">
      <c r="A477" s="131"/>
      <c r="B477" s="131"/>
      <c r="C477" s="131"/>
    </row>
    <row r="478" spans="1:7" s="146" customFormat="1" x14ac:dyDescent="0.2">
      <c r="A478" s="131"/>
      <c r="B478" s="131"/>
      <c r="C478" s="131"/>
      <c r="D478" s="131"/>
      <c r="E478" s="131"/>
      <c r="F478" s="131"/>
      <c r="G478" s="131"/>
    </row>
    <row r="479" spans="1:7" x14ac:dyDescent="0.2">
      <c r="A479" s="131"/>
      <c r="B479" s="131"/>
      <c r="C479" s="131"/>
    </row>
    <row r="480" spans="1:7" x14ac:dyDescent="0.2">
      <c r="A480" s="131"/>
      <c r="B480" s="131"/>
      <c r="C480" s="131"/>
    </row>
    <row r="481" spans="1:7" x14ac:dyDescent="0.2">
      <c r="A481" s="146"/>
      <c r="B481" s="146"/>
      <c r="C481" s="146"/>
      <c r="D481" s="146"/>
      <c r="E481" s="146"/>
      <c r="F481" s="146"/>
      <c r="G481" s="146"/>
    </row>
    <row r="482" spans="1:7" x14ac:dyDescent="0.2">
      <c r="A482" s="131"/>
      <c r="B482" s="131"/>
      <c r="C482" s="131"/>
    </row>
    <row r="483" spans="1:7" x14ac:dyDescent="0.2">
      <c r="A483" s="146"/>
      <c r="B483" s="146"/>
      <c r="C483" s="146"/>
      <c r="D483" s="146"/>
      <c r="E483" s="146"/>
      <c r="F483" s="146"/>
      <c r="G483" s="146"/>
    </row>
    <row r="484" spans="1:7" x14ac:dyDescent="0.2">
      <c r="A484" s="131"/>
      <c r="B484" s="131"/>
      <c r="C484" s="131"/>
    </row>
    <row r="485" spans="1:7" x14ac:dyDescent="0.2">
      <c r="A485" s="131"/>
      <c r="B485" s="131"/>
      <c r="C485" s="131"/>
    </row>
    <row r="486" spans="1:7" x14ac:dyDescent="0.2">
      <c r="A486" s="131"/>
      <c r="B486" s="131"/>
      <c r="C486" s="131"/>
    </row>
    <row r="487" spans="1:7" x14ac:dyDescent="0.2">
      <c r="A487" s="131"/>
      <c r="B487" s="131"/>
      <c r="C487" s="131"/>
    </row>
    <row r="488" spans="1:7" x14ac:dyDescent="0.2">
      <c r="A488" s="131"/>
      <c r="B488" s="131"/>
      <c r="C488" s="131"/>
    </row>
    <row r="489" spans="1:7" x14ac:dyDescent="0.2">
      <c r="A489" s="131"/>
      <c r="B489" s="131"/>
      <c r="C489" s="131"/>
    </row>
    <row r="490" spans="1:7" x14ac:dyDescent="0.2">
      <c r="A490" s="131"/>
      <c r="B490" s="131"/>
      <c r="C490" s="131"/>
    </row>
    <row r="491" spans="1:7" x14ac:dyDescent="0.2">
      <c r="A491" s="146"/>
      <c r="B491" s="146"/>
      <c r="C491" s="146"/>
      <c r="D491" s="146"/>
      <c r="E491" s="146"/>
      <c r="F491" s="146"/>
      <c r="G491" s="146"/>
    </row>
    <row r="492" spans="1:7" x14ac:dyDescent="0.2">
      <c r="A492" s="131"/>
      <c r="B492" s="131"/>
      <c r="C492" s="131"/>
    </row>
    <row r="493" spans="1:7" x14ac:dyDescent="0.2">
      <c r="A493" s="131"/>
      <c r="B493" s="131"/>
      <c r="C493" s="131"/>
    </row>
    <row r="494" spans="1:7" x14ac:dyDescent="0.2">
      <c r="A494" s="131"/>
      <c r="B494" s="131"/>
      <c r="C494" s="131"/>
    </row>
    <row r="495" spans="1:7" x14ac:dyDescent="0.2">
      <c r="A495" s="146"/>
      <c r="B495" s="146"/>
      <c r="C495" s="146"/>
      <c r="D495" s="146"/>
      <c r="E495" s="146"/>
      <c r="F495" s="146"/>
      <c r="G495" s="146"/>
    </row>
    <row r="496" spans="1:7" x14ac:dyDescent="0.2">
      <c r="A496" s="131"/>
      <c r="B496" s="131"/>
      <c r="C496" s="131"/>
    </row>
    <row r="497" spans="1:7" x14ac:dyDescent="0.2">
      <c r="A497" s="131"/>
      <c r="B497" s="131"/>
      <c r="C497" s="131"/>
    </row>
    <row r="498" spans="1:7" x14ac:dyDescent="0.2">
      <c r="A498" s="146"/>
      <c r="B498" s="146"/>
      <c r="C498" s="146"/>
      <c r="D498" s="146"/>
      <c r="E498" s="146"/>
      <c r="F498" s="146"/>
      <c r="G498" s="146"/>
    </row>
    <row r="499" spans="1:7" x14ac:dyDescent="0.2">
      <c r="A499" s="131"/>
      <c r="B499" s="131"/>
      <c r="C499" s="131"/>
    </row>
    <row r="500" spans="1:7" x14ac:dyDescent="0.2">
      <c r="A500" s="131"/>
      <c r="B500" s="131"/>
      <c r="C500" s="131"/>
    </row>
    <row r="501" spans="1:7" x14ac:dyDescent="0.2">
      <c r="A501" s="131"/>
      <c r="B501" s="131"/>
      <c r="C501" s="131"/>
    </row>
    <row r="502" spans="1:7" x14ac:dyDescent="0.2">
      <c r="A502" s="131"/>
      <c r="B502" s="131"/>
      <c r="C502" s="131"/>
    </row>
    <row r="503" spans="1:7" x14ac:dyDescent="0.2">
      <c r="A503" s="131"/>
      <c r="B503" s="131"/>
      <c r="C503" s="131"/>
    </row>
    <row r="504" spans="1:7" x14ac:dyDescent="0.2">
      <c r="A504" s="131"/>
      <c r="B504" s="131"/>
      <c r="C504" s="131"/>
    </row>
    <row r="505" spans="1:7" x14ac:dyDescent="0.2">
      <c r="A505" s="131"/>
      <c r="B505" s="131"/>
      <c r="C505" s="131"/>
    </row>
    <row r="506" spans="1:7" x14ac:dyDescent="0.2">
      <c r="A506" s="131"/>
      <c r="B506" s="131"/>
      <c r="C506" s="131"/>
    </row>
    <row r="507" spans="1:7" x14ac:dyDescent="0.2">
      <c r="A507" s="131"/>
      <c r="B507" s="131"/>
      <c r="C507" s="131"/>
    </row>
    <row r="508" spans="1:7" s="146" customFormat="1" x14ac:dyDescent="0.2">
      <c r="A508" s="131"/>
      <c r="B508" s="131"/>
      <c r="C508" s="131"/>
      <c r="D508" s="131"/>
      <c r="E508" s="131"/>
      <c r="F508" s="131"/>
      <c r="G508" s="131"/>
    </row>
    <row r="509" spans="1:7" x14ac:dyDescent="0.2">
      <c r="A509" s="131"/>
      <c r="B509" s="131"/>
      <c r="C509" s="131"/>
    </row>
    <row r="510" spans="1:7" s="146" customFormat="1" x14ac:dyDescent="0.2">
      <c r="A510" s="131"/>
      <c r="B510" s="131"/>
      <c r="C510" s="131"/>
      <c r="D510" s="131"/>
      <c r="E510" s="131"/>
      <c r="F510" s="131"/>
      <c r="G510" s="131"/>
    </row>
    <row r="511" spans="1:7" x14ac:dyDescent="0.2">
      <c r="A511" s="131"/>
      <c r="B511" s="131"/>
      <c r="C511" s="131"/>
    </row>
    <row r="512" spans="1:7" x14ac:dyDescent="0.2">
      <c r="A512" s="131"/>
      <c r="B512" s="131"/>
      <c r="C512" s="131"/>
    </row>
    <row r="513" spans="1:7" x14ac:dyDescent="0.2">
      <c r="A513" s="131"/>
      <c r="B513" s="131"/>
      <c r="C513" s="131"/>
    </row>
    <row r="514" spans="1:7" x14ac:dyDescent="0.2">
      <c r="A514" s="146"/>
      <c r="B514" s="146"/>
      <c r="C514" s="146"/>
      <c r="D514" s="146"/>
      <c r="E514" s="146"/>
      <c r="F514" s="146"/>
      <c r="G514" s="146"/>
    </row>
    <row r="515" spans="1:7" x14ac:dyDescent="0.2">
      <c r="A515" s="131"/>
      <c r="B515" s="131"/>
      <c r="C515" s="131"/>
    </row>
    <row r="516" spans="1:7" x14ac:dyDescent="0.2">
      <c r="A516" s="131"/>
      <c r="B516" s="131"/>
      <c r="C516" s="131"/>
    </row>
    <row r="517" spans="1:7" x14ac:dyDescent="0.2">
      <c r="A517" s="131"/>
      <c r="B517" s="131"/>
      <c r="C517" s="131"/>
    </row>
    <row r="518" spans="1:7" x14ac:dyDescent="0.2">
      <c r="A518" s="131"/>
      <c r="B518" s="131"/>
      <c r="C518" s="131"/>
    </row>
    <row r="519" spans="1:7" x14ac:dyDescent="0.2">
      <c r="A519" s="131"/>
      <c r="B519" s="131"/>
      <c r="C519" s="131"/>
    </row>
    <row r="520" spans="1:7" x14ac:dyDescent="0.2">
      <c r="A520" s="131"/>
      <c r="B520" s="131"/>
      <c r="C520" s="131"/>
    </row>
    <row r="521" spans="1:7" x14ac:dyDescent="0.2">
      <c r="A521" s="131"/>
      <c r="B521" s="131"/>
      <c r="C521" s="131"/>
    </row>
    <row r="522" spans="1:7" x14ac:dyDescent="0.2">
      <c r="A522" s="131"/>
      <c r="B522" s="131"/>
      <c r="C522" s="131"/>
    </row>
    <row r="523" spans="1:7" x14ac:dyDescent="0.2">
      <c r="A523" s="131"/>
      <c r="B523" s="131"/>
      <c r="C523" s="131"/>
    </row>
    <row r="524" spans="1:7" x14ac:dyDescent="0.2">
      <c r="A524" s="131"/>
      <c r="B524" s="131"/>
      <c r="C524" s="131"/>
    </row>
    <row r="525" spans="1:7" s="146" customFormat="1" x14ac:dyDescent="0.2">
      <c r="A525" s="131"/>
      <c r="B525" s="131"/>
      <c r="C525" s="131"/>
      <c r="D525" s="131"/>
      <c r="E525" s="131"/>
      <c r="F525" s="131"/>
      <c r="G525" s="131"/>
    </row>
    <row r="526" spans="1:7" x14ac:dyDescent="0.2">
      <c r="A526" s="131"/>
      <c r="B526" s="131"/>
      <c r="C526" s="131"/>
    </row>
    <row r="527" spans="1:7" x14ac:dyDescent="0.2">
      <c r="A527" s="131"/>
      <c r="B527" s="131"/>
      <c r="C527" s="131"/>
    </row>
    <row r="528" spans="1:7" s="146" customFormat="1" x14ac:dyDescent="0.2">
      <c r="A528" s="131"/>
      <c r="B528" s="131"/>
      <c r="C528" s="131"/>
      <c r="D528" s="131"/>
      <c r="E528" s="131"/>
      <c r="F528" s="131"/>
      <c r="G528" s="131"/>
    </row>
    <row r="529" spans="1:7" x14ac:dyDescent="0.2">
      <c r="A529" s="131"/>
      <c r="B529" s="131"/>
      <c r="C529" s="131"/>
    </row>
    <row r="530" spans="1:7" x14ac:dyDescent="0.2">
      <c r="A530" s="131"/>
      <c r="B530" s="131"/>
      <c r="C530" s="131"/>
    </row>
    <row r="531" spans="1:7" s="146" customFormat="1" x14ac:dyDescent="0.2">
      <c r="A531" s="131"/>
      <c r="B531" s="131"/>
      <c r="C531" s="131"/>
      <c r="D531" s="131"/>
      <c r="E531" s="131"/>
      <c r="F531" s="131"/>
      <c r="G531" s="131"/>
    </row>
    <row r="532" spans="1:7" x14ac:dyDescent="0.2">
      <c r="A532" s="131"/>
      <c r="B532" s="131"/>
      <c r="C532" s="131"/>
    </row>
    <row r="533" spans="1:7" x14ac:dyDescent="0.2">
      <c r="A533" s="131"/>
      <c r="B533" s="131"/>
      <c r="C533" s="131"/>
    </row>
    <row r="534" spans="1:7" x14ac:dyDescent="0.2">
      <c r="A534" s="131"/>
      <c r="B534" s="131"/>
      <c r="C534" s="131"/>
    </row>
    <row r="535" spans="1:7" s="146" customFormat="1" x14ac:dyDescent="0.2">
      <c r="A535" s="131"/>
      <c r="B535" s="131"/>
      <c r="C535" s="131"/>
      <c r="D535" s="131"/>
      <c r="E535" s="131"/>
      <c r="F535" s="131"/>
      <c r="G535" s="131"/>
    </row>
    <row r="536" spans="1:7" x14ac:dyDescent="0.2">
      <c r="A536" s="131"/>
      <c r="B536" s="131"/>
      <c r="C536" s="131"/>
    </row>
    <row r="537" spans="1:7" s="146" customFormat="1" x14ac:dyDescent="0.2">
      <c r="A537" s="131"/>
      <c r="B537" s="131"/>
      <c r="C537" s="131"/>
      <c r="D537" s="131"/>
      <c r="E537" s="131"/>
      <c r="F537" s="131"/>
      <c r="G537" s="131"/>
    </row>
    <row r="538" spans="1:7" x14ac:dyDescent="0.2">
      <c r="A538" s="131"/>
      <c r="B538" s="131"/>
      <c r="C538" s="131"/>
    </row>
    <row r="539" spans="1:7" x14ac:dyDescent="0.2">
      <c r="A539" s="131"/>
      <c r="B539" s="131"/>
      <c r="C539" s="131"/>
    </row>
    <row r="540" spans="1:7" x14ac:dyDescent="0.2">
      <c r="A540" s="131"/>
      <c r="B540" s="131"/>
      <c r="C540" s="131"/>
    </row>
    <row r="541" spans="1:7" x14ac:dyDescent="0.2">
      <c r="A541" s="131"/>
      <c r="B541" s="131"/>
      <c r="C541" s="131"/>
    </row>
    <row r="542" spans="1:7" x14ac:dyDescent="0.2">
      <c r="A542" s="131"/>
      <c r="B542" s="131"/>
      <c r="C542" s="131"/>
    </row>
    <row r="543" spans="1:7" x14ac:dyDescent="0.2">
      <c r="A543" s="131"/>
      <c r="B543" s="131"/>
      <c r="C543" s="131"/>
    </row>
    <row r="544" spans="1:7" x14ac:dyDescent="0.2">
      <c r="A544" s="146"/>
      <c r="B544" s="146"/>
      <c r="C544" s="146"/>
      <c r="D544" s="146"/>
      <c r="E544" s="146"/>
      <c r="F544" s="146"/>
      <c r="G544" s="146"/>
    </row>
    <row r="545" spans="1:7" x14ac:dyDescent="0.2">
      <c r="A545" s="131"/>
      <c r="B545" s="131"/>
      <c r="C545" s="131"/>
    </row>
    <row r="546" spans="1:7" x14ac:dyDescent="0.2">
      <c r="A546" s="146"/>
      <c r="B546" s="146"/>
      <c r="C546" s="146"/>
      <c r="D546" s="146"/>
      <c r="E546" s="146"/>
      <c r="F546" s="146"/>
      <c r="G546" s="146"/>
    </row>
    <row r="547" spans="1:7" x14ac:dyDescent="0.2">
      <c r="A547" s="131"/>
      <c r="B547" s="131"/>
      <c r="C547" s="131"/>
    </row>
    <row r="548" spans="1:7" x14ac:dyDescent="0.2">
      <c r="A548" s="131"/>
      <c r="B548" s="131"/>
      <c r="C548" s="131"/>
    </row>
    <row r="549" spans="1:7" x14ac:dyDescent="0.2">
      <c r="A549" s="131"/>
      <c r="B549" s="131"/>
      <c r="C549" s="131"/>
    </row>
    <row r="550" spans="1:7" x14ac:dyDescent="0.2">
      <c r="A550" s="131"/>
      <c r="B550" s="131"/>
      <c r="C550" s="131"/>
    </row>
    <row r="551" spans="1:7" x14ac:dyDescent="0.2">
      <c r="A551" s="131"/>
      <c r="B551" s="131"/>
      <c r="C551" s="131"/>
    </row>
    <row r="552" spans="1:7" x14ac:dyDescent="0.2">
      <c r="A552" s="131"/>
      <c r="B552" s="131"/>
      <c r="C552" s="131"/>
    </row>
    <row r="553" spans="1:7" x14ac:dyDescent="0.2">
      <c r="A553" s="131"/>
      <c r="B553" s="131"/>
      <c r="C553" s="131"/>
    </row>
    <row r="554" spans="1:7" x14ac:dyDescent="0.2">
      <c r="A554" s="131"/>
      <c r="B554" s="131"/>
      <c r="C554" s="131"/>
    </row>
    <row r="555" spans="1:7" x14ac:dyDescent="0.2">
      <c r="A555" s="131"/>
      <c r="B555" s="131"/>
      <c r="C555" s="131"/>
    </row>
    <row r="556" spans="1:7" x14ac:dyDescent="0.2">
      <c r="A556" s="131"/>
      <c r="B556" s="131"/>
      <c r="C556" s="131"/>
    </row>
    <row r="557" spans="1:7" x14ac:dyDescent="0.2">
      <c r="A557" s="131"/>
      <c r="B557" s="131"/>
      <c r="C557" s="131"/>
    </row>
    <row r="558" spans="1:7" x14ac:dyDescent="0.2">
      <c r="A558" s="131"/>
      <c r="B558" s="131"/>
      <c r="C558" s="131"/>
    </row>
    <row r="559" spans="1:7" x14ac:dyDescent="0.2">
      <c r="A559" s="131"/>
      <c r="B559" s="131"/>
      <c r="C559" s="131"/>
    </row>
    <row r="560" spans="1:7" x14ac:dyDescent="0.2">
      <c r="A560" s="131"/>
      <c r="B560" s="131"/>
      <c r="C560" s="131"/>
    </row>
    <row r="561" spans="1:7" x14ac:dyDescent="0.2">
      <c r="A561" s="146"/>
      <c r="B561" s="146"/>
      <c r="C561" s="146"/>
      <c r="D561" s="146"/>
      <c r="E561" s="146"/>
      <c r="F561" s="146"/>
      <c r="G561" s="146"/>
    </row>
    <row r="562" spans="1:7" x14ac:dyDescent="0.2">
      <c r="A562" s="131"/>
      <c r="B562" s="198"/>
      <c r="C562" s="199"/>
      <c r="D562" s="141"/>
      <c r="E562" s="141"/>
      <c r="F562" s="141"/>
      <c r="G562" s="141"/>
    </row>
    <row r="563" spans="1:7" x14ac:dyDescent="0.2">
      <c r="A563" s="131"/>
      <c r="B563" s="198"/>
      <c r="C563" s="199"/>
      <c r="D563" s="141"/>
      <c r="E563" s="141"/>
      <c r="F563" s="141"/>
      <c r="G563" s="141"/>
    </row>
    <row r="564" spans="1:7" x14ac:dyDescent="0.2">
      <c r="A564" s="131"/>
      <c r="B564" s="198"/>
      <c r="C564" s="199"/>
      <c r="D564" s="141"/>
      <c r="E564" s="141"/>
      <c r="F564" s="141"/>
      <c r="G564" s="141"/>
    </row>
    <row r="565" spans="1:7" x14ac:dyDescent="0.2">
      <c r="A565" s="131"/>
      <c r="B565" s="198"/>
      <c r="C565" s="199"/>
      <c r="D565" s="141"/>
      <c r="E565" s="141"/>
      <c r="F565" s="141"/>
      <c r="G565" s="141"/>
    </row>
    <row r="566" spans="1:7" x14ac:dyDescent="0.2">
      <c r="A566" s="131"/>
      <c r="B566" s="198"/>
      <c r="C566" s="199"/>
      <c r="D566" s="141"/>
      <c r="E566" s="141"/>
      <c r="F566" s="141"/>
      <c r="G566" s="141"/>
    </row>
    <row r="567" spans="1:7" x14ac:dyDescent="0.2">
      <c r="A567" s="131"/>
      <c r="B567" s="198"/>
      <c r="C567" s="199"/>
      <c r="D567" s="141"/>
      <c r="E567" s="141"/>
      <c r="F567" s="141"/>
      <c r="G567" s="141"/>
    </row>
    <row r="568" spans="1:7" x14ac:dyDescent="0.2">
      <c r="A568" s="131"/>
      <c r="B568" s="198"/>
      <c r="C568" s="199"/>
      <c r="D568" s="141"/>
      <c r="E568" s="141"/>
      <c r="F568" s="141"/>
      <c r="G568" s="141"/>
    </row>
    <row r="569" spans="1:7" x14ac:dyDescent="0.2">
      <c r="A569" s="131"/>
      <c r="B569" s="198"/>
      <c r="C569" s="199"/>
      <c r="D569" s="141"/>
      <c r="E569" s="141"/>
      <c r="F569" s="141"/>
      <c r="G569" s="141"/>
    </row>
    <row r="570" spans="1:7" x14ac:dyDescent="0.2">
      <c r="A570" s="131"/>
      <c r="B570" s="198"/>
      <c r="C570" s="199"/>
      <c r="D570" s="141"/>
      <c r="E570" s="141"/>
      <c r="F570" s="141"/>
      <c r="G570" s="141"/>
    </row>
    <row r="571" spans="1:7" x14ac:dyDescent="0.2">
      <c r="A571" s="131"/>
      <c r="B571" s="198"/>
      <c r="C571" s="199"/>
      <c r="D571" s="141"/>
      <c r="E571" s="141"/>
      <c r="F571" s="141"/>
      <c r="G571" s="141"/>
    </row>
    <row r="572" spans="1:7" x14ac:dyDescent="0.2">
      <c r="A572" s="131"/>
      <c r="B572" s="198"/>
      <c r="C572" s="199"/>
      <c r="D572" s="141"/>
      <c r="E572" s="141"/>
      <c r="F572" s="141"/>
      <c r="G572" s="141"/>
    </row>
    <row r="573" spans="1:7" x14ac:dyDescent="0.2">
      <c r="A573" s="131"/>
      <c r="B573" s="198"/>
      <c r="C573" s="199"/>
      <c r="D573" s="141"/>
      <c r="E573" s="141"/>
      <c r="F573" s="141"/>
      <c r="G573" s="141"/>
    </row>
    <row r="574" spans="1:7" x14ac:dyDescent="0.2">
      <c r="A574" s="131"/>
      <c r="B574" s="198"/>
      <c r="C574" s="199"/>
      <c r="D574" s="141"/>
      <c r="E574" s="141"/>
      <c r="F574" s="141"/>
      <c r="G574" s="141"/>
    </row>
    <row r="575" spans="1:7" x14ac:dyDescent="0.2">
      <c r="A575" s="131"/>
      <c r="B575" s="198"/>
      <c r="C575" s="199"/>
      <c r="D575" s="141"/>
      <c r="E575" s="141"/>
      <c r="F575" s="141"/>
      <c r="G575" s="141"/>
    </row>
    <row r="576" spans="1:7" x14ac:dyDescent="0.2">
      <c r="A576" s="131"/>
      <c r="B576" s="198"/>
      <c r="C576" s="199"/>
      <c r="D576" s="141"/>
      <c r="E576" s="141"/>
      <c r="F576" s="141"/>
      <c r="G576" s="141"/>
    </row>
    <row r="577" spans="1:7" x14ac:dyDescent="0.2">
      <c r="A577" s="131"/>
      <c r="B577" s="198"/>
      <c r="C577" s="199"/>
      <c r="D577" s="141"/>
      <c r="E577" s="141"/>
      <c r="F577" s="141"/>
      <c r="G577" s="141"/>
    </row>
    <row r="578" spans="1:7" x14ac:dyDescent="0.2">
      <c r="A578" s="131"/>
      <c r="B578" s="198"/>
      <c r="C578" s="199"/>
      <c r="D578" s="141"/>
      <c r="E578" s="141"/>
      <c r="F578" s="141"/>
      <c r="G578" s="141"/>
    </row>
    <row r="579" spans="1:7" x14ac:dyDescent="0.2">
      <c r="A579" s="131"/>
      <c r="B579" s="198"/>
      <c r="C579" s="199"/>
      <c r="D579" s="141"/>
      <c r="E579" s="141"/>
      <c r="F579" s="141"/>
      <c r="G579" s="141"/>
    </row>
    <row r="580" spans="1:7" x14ac:dyDescent="0.2">
      <c r="A580" s="131"/>
      <c r="B580" s="198"/>
      <c r="C580" s="199"/>
      <c r="D580" s="141"/>
      <c r="E580" s="141"/>
      <c r="F580" s="141"/>
      <c r="G580" s="141"/>
    </row>
    <row r="581" spans="1:7" x14ac:dyDescent="0.2">
      <c r="A581" s="131"/>
      <c r="B581" s="198"/>
      <c r="C581" s="199"/>
      <c r="D581" s="141"/>
      <c r="E581" s="141"/>
      <c r="F581" s="141"/>
      <c r="G581" s="141"/>
    </row>
    <row r="582" spans="1:7" x14ac:dyDescent="0.2">
      <c r="A582" s="131"/>
      <c r="B582" s="198"/>
      <c r="C582" s="199"/>
      <c r="D582" s="141"/>
      <c r="E582" s="141"/>
      <c r="F582" s="141"/>
      <c r="G582" s="141"/>
    </row>
    <row r="583" spans="1:7" x14ac:dyDescent="0.2">
      <c r="A583" s="131"/>
      <c r="B583" s="198"/>
      <c r="C583" s="199"/>
      <c r="D583" s="141"/>
      <c r="E583" s="141"/>
      <c r="F583" s="141"/>
      <c r="G583" s="141"/>
    </row>
    <row r="584" spans="1:7" x14ac:dyDescent="0.2">
      <c r="A584" s="131"/>
      <c r="B584" s="198"/>
      <c r="C584" s="199"/>
      <c r="D584" s="141"/>
      <c r="E584" s="141"/>
      <c r="F584" s="141"/>
      <c r="G584" s="141"/>
    </row>
    <row r="585" spans="1:7" x14ac:dyDescent="0.2">
      <c r="A585" s="131"/>
      <c r="B585" s="198"/>
      <c r="C585" s="199"/>
      <c r="D585" s="141"/>
      <c r="E585" s="141"/>
      <c r="F585" s="141"/>
      <c r="G585" s="141"/>
    </row>
    <row r="586" spans="1:7" x14ac:dyDescent="0.2">
      <c r="A586" s="131"/>
      <c r="B586" s="198"/>
      <c r="C586" s="199"/>
      <c r="D586" s="141"/>
      <c r="E586" s="141"/>
      <c r="F586" s="141"/>
      <c r="G586" s="141"/>
    </row>
    <row r="587" spans="1:7" x14ac:dyDescent="0.2">
      <c r="A587" s="131"/>
      <c r="B587" s="198"/>
      <c r="C587" s="199"/>
      <c r="D587" s="141"/>
      <c r="E587" s="141"/>
      <c r="F587" s="141"/>
      <c r="G587" s="141"/>
    </row>
    <row r="588" spans="1:7" x14ac:dyDescent="0.2">
      <c r="A588" s="131"/>
      <c r="B588" s="198"/>
      <c r="C588" s="199"/>
      <c r="D588" s="141"/>
      <c r="E588" s="141"/>
      <c r="F588" s="141"/>
      <c r="G588" s="141"/>
    </row>
    <row r="589" spans="1:7" x14ac:dyDescent="0.2">
      <c r="A589" s="131"/>
      <c r="B589" s="198"/>
      <c r="C589" s="199"/>
      <c r="D589" s="141"/>
      <c r="E589" s="141"/>
      <c r="F589" s="141"/>
      <c r="G589" s="141"/>
    </row>
    <row r="590" spans="1:7" x14ac:dyDescent="0.2">
      <c r="A590" s="131"/>
      <c r="B590" s="198"/>
      <c r="C590" s="199"/>
      <c r="D590" s="141"/>
      <c r="E590" s="141"/>
      <c r="F590" s="141"/>
      <c r="G590" s="141"/>
    </row>
    <row r="591" spans="1:7" s="146" customFormat="1" x14ac:dyDescent="0.2">
      <c r="A591" s="131"/>
      <c r="B591" s="198"/>
      <c r="C591" s="199"/>
      <c r="D591" s="141"/>
      <c r="E591" s="141"/>
      <c r="F591" s="141"/>
      <c r="G591" s="141"/>
    </row>
    <row r="592" spans="1:7" x14ac:dyDescent="0.2">
      <c r="A592" s="131"/>
      <c r="B592" s="198"/>
      <c r="C592" s="199"/>
      <c r="D592" s="141"/>
      <c r="E592" s="141"/>
      <c r="F592" s="141"/>
      <c r="G592" s="141"/>
    </row>
    <row r="593" spans="1:7" x14ac:dyDescent="0.2">
      <c r="A593" s="131"/>
      <c r="B593" s="198"/>
      <c r="C593" s="199"/>
      <c r="D593" s="141"/>
      <c r="E593" s="141"/>
      <c r="F593" s="141"/>
      <c r="G593" s="141"/>
    </row>
    <row r="594" spans="1:7" x14ac:dyDescent="0.2">
      <c r="A594" s="131"/>
      <c r="B594" s="198"/>
      <c r="C594" s="199"/>
      <c r="D594" s="141"/>
      <c r="E594" s="141"/>
      <c r="F594" s="141"/>
      <c r="G594" s="141"/>
    </row>
    <row r="595" spans="1:7" x14ac:dyDescent="0.2">
      <c r="A595" s="131"/>
      <c r="B595" s="198"/>
      <c r="C595" s="199"/>
      <c r="D595" s="141"/>
      <c r="E595" s="141"/>
      <c r="F595" s="141"/>
      <c r="G595" s="141"/>
    </row>
    <row r="596" spans="1:7" x14ac:dyDescent="0.2">
      <c r="A596" s="131"/>
      <c r="B596" s="198"/>
      <c r="C596" s="199"/>
      <c r="D596" s="141"/>
      <c r="E596" s="141"/>
      <c r="F596" s="141"/>
      <c r="G596" s="141"/>
    </row>
    <row r="597" spans="1:7" x14ac:dyDescent="0.2">
      <c r="A597" s="131"/>
      <c r="B597" s="198"/>
      <c r="C597" s="199"/>
      <c r="D597" s="141"/>
      <c r="E597" s="141"/>
      <c r="F597" s="141"/>
      <c r="G597" s="141"/>
    </row>
    <row r="598" spans="1:7" x14ac:dyDescent="0.2">
      <c r="A598" s="131"/>
      <c r="B598" s="198"/>
      <c r="C598" s="199"/>
      <c r="D598" s="141"/>
      <c r="E598" s="141"/>
      <c r="F598" s="141"/>
      <c r="G598" s="141"/>
    </row>
    <row r="599" spans="1:7" s="146" customFormat="1" x14ac:dyDescent="0.2">
      <c r="A599" s="131"/>
      <c r="B599" s="198"/>
      <c r="C599" s="199"/>
      <c r="D599" s="141"/>
      <c r="E599" s="141"/>
      <c r="F599" s="141"/>
      <c r="G599" s="141"/>
    </row>
    <row r="600" spans="1:7" x14ac:dyDescent="0.2">
      <c r="A600" s="131"/>
      <c r="B600" s="198"/>
      <c r="C600" s="199"/>
      <c r="D600" s="141"/>
      <c r="E600" s="141"/>
      <c r="F600" s="141"/>
      <c r="G600" s="141"/>
    </row>
    <row r="601" spans="1:7" x14ac:dyDescent="0.2">
      <c r="A601" s="131"/>
      <c r="B601" s="198"/>
      <c r="C601" s="199"/>
      <c r="D601" s="141"/>
      <c r="E601" s="141"/>
      <c r="F601" s="141"/>
      <c r="G601" s="141"/>
    </row>
    <row r="602" spans="1:7" x14ac:dyDescent="0.2">
      <c r="A602" s="131"/>
      <c r="B602" s="198"/>
      <c r="C602" s="199"/>
      <c r="D602" s="141"/>
      <c r="E602" s="141"/>
      <c r="F602" s="141"/>
      <c r="G602" s="141"/>
    </row>
    <row r="603" spans="1:7" s="146" customFormat="1" x14ac:dyDescent="0.2">
      <c r="A603" s="131"/>
      <c r="B603" s="198"/>
      <c r="C603" s="199"/>
      <c r="D603" s="141"/>
      <c r="E603" s="141"/>
      <c r="F603" s="141"/>
      <c r="G603" s="141"/>
    </row>
    <row r="604" spans="1:7" x14ac:dyDescent="0.2">
      <c r="A604" s="131"/>
      <c r="B604" s="198"/>
      <c r="C604" s="199"/>
      <c r="D604" s="141"/>
      <c r="E604" s="141"/>
      <c r="F604" s="141"/>
      <c r="G604" s="141"/>
    </row>
    <row r="605" spans="1:7" x14ac:dyDescent="0.2">
      <c r="A605" s="131"/>
      <c r="B605" s="198"/>
      <c r="C605" s="199"/>
      <c r="D605" s="141"/>
      <c r="E605" s="141"/>
      <c r="F605" s="141"/>
      <c r="G605" s="141"/>
    </row>
    <row r="606" spans="1:7" x14ac:dyDescent="0.2">
      <c r="A606" s="131"/>
      <c r="B606" s="198"/>
      <c r="C606" s="199"/>
      <c r="D606" s="141"/>
      <c r="E606" s="141"/>
      <c r="F606" s="141"/>
      <c r="G606" s="141"/>
    </row>
    <row r="607" spans="1:7" x14ac:dyDescent="0.2">
      <c r="A607" s="131"/>
      <c r="B607" s="198"/>
      <c r="C607" s="199"/>
      <c r="D607" s="141"/>
      <c r="E607" s="141"/>
      <c r="F607" s="141"/>
      <c r="G607" s="141"/>
    </row>
    <row r="608" spans="1:7" s="146" customFormat="1" x14ac:dyDescent="0.2">
      <c r="A608" s="131"/>
      <c r="B608" s="198"/>
      <c r="C608" s="199"/>
      <c r="D608" s="141"/>
      <c r="E608" s="141"/>
      <c r="F608" s="141"/>
      <c r="G608" s="141"/>
    </row>
    <row r="609" spans="1:7" s="146" customFormat="1" x14ac:dyDescent="0.2">
      <c r="A609" s="131"/>
      <c r="B609" s="198"/>
      <c r="C609" s="199"/>
      <c r="D609" s="141"/>
      <c r="E609" s="141"/>
      <c r="F609" s="141"/>
      <c r="G609" s="141"/>
    </row>
    <row r="610" spans="1:7" x14ac:dyDescent="0.2">
      <c r="A610" s="131"/>
      <c r="B610" s="198"/>
      <c r="C610" s="199"/>
      <c r="D610" s="141"/>
      <c r="E610" s="141"/>
      <c r="F610" s="141"/>
      <c r="G610" s="141"/>
    </row>
    <row r="611" spans="1:7" x14ac:dyDescent="0.2">
      <c r="A611" s="131"/>
      <c r="B611" s="198"/>
      <c r="C611" s="199"/>
      <c r="D611" s="141"/>
      <c r="E611" s="141"/>
      <c r="F611" s="141"/>
      <c r="G611" s="141"/>
    </row>
    <row r="612" spans="1:7" x14ac:dyDescent="0.2">
      <c r="A612" s="131"/>
      <c r="B612" s="198"/>
      <c r="C612" s="199"/>
      <c r="D612" s="141"/>
      <c r="E612" s="141"/>
      <c r="F612" s="141"/>
      <c r="G612" s="141"/>
    </row>
    <row r="613" spans="1:7" x14ac:dyDescent="0.2">
      <c r="A613" s="131"/>
      <c r="B613" s="198"/>
      <c r="C613" s="199"/>
      <c r="D613" s="141"/>
      <c r="E613" s="141"/>
      <c r="F613" s="141"/>
      <c r="G613" s="141"/>
    </row>
    <row r="614" spans="1:7" x14ac:dyDescent="0.2">
      <c r="A614" s="131"/>
      <c r="B614" s="198"/>
      <c r="C614" s="199"/>
      <c r="D614" s="141"/>
      <c r="E614" s="141"/>
      <c r="F614" s="141"/>
      <c r="G614" s="141"/>
    </row>
    <row r="615" spans="1:7" x14ac:dyDescent="0.2">
      <c r="A615" s="131"/>
      <c r="B615" s="198"/>
      <c r="C615" s="199"/>
      <c r="D615" s="141"/>
      <c r="E615" s="141"/>
      <c r="F615" s="141"/>
      <c r="G615" s="141"/>
    </row>
    <row r="616" spans="1:7" x14ac:dyDescent="0.2">
      <c r="A616" s="131"/>
      <c r="B616" s="198"/>
      <c r="C616" s="199"/>
      <c r="D616" s="141"/>
      <c r="E616" s="141"/>
      <c r="F616" s="141"/>
      <c r="G616" s="141"/>
    </row>
    <row r="617" spans="1:7" x14ac:dyDescent="0.2">
      <c r="A617" s="131"/>
      <c r="B617" s="198"/>
      <c r="C617" s="199"/>
      <c r="D617" s="141"/>
      <c r="E617" s="141"/>
      <c r="F617" s="141"/>
      <c r="G617" s="141"/>
    </row>
    <row r="618" spans="1:7" x14ac:dyDescent="0.2">
      <c r="A618" s="131"/>
      <c r="B618" s="198"/>
      <c r="C618" s="199"/>
      <c r="D618" s="141"/>
      <c r="E618" s="141"/>
      <c r="F618" s="141"/>
      <c r="G618" s="141"/>
    </row>
    <row r="619" spans="1:7" x14ac:dyDescent="0.2">
      <c r="A619" s="131"/>
      <c r="B619" s="198"/>
      <c r="C619" s="199"/>
      <c r="D619" s="141"/>
      <c r="E619" s="141"/>
      <c r="F619" s="141"/>
      <c r="G619" s="141"/>
    </row>
    <row r="620" spans="1:7" x14ac:dyDescent="0.2">
      <c r="A620" s="131"/>
      <c r="B620" s="198"/>
      <c r="C620" s="199"/>
      <c r="D620" s="141"/>
      <c r="E620" s="141"/>
      <c r="F620" s="141"/>
      <c r="G620" s="141"/>
    </row>
    <row r="621" spans="1:7" x14ac:dyDescent="0.2">
      <c r="A621" s="131"/>
      <c r="B621" s="198"/>
      <c r="C621" s="199"/>
      <c r="D621" s="141"/>
      <c r="E621" s="141"/>
      <c r="F621" s="141"/>
      <c r="G621" s="141"/>
    </row>
    <row r="622" spans="1:7" x14ac:dyDescent="0.2">
      <c r="A622" s="131"/>
      <c r="B622" s="198"/>
      <c r="C622" s="199"/>
      <c r="D622" s="141"/>
      <c r="E622" s="141"/>
      <c r="F622" s="141"/>
      <c r="G622" s="141"/>
    </row>
    <row r="623" spans="1:7" x14ac:dyDescent="0.2">
      <c r="A623" s="131"/>
      <c r="B623" s="198"/>
      <c r="C623" s="199"/>
      <c r="D623" s="141"/>
      <c r="E623" s="141"/>
      <c r="F623" s="141"/>
      <c r="G623" s="141"/>
    </row>
    <row r="624" spans="1:7" x14ac:dyDescent="0.2">
      <c r="A624" s="131"/>
      <c r="B624" s="198"/>
      <c r="C624" s="199"/>
      <c r="D624" s="141"/>
      <c r="E624" s="141"/>
      <c r="F624" s="141"/>
      <c r="G624" s="141"/>
    </row>
    <row r="625" spans="1:7" s="146" customFormat="1" x14ac:dyDescent="0.2">
      <c r="A625" s="131"/>
      <c r="B625" s="198"/>
      <c r="C625" s="199"/>
      <c r="D625" s="141"/>
      <c r="E625" s="141"/>
      <c r="F625" s="141"/>
      <c r="G625" s="141"/>
    </row>
    <row r="626" spans="1:7" x14ac:dyDescent="0.2">
      <c r="A626" s="131"/>
      <c r="B626" s="198"/>
      <c r="C626" s="199"/>
      <c r="D626" s="141"/>
      <c r="E626" s="141"/>
      <c r="F626" s="141"/>
      <c r="G626" s="141"/>
    </row>
    <row r="627" spans="1:7" x14ac:dyDescent="0.2">
      <c r="A627" s="131"/>
      <c r="B627" s="198"/>
      <c r="C627" s="199"/>
      <c r="D627" s="141"/>
      <c r="E627" s="141"/>
      <c r="F627" s="141"/>
      <c r="G627" s="141"/>
    </row>
    <row r="628" spans="1:7" x14ac:dyDescent="0.2">
      <c r="A628" s="131"/>
      <c r="B628" s="198"/>
      <c r="C628" s="199"/>
      <c r="D628" s="141"/>
      <c r="E628" s="141"/>
      <c r="F628" s="141"/>
      <c r="G628" s="141"/>
    </row>
    <row r="629" spans="1:7" x14ac:dyDescent="0.2">
      <c r="A629" s="131"/>
      <c r="B629" s="198"/>
      <c r="C629" s="199"/>
      <c r="D629" s="141"/>
      <c r="E629" s="141"/>
      <c r="F629" s="141"/>
      <c r="G629" s="141"/>
    </row>
    <row r="630" spans="1:7" x14ac:dyDescent="0.2">
      <c r="A630" s="131"/>
      <c r="B630" s="198"/>
      <c r="C630" s="199"/>
      <c r="D630" s="141"/>
      <c r="E630" s="141"/>
      <c r="F630" s="141"/>
      <c r="G630" s="141"/>
    </row>
    <row r="631" spans="1:7" x14ac:dyDescent="0.2">
      <c r="A631" s="131"/>
      <c r="B631" s="198"/>
      <c r="C631" s="199"/>
      <c r="D631" s="141"/>
      <c r="E631" s="141"/>
      <c r="F631" s="141"/>
      <c r="G631" s="141"/>
    </row>
    <row r="632" spans="1:7" x14ac:dyDescent="0.2">
      <c r="A632" s="131"/>
      <c r="B632" s="198"/>
      <c r="C632" s="199"/>
      <c r="D632" s="141"/>
      <c r="E632" s="141"/>
      <c r="F632" s="141"/>
      <c r="G632" s="141"/>
    </row>
    <row r="633" spans="1:7" x14ac:dyDescent="0.2">
      <c r="A633" s="131"/>
      <c r="B633" s="198"/>
      <c r="C633" s="199"/>
      <c r="D633" s="141"/>
      <c r="E633" s="141"/>
      <c r="F633" s="141"/>
      <c r="G633" s="141"/>
    </row>
    <row r="634" spans="1:7" x14ac:dyDescent="0.2">
      <c r="A634" s="131"/>
      <c r="B634" s="198"/>
      <c r="C634" s="199"/>
      <c r="D634" s="141"/>
      <c r="E634" s="141"/>
      <c r="F634" s="141"/>
      <c r="G634" s="141"/>
    </row>
    <row r="635" spans="1:7" x14ac:dyDescent="0.2">
      <c r="A635" s="131"/>
      <c r="B635" s="198"/>
      <c r="C635" s="199"/>
      <c r="D635" s="141"/>
      <c r="E635" s="141"/>
      <c r="F635" s="141"/>
      <c r="G635" s="141"/>
    </row>
    <row r="636" spans="1:7" x14ac:dyDescent="0.2">
      <c r="A636" s="131"/>
      <c r="B636" s="198"/>
      <c r="C636" s="199"/>
      <c r="D636" s="141"/>
      <c r="E636" s="141"/>
      <c r="F636" s="141"/>
      <c r="G636" s="141"/>
    </row>
    <row r="637" spans="1:7" x14ac:dyDescent="0.2">
      <c r="A637" s="131"/>
      <c r="B637" s="198"/>
      <c r="C637" s="199"/>
      <c r="D637" s="141"/>
      <c r="E637" s="141"/>
      <c r="F637" s="141"/>
      <c r="G637" s="141"/>
    </row>
    <row r="638" spans="1:7" s="146" customFormat="1" x14ac:dyDescent="0.2">
      <c r="A638" s="131"/>
      <c r="B638" s="198"/>
      <c r="C638" s="199"/>
      <c r="D638" s="141"/>
      <c r="E638" s="141"/>
      <c r="F638" s="141"/>
      <c r="G638" s="141"/>
    </row>
    <row r="639" spans="1:7" x14ac:dyDescent="0.2">
      <c r="A639" s="131"/>
      <c r="B639" s="198"/>
      <c r="C639" s="199"/>
      <c r="D639" s="141"/>
      <c r="E639" s="141"/>
      <c r="F639" s="141"/>
      <c r="G639" s="141"/>
    </row>
    <row r="640" spans="1:7" x14ac:dyDescent="0.2">
      <c r="A640" s="131"/>
      <c r="B640" s="198"/>
      <c r="C640" s="199"/>
      <c r="D640" s="141"/>
      <c r="E640" s="141"/>
      <c r="F640" s="141"/>
      <c r="G640" s="141"/>
    </row>
    <row r="641" spans="1:7" x14ac:dyDescent="0.2">
      <c r="A641" s="131"/>
      <c r="B641" s="198"/>
      <c r="C641" s="199"/>
      <c r="D641" s="141"/>
      <c r="E641" s="141"/>
      <c r="F641" s="141"/>
      <c r="G641" s="141"/>
    </row>
    <row r="642" spans="1:7" x14ac:dyDescent="0.2">
      <c r="A642" s="131"/>
      <c r="B642" s="198"/>
      <c r="C642" s="199"/>
      <c r="D642" s="141"/>
      <c r="E642" s="141"/>
      <c r="F642" s="141"/>
      <c r="G642" s="141"/>
    </row>
    <row r="643" spans="1:7" x14ac:dyDescent="0.2">
      <c r="A643" s="131"/>
      <c r="B643" s="198"/>
      <c r="C643" s="199"/>
      <c r="D643" s="141"/>
      <c r="E643" s="141"/>
      <c r="F643" s="141"/>
      <c r="G643" s="141"/>
    </row>
    <row r="644" spans="1:7" x14ac:dyDescent="0.2">
      <c r="A644" s="131"/>
      <c r="B644" s="198"/>
      <c r="C644" s="199"/>
      <c r="D644" s="141"/>
      <c r="E644" s="141"/>
      <c r="F644" s="141"/>
      <c r="G644" s="141"/>
    </row>
    <row r="645" spans="1:7" x14ac:dyDescent="0.2">
      <c r="A645" s="131"/>
      <c r="B645" s="198"/>
      <c r="C645" s="199"/>
      <c r="D645" s="141"/>
      <c r="E645" s="141"/>
      <c r="F645" s="141"/>
      <c r="G645" s="141"/>
    </row>
    <row r="646" spans="1:7" x14ac:dyDescent="0.2">
      <c r="A646" s="131"/>
      <c r="B646" s="198"/>
      <c r="C646" s="199"/>
      <c r="D646" s="141"/>
      <c r="E646" s="141"/>
      <c r="F646" s="141"/>
      <c r="G646" s="141"/>
    </row>
    <row r="647" spans="1:7" x14ac:dyDescent="0.2">
      <c r="A647" s="131"/>
      <c r="B647" s="198"/>
      <c r="C647" s="199"/>
      <c r="D647" s="141"/>
      <c r="E647" s="141"/>
      <c r="F647" s="141"/>
      <c r="G647" s="141"/>
    </row>
    <row r="648" spans="1:7" s="146" customFormat="1" x14ac:dyDescent="0.2">
      <c r="A648" s="131"/>
      <c r="B648" s="198"/>
      <c r="C648" s="199"/>
      <c r="D648" s="141"/>
      <c r="E648" s="141"/>
      <c r="F648" s="141"/>
      <c r="G648" s="141"/>
    </row>
    <row r="649" spans="1:7" x14ac:dyDescent="0.2">
      <c r="A649" s="131"/>
      <c r="B649" s="198"/>
      <c r="C649" s="199"/>
      <c r="D649" s="141"/>
      <c r="E649" s="141"/>
      <c r="F649" s="141"/>
      <c r="G649" s="141"/>
    </row>
    <row r="650" spans="1:7" x14ac:dyDescent="0.2">
      <c r="A650" s="131"/>
      <c r="B650" s="198"/>
      <c r="C650" s="199"/>
      <c r="D650" s="141"/>
      <c r="E650" s="141"/>
      <c r="F650" s="141"/>
      <c r="G650" s="141"/>
    </row>
    <row r="651" spans="1:7" x14ac:dyDescent="0.2">
      <c r="A651" s="131"/>
      <c r="B651" s="198"/>
      <c r="C651" s="199"/>
      <c r="D651" s="141"/>
      <c r="E651" s="141"/>
      <c r="F651" s="141"/>
      <c r="G651" s="141"/>
    </row>
    <row r="652" spans="1:7" x14ac:dyDescent="0.2">
      <c r="A652" s="131"/>
      <c r="B652" s="198"/>
      <c r="C652" s="199"/>
      <c r="D652" s="141"/>
      <c r="E652" s="141"/>
      <c r="F652" s="141"/>
      <c r="G652" s="141"/>
    </row>
    <row r="653" spans="1:7" x14ac:dyDescent="0.2">
      <c r="A653" s="131"/>
      <c r="B653" s="198"/>
      <c r="C653" s="199"/>
      <c r="D653" s="141"/>
      <c r="E653" s="141"/>
      <c r="F653" s="141"/>
      <c r="G653" s="141"/>
    </row>
    <row r="654" spans="1:7" x14ac:dyDescent="0.2">
      <c r="A654" s="131"/>
      <c r="B654" s="198"/>
      <c r="C654" s="199"/>
      <c r="D654" s="141"/>
      <c r="E654" s="141"/>
      <c r="F654" s="141"/>
      <c r="G654" s="141"/>
    </row>
    <row r="655" spans="1:7" x14ac:dyDescent="0.2">
      <c r="A655" s="131"/>
      <c r="B655" s="198"/>
      <c r="C655" s="199"/>
      <c r="D655" s="141"/>
      <c r="E655" s="141"/>
      <c r="F655" s="141"/>
      <c r="G655" s="141"/>
    </row>
    <row r="656" spans="1:7" x14ac:dyDescent="0.2">
      <c r="A656" s="131"/>
      <c r="B656" s="198"/>
      <c r="C656" s="199"/>
      <c r="D656" s="141"/>
      <c r="E656" s="141"/>
      <c r="F656" s="141"/>
      <c r="G656" s="141"/>
    </row>
    <row r="657" spans="1:7" s="146" customFormat="1" x14ac:dyDescent="0.2">
      <c r="A657" s="131"/>
      <c r="B657" s="198"/>
      <c r="C657" s="199"/>
      <c r="D657" s="141"/>
      <c r="E657" s="141"/>
      <c r="F657" s="141"/>
      <c r="G657" s="141"/>
    </row>
    <row r="658" spans="1:7" x14ac:dyDescent="0.2">
      <c r="A658" s="131"/>
      <c r="B658" s="198"/>
      <c r="C658" s="199"/>
      <c r="D658" s="141"/>
      <c r="E658" s="141"/>
      <c r="F658" s="141"/>
      <c r="G658" s="141"/>
    </row>
    <row r="659" spans="1:7" s="146" customFormat="1" x14ac:dyDescent="0.2">
      <c r="A659" s="131"/>
      <c r="B659" s="198"/>
      <c r="C659" s="199"/>
      <c r="D659" s="141"/>
      <c r="E659" s="141"/>
      <c r="F659" s="141"/>
      <c r="G659" s="141"/>
    </row>
    <row r="660" spans="1:7" x14ac:dyDescent="0.2">
      <c r="A660" s="131"/>
      <c r="B660" s="198"/>
      <c r="C660" s="199"/>
      <c r="D660" s="141"/>
      <c r="E660" s="141"/>
      <c r="F660" s="141"/>
      <c r="G660" s="141"/>
    </row>
    <row r="661" spans="1:7" x14ac:dyDescent="0.2">
      <c r="A661" s="131"/>
      <c r="B661" s="198"/>
      <c r="C661" s="199"/>
      <c r="D661" s="141"/>
      <c r="E661" s="141"/>
      <c r="F661" s="141"/>
      <c r="G661" s="141"/>
    </row>
    <row r="662" spans="1:7" x14ac:dyDescent="0.2">
      <c r="A662" s="131"/>
      <c r="B662" s="198"/>
      <c r="C662" s="199"/>
      <c r="D662" s="141"/>
      <c r="E662" s="141"/>
      <c r="F662" s="141"/>
      <c r="G662" s="141"/>
    </row>
    <row r="663" spans="1:7" x14ac:dyDescent="0.2">
      <c r="A663" s="131"/>
      <c r="B663" s="198"/>
      <c r="C663" s="199"/>
      <c r="D663" s="141"/>
      <c r="E663" s="141"/>
      <c r="F663" s="141"/>
      <c r="G663" s="141"/>
    </row>
    <row r="664" spans="1:7" x14ac:dyDescent="0.2">
      <c r="A664" s="131"/>
      <c r="B664" s="198"/>
      <c r="C664" s="199"/>
      <c r="D664" s="141"/>
      <c r="E664" s="141"/>
      <c r="F664" s="141"/>
      <c r="G664" s="141"/>
    </row>
    <row r="665" spans="1:7" s="146" customFormat="1" x14ac:dyDescent="0.2">
      <c r="A665" s="131"/>
      <c r="B665" s="198"/>
      <c r="C665" s="199"/>
      <c r="D665" s="131"/>
      <c r="E665" s="131"/>
      <c r="F665" s="131"/>
      <c r="G665" s="131"/>
    </row>
    <row r="666" spans="1:7" x14ac:dyDescent="0.2">
      <c r="A666" s="131"/>
      <c r="B666" s="198"/>
      <c r="C666" s="199"/>
    </row>
    <row r="667" spans="1:7" x14ac:dyDescent="0.2">
      <c r="A667" s="131"/>
      <c r="B667" s="198"/>
      <c r="C667" s="199"/>
    </row>
    <row r="668" spans="1:7" x14ac:dyDescent="0.2">
      <c r="A668" s="131"/>
      <c r="B668" s="198"/>
      <c r="C668" s="199"/>
    </row>
    <row r="669" spans="1:7" x14ac:dyDescent="0.2">
      <c r="A669" s="131"/>
      <c r="B669" s="198"/>
      <c r="C669" s="199"/>
    </row>
    <row r="670" spans="1:7" s="146" customFormat="1" x14ac:dyDescent="0.2">
      <c r="A670" s="131"/>
      <c r="B670" s="198"/>
      <c r="C670" s="199"/>
      <c r="D670" s="131"/>
      <c r="E670" s="131"/>
      <c r="F670" s="131"/>
      <c r="G670" s="131"/>
    </row>
    <row r="671" spans="1:7" x14ac:dyDescent="0.2">
      <c r="A671" s="131"/>
      <c r="B671" s="198"/>
      <c r="C671" s="199"/>
    </row>
    <row r="672" spans="1:7" s="146" customFormat="1" x14ac:dyDescent="0.2">
      <c r="A672" s="131"/>
      <c r="B672" s="198"/>
      <c r="C672" s="199"/>
      <c r="D672" s="131"/>
      <c r="E672" s="131"/>
      <c r="F672" s="131"/>
      <c r="G672" s="131"/>
    </row>
    <row r="673" spans="1:7" x14ac:dyDescent="0.2">
      <c r="A673" s="131"/>
      <c r="B673" s="198"/>
      <c r="C673" s="199"/>
    </row>
    <row r="674" spans="1:7" x14ac:dyDescent="0.2">
      <c r="A674" s="131"/>
      <c r="B674" s="198"/>
      <c r="C674" s="199"/>
    </row>
    <row r="675" spans="1:7" x14ac:dyDescent="0.2">
      <c r="A675" s="131"/>
      <c r="B675" s="198"/>
      <c r="C675" s="199"/>
    </row>
    <row r="676" spans="1:7" x14ac:dyDescent="0.2">
      <c r="A676" s="131"/>
      <c r="B676" s="198"/>
      <c r="C676" s="199"/>
    </row>
    <row r="677" spans="1:7" x14ac:dyDescent="0.2">
      <c r="A677" s="131"/>
      <c r="B677" s="198"/>
      <c r="C677" s="199"/>
    </row>
    <row r="678" spans="1:7" x14ac:dyDescent="0.2">
      <c r="A678" s="131"/>
      <c r="B678" s="198"/>
      <c r="C678" s="199"/>
    </row>
    <row r="679" spans="1:7" x14ac:dyDescent="0.2">
      <c r="A679" s="131"/>
      <c r="B679" s="198"/>
      <c r="C679" s="199"/>
    </row>
    <row r="680" spans="1:7" x14ac:dyDescent="0.2">
      <c r="A680" s="131"/>
      <c r="B680" s="198"/>
      <c r="C680" s="199"/>
    </row>
    <row r="681" spans="1:7" x14ac:dyDescent="0.2">
      <c r="A681" s="131"/>
      <c r="B681" s="198"/>
      <c r="C681" s="199"/>
    </row>
    <row r="682" spans="1:7" x14ac:dyDescent="0.2">
      <c r="A682" s="131"/>
      <c r="B682" s="198"/>
      <c r="C682" s="199"/>
    </row>
    <row r="683" spans="1:7" s="146" customFormat="1" x14ac:dyDescent="0.2">
      <c r="A683" s="131"/>
      <c r="B683" s="198"/>
      <c r="C683" s="199"/>
      <c r="D683" s="131"/>
      <c r="E683" s="131"/>
      <c r="F683" s="131"/>
      <c r="G683" s="131"/>
    </row>
    <row r="684" spans="1:7" x14ac:dyDescent="0.2">
      <c r="A684" s="131"/>
      <c r="B684" s="198"/>
      <c r="C684" s="199"/>
    </row>
    <row r="685" spans="1:7" x14ac:dyDescent="0.2">
      <c r="A685" s="131"/>
      <c r="B685" s="198"/>
      <c r="C685" s="199"/>
    </row>
    <row r="686" spans="1:7" x14ac:dyDescent="0.2">
      <c r="A686" s="131"/>
      <c r="B686" s="198"/>
      <c r="C686" s="199"/>
    </row>
    <row r="687" spans="1:7" s="146" customFormat="1" x14ac:dyDescent="0.2">
      <c r="A687" s="131"/>
      <c r="B687" s="198"/>
      <c r="C687" s="199"/>
      <c r="D687" s="131"/>
      <c r="E687" s="131"/>
      <c r="F687" s="131"/>
      <c r="G687" s="131"/>
    </row>
    <row r="688" spans="1:7" x14ac:dyDescent="0.2">
      <c r="A688" s="131"/>
      <c r="B688" s="198"/>
      <c r="C688" s="199"/>
    </row>
    <row r="689" spans="1:7" x14ac:dyDescent="0.2">
      <c r="A689" s="131"/>
      <c r="B689" s="198"/>
      <c r="C689" s="199"/>
    </row>
    <row r="690" spans="1:7" x14ac:dyDescent="0.2">
      <c r="A690" s="131"/>
      <c r="B690" s="198"/>
      <c r="C690" s="199"/>
    </row>
    <row r="691" spans="1:7" s="146" customFormat="1" x14ac:dyDescent="0.2">
      <c r="A691" s="131"/>
      <c r="B691" s="198"/>
      <c r="C691" s="199"/>
      <c r="D691" s="131"/>
      <c r="E691" s="131"/>
      <c r="F691" s="131"/>
      <c r="G691" s="131"/>
    </row>
    <row r="692" spans="1:7" x14ac:dyDescent="0.2">
      <c r="A692" s="131"/>
      <c r="B692" s="198"/>
      <c r="C692" s="199"/>
    </row>
    <row r="693" spans="1:7" x14ac:dyDescent="0.2">
      <c r="A693" s="131"/>
      <c r="B693" s="198"/>
      <c r="C693" s="199"/>
    </row>
    <row r="694" spans="1:7" x14ac:dyDescent="0.2">
      <c r="A694" s="131"/>
      <c r="B694" s="198"/>
      <c r="C694" s="199"/>
    </row>
    <row r="695" spans="1:7" s="146" customFormat="1" x14ac:dyDescent="0.2">
      <c r="A695" s="131"/>
      <c r="B695" s="198"/>
      <c r="C695" s="199"/>
      <c r="D695" s="131"/>
      <c r="E695" s="131"/>
      <c r="F695" s="131"/>
      <c r="G695" s="131"/>
    </row>
    <row r="696" spans="1:7" x14ac:dyDescent="0.2">
      <c r="A696" s="131"/>
      <c r="B696" s="198"/>
      <c r="C696" s="199"/>
    </row>
    <row r="697" spans="1:7" x14ac:dyDescent="0.2">
      <c r="A697" s="131"/>
      <c r="B697" s="198"/>
      <c r="C697" s="199"/>
    </row>
    <row r="698" spans="1:7" x14ac:dyDescent="0.2">
      <c r="A698" s="131"/>
      <c r="B698" s="198"/>
      <c r="C698" s="199"/>
    </row>
    <row r="699" spans="1:7" x14ac:dyDescent="0.2">
      <c r="A699" s="131"/>
      <c r="B699" s="198"/>
      <c r="C699" s="199"/>
    </row>
    <row r="700" spans="1:7" x14ac:dyDescent="0.2">
      <c r="A700" s="131"/>
      <c r="B700" s="198"/>
      <c r="C700" s="199"/>
    </row>
    <row r="701" spans="1:7" x14ac:dyDescent="0.2">
      <c r="A701" s="131"/>
      <c r="B701" s="198"/>
      <c r="C701" s="199"/>
    </row>
    <row r="702" spans="1:7" x14ac:dyDescent="0.2">
      <c r="A702" s="131"/>
      <c r="B702" s="198"/>
      <c r="C702" s="199"/>
    </row>
    <row r="703" spans="1:7" x14ac:dyDescent="0.2">
      <c r="A703" s="131"/>
      <c r="B703" s="198"/>
      <c r="C703" s="199"/>
    </row>
    <row r="704" spans="1:7" x14ac:dyDescent="0.2">
      <c r="A704" s="131"/>
      <c r="B704" s="198"/>
      <c r="C704" s="199"/>
    </row>
    <row r="705" spans="1:3" x14ac:dyDescent="0.2">
      <c r="A705" s="131"/>
      <c r="B705" s="198"/>
      <c r="C705" s="199"/>
    </row>
    <row r="706" spans="1:3" x14ac:dyDescent="0.2">
      <c r="A706" s="131"/>
      <c r="B706" s="198"/>
      <c r="C706" s="199"/>
    </row>
    <row r="707" spans="1:3" x14ac:dyDescent="0.2">
      <c r="A707" s="131"/>
      <c r="B707" s="198"/>
      <c r="C707" s="199"/>
    </row>
    <row r="708" spans="1:3" x14ac:dyDescent="0.2">
      <c r="A708" s="131"/>
      <c r="B708" s="198"/>
      <c r="C708" s="199"/>
    </row>
    <row r="709" spans="1:3" x14ac:dyDescent="0.2">
      <c r="A709" s="131"/>
      <c r="B709" s="198"/>
      <c r="C709" s="199"/>
    </row>
    <row r="710" spans="1:3" x14ac:dyDescent="0.2">
      <c r="A710" s="131"/>
      <c r="B710" s="198"/>
      <c r="C710" s="199"/>
    </row>
    <row r="711" spans="1:3" x14ac:dyDescent="0.2">
      <c r="A711" s="131"/>
      <c r="B711" s="198"/>
      <c r="C711" s="199"/>
    </row>
    <row r="712" spans="1:3" x14ac:dyDescent="0.2">
      <c r="A712" s="131"/>
      <c r="B712" s="198"/>
      <c r="C712" s="199"/>
    </row>
    <row r="713" spans="1:3" x14ac:dyDescent="0.2">
      <c r="A713" s="131"/>
      <c r="B713" s="198"/>
      <c r="C713" s="199"/>
    </row>
    <row r="714" spans="1:3" x14ac:dyDescent="0.2">
      <c r="A714" s="131"/>
      <c r="B714" s="198"/>
      <c r="C714" s="199"/>
    </row>
    <row r="715" spans="1:3" x14ac:dyDescent="0.2">
      <c r="A715" s="131"/>
      <c r="B715" s="198"/>
      <c r="C715" s="199"/>
    </row>
    <row r="716" spans="1:3" x14ac:dyDescent="0.2">
      <c r="A716" s="131"/>
      <c r="B716" s="198"/>
      <c r="C716" s="199"/>
    </row>
    <row r="717" spans="1:3" x14ac:dyDescent="0.2">
      <c r="A717" s="131"/>
      <c r="B717" s="198"/>
      <c r="C717" s="199"/>
    </row>
    <row r="718" spans="1:3" x14ac:dyDescent="0.2">
      <c r="A718" s="131"/>
      <c r="B718" s="198"/>
      <c r="C718" s="199"/>
    </row>
    <row r="719" spans="1:3" x14ac:dyDescent="0.2">
      <c r="A719" s="131"/>
      <c r="B719" s="198"/>
      <c r="C719" s="199"/>
    </row>
    <row r="720" spans="1:3" x14ac:dyDescent="0.2">
      <c r="A720" s="131"/>
      <c r="B720" s="198"/>
      <c r="C720" s="199"/>
    </row>
    <row r="721" spans="1:3" x14ac:dyDescent="0.2">
      <c r="A721" s="131"/>
      <c r="B721" s="198"/>
      <c r="C721" s="199"/>
    </row>
    <row r="722" spans="1:3" x14ac:dyDescent="0.2">
      <c r="A722" s="131"/>
      <c r="B722" s="198"/>
      <c r="C722" s="199"/>
    </row>
    <row r="723" spans="1:3" x14ac:dyDescent="0.2">
      <c r="A723" s="131"/>
      <c r="B723" s="198"/>
      <c r="C723" s="199"/>
    </row>
    <row r="724" spans="1:3" x14ac:dyDescent="0.2">
      <c r="A724" s="131"/>
      <c r="B724" s="198"/>
      <c r="C724" s="199"/>
    </row>
    <row r="725" spans="1:3" x14ac:dyDescent="0.2">
      <c r="A725" s="131"/>
      <c r="B725" s="198"/>
      <c r="C725" s="199"/>
    </row>
    <row r="726" spans="1:3" x14ac:dyDescent="0.2">
      <c r="A726" s="131"/>
      <c r="B726" s="198"/>
      <c r="C726" s="199"/>
    </row>
    <row r="727" spans="1:3" x14ac:dyDescent="0.2">
      <c r="A727" s="131"/>
      <c r="B727" s="198"/>
      <c r="C727" s="199"/>
    </row>
    <row r="728" spans="1:3" x14ac:dyDescent="0.2">
      <c r="A728" s="131"/>
      <c r="B728" s="198"/>
      <c r="C728" s="199"/>
    </row>
    <row r="729" spans="1:3" x14ac:dyDescent="0.2">
      <c r="A729" s="131"/>
      <c r="B729" s="198"/>
      <c r="C729" s="199"/>
    </row>
    <row r="730" spans="1:3" x14ac:dyDescent="0.2">
      <c r="A730" s="131"/>
      <c r="B730" s="198"/>
      <c r="C730" s="199"/>
    </row>
    <row r="731" spans="1:3" x14ac:dyDescent="0.2">
      <c r="A731" s="131"/>
      <c r="B731" s="198"/>
      <c r="C731" s="199"/>
    </row>
    <row r="732" spans="1:3" x14ac:dyDescent="0.2">
      <c r="A732" s="131"/>
      <c r="B732" s="198"/>
      <c r="C732" s="199"/>
    </row>
    <row r="733" spans="1:3" x14ac:dyDescent="0.2">
      <c r="A733" s="131"/>
      <c r="B733" s="198"/>
      <c r="C733" s="199"/>
    </row>
    <row r="734" spans="1:3" x14ac:dyDescent="0.2">
      <c r="A734" s="131"/>
      <c r="B734" s="198"/>
      <c r="C734" s="199"/>
    </row>
    <row r="735" spans="1:3" x14ac:dyDescent="0.2">
      <c r="A735" s="131"/>
      <c r="B735" s="198"/>
      <c r="C735" s="199"/>
    </row>
    <row r="736" spans="1:3" x14ac:dyDescent="0.2">
      <c r="A736" s="131"/>
      <c r="B736" s="198"/>
      <c r="C736" s="199"/>
    </row>
    <row r="737" spans="1:3" x14ac:dyDescent="0.2">
      <c r="A737" s="131"/>
      <c r="B737" s="198"/>
      <c r="C737" s="199"/>
    </row>
    <row r="738" spans="1:3" x14ac:dyDescent="0.2">
      <c r="A738" s="131"/>
      <c r="B738" s="198"/>
      <c r="C738" s="199"/>
    </row>
    <row r="739" spans="1:3" x14ac:dyDescent="0.2">
      <c r="A739" s="131"/>
      <c r="B739" s="198"/>
      <c r="C739" s="199"/>
    </row>
    <row r="740" spans="1:3" x14ac:dyDescent="0.2">
      <c r="A740" s="131"/>
      <c r="B740" s="198"/>
      <c r="C740" s="199"/>
    </row>
    <row r="741" spans="1:3" x14ac:dyDescent="0.2">
      <c r="A741" s="131"/>
      <c r="B741" s="198"/>
      <c r="C741" s="199"/>
    </row>
    <row r="742" spans="1:3" x14ac:dyDescent="0.2">
      <c r="A742" s="131"/>
      <c r="B742" s="198"/>
      <c r="C742" s="199"/>
    </row>
    <row r="743" spans="1:3" x14ac:dyDescent="0.2">
      <c r="A743" s="131"/>
      <c r="B743" s="198"/>
      <c r="C743" s="199"/>
    </row>
    <row r="744" spans="1:3" x14ac:dyDescent="0.2">
      <c r="A744" s="131"/>
      <c r="B744" s="198"/>
      <c r="C744" s="199"/>
    </row>
    <row r="745" spans="1:3" x14ac:dyDescent="0.2">
      <c r="A745" s="131"/>
      <c r="B745" s="198"/>
      <c r="C745" s="199"/>
    </row>
    <row r="746" spans="1:3" x14ac:dyDescent="0.2">
      <c r="A746" s="131"/>
      <c r="B746" s="198"/>
      <c r="C746" s="199"/>
    </row>
    <row r="747" spans="1:3" x14ac:dyDescent="0.2">
      <c r="A747" s="131"/>
      <c r="B747" s="198"/>
      <c r="C747" s="199"/>
    </row>
    <row r="748" spans="1:3" x14ac:dyDescent="0.2">
      <c r="A748" s="131"/>
      <c r="B748" s="131"/>
      <c r="C748" s="199"/>
    </row>
    <row r="749" spans="1:3" x14ac:dyDescent="0.2">
      <c r="A749" s="131"/>
      <c r="B749" s="131"/>
      <c r="C749" s="199"/>
    </row>
    <row r="750" spans="1:3" x14ac:dyDescent="0.2">
      <c r="A750" s="131"/>
      <c r="B750" s="131"/>
      <c r="C750" s="199"/>
    </row>
    <row r="751" spans="1:3" x14ac:dyDescent="0.2">
      <c r="A751" s="131"/>
      <c r="B751" s="131"/>
      <c r="C751" s="199"/>
    </row>
    <row r="752" spans="1:3" x14ac:dyDescent="0.2">
      <c r="A752" s="131"/>
      <c r="B752" s="131"/>
      <c r="C752" s="199"/>
    </row>
    <row r="753" spans="1:3" x14ac:dyDescent="0.2">
      <c r="A753" s="131"/>
      <c r="B753" s="131"/>
      <c r="C753" s="199"/>
    </row>
    <row r="754" spans="1:3" x14ac:dyDescent="0.2">
      <c r="A754" s="131"/>
      <c r="B754" s="131"/>
      <c r="C754" s="199"/>
    </row>
    <row r="755" spans="1:3" x14ac:dyDescent="0.2">
      <c r="A755" s="131"/>
      <c r="B755" s="131"/>
      <c r="C755" s="199"/>
    </row>
    <row r="756" spans="1:3" x14ac:dyDescent="0.2">
      <c r="A756" s="131"/>
      <c r="B756" s="131"/>
      <c r="C756" s="199"/>
    </row>
    <row r="757" spans="1:3" x14ac:dyDescent="0.2">
      <c r="A757" s="131"/>
      <c r="B757" s="131"/>
      <c r="C757" s="199"/>
    </row>
    <row r="758" spans="1:3" x14ac:dyDescent="0.2">
      <c r="A758" s="131"/>
      <c r="B758" s="131"/>
      <c r="C758" s="199"/>
    </row>
    <row r="759" spans="1:3" x14ac:dyDescent="0.2">
      <c r="A759" s="131"/>
      <c r="B759" s="131"/>
      <c r="C759" s="199"/>
    </row>
    <row r="760" spans="1:3" x14ac:dyDescent="0.2">
      <c r="A760" s="131"/>
      <c r="B760" s="131"/>
      <c r="C760" s="199"/>
    </row>
    <row r="761" spans="1:3" x14ac:dyDescent="0.2">
      <c r="A761" s="131"/>
      <c r="B761" s="131"/>
      <c r="C761" s="199"/>
    </row>
    <row r="762" spans="1:3" x14ac:dyDescent="0.2">
      <c r="A762" s="131"/>
      <c r="B762" s="131"/>
      <c r="C762" s="199"/>
    </row>
    <row r="763" spans="1:3" x14ac:dyDescent="0.2">
      <c r="A763" s="131"/>
      <c r="B763" s="131"/>
      <c r="C763" s="199"/>
    </row>
    <row r="764" spans="1:3" x14ac:dyDescent="0.2">
      <c r="A764" s="131"/>
      <c r="B764" s="131"/>
      <c r="C764" s="199"/>
    </row>
    <row r="765" spans="1:3" x14ac:dyDescent="0.2">
      <c r="A765" s="131"/>
      <c r="B765" s="131"/>
      <c r="C765" s="199"/>
    </row>
    <row r="766" spans="1:3" x14ac:dyDescent="0.2">
      <c r="A766" s="131"/>
      <c r="B766" s="131"/>
      <c r="C766" s="199"/>
    </row>
    <row r="767" spans="1:3" x14ac:dyDescent="0.2">
      <c r="A767" s="131"/>
      <c r="B767" s="131"/>
      <c r="C767" s="199"/>
    </row>
    <row r="768" spans="1:3" x14ac:dyDescent="0.2">
      <c r="A768" s="131"/>
      <c r="B768" s="131"/>
      <c r="C768" s="199"/>
    </row>
    <row r="769" spans="1:7" x14ac:dyDescent="0.2">
      <c r="A769" s="131"/>
      <c r="B769" s="131"/>
      <c r="C769" s="199"/>
    </row>
    <row r="770" spans="1:7" x14ac:dyDescent="0.2">
      <c r="A770" s="131"/>
      <c r="B770" s="131"/>
      <c r="C770" s="199"/>
    </row>
    <row r="771" spans="1:7" x14ac:dyDescent="0.2">
      <c r="A771" s="131"/>
      <c r="B771" s="131"/>
      <c r="C771" s="199"/>
    </row>
    <row r="772" spans="1:7" x14ac:dyDescent="0.2">
      <c r="A772" s="131"/>
      <c r="B772" s="131"/>
      <c r="C772" s="199"/>
    </row>
    <row r="773" spans="1:7" x14ac:dyDescent="0.2">
      <c r="A773" s="131"/>
      <c r="B773" s="131"/>
      <c r="C773" s="199"/>
    </row>
    <row r="774" spans="1:7" x14ac:dyDescent="0.2">
      <c r="A774" s="131"/>
      <c r="B774" s="131"/>
      <c r="C774" s="199"/>
    </row>
    <row r="775" spans="1:7" x14ac:dyDescent="0.2">
      <c r="A775" s="131"/>
      <c r="B775" s="131"/>
      <c r="C775" s="199"/>
    </row>
    <row r="776" spans="1:7" x14ac:dyDescent="0.2">
      <c r="A776" s="131"/>
      <c r="B776" s="131"/>
      <c r="C776" s="199"/>
    </row>
    <row r="777" spans="1:7" s="146" customFormat="1" x14ac:dyDescent="0.2">
      <c r="A777" s="131"/>
      <c r="B777" s="131"/>
      <c r="C777" s="199"/>
      <c r="D777" s="131"/>
      <c r="E777" s="131"/>
      <c r="F777" s="131"/>
      <c r="G777" s="131"/>
    </row>
    <row r="778" spans="1:7" x14ac:dyDescent="0.2">
      <c r="A778" s="131"/>
      <c r="B778" s="131"/>
      <c r="C778" s="199"/>
    </row>
    <row r="779" spans="1:7" s="146" customFormat="1" x14ac:dyDescent="0.2">
      <c r="A779" s="131"/>
      <c r="B779" s="131"/>
      <c r="C779" s="199"/>
      <c r="D779" s="131"/>
      <c r="E779" s="131"/>
      <c r="F779" s="131"/>
      <c r="G779" s="131"/>
    </row>
    <row r="780" spans="1:7" x14ac:dyDescent="0.2">
      <c r="A780" s="131"/>
      <c r="B780" s="131"/>
      <c r="C780" s="199"/>
    </row>
    <row r="781" spans="1:7" x14ac:dyDescent="0.2">
      <c r="A781" s="131"/>
      <c r="B781" s="131"/>
      <c r="C781" s="199"/>
    </row>
    <row r="782" spans="1:7" x14ac:dyDescent="0.2">
      <c r="A782" s="131"/>
      <c r="B782" s="131"/>
      <c r="C782" s="199"/>
    </row>
    <row r="783" spans="1:7" x14ac:dyDescent="0.2">
      <c r="A783" s="131"/>
      <c r="B783" s="131"/>
      <c r="C783" s="199"/>
    </row>
    <row r="784" spans="1:7" s="146" customFormat="1" x14ac:dyDescent="0.2">
      <c r="A784" s="131"/>
      <c r="B784" s="131"/>
      <c r="C784" s="199"/>
      <c r="D784" s="131"/>
      <c r="E784" s="131"/>
      <c r="F784" s="131"/>
      <c r="G784" s="131"/>
    </row>
    <row r="785" spans="1:7" x14ac:dyDescent="0.2">
      <c r="A785" s="131"/>
      <c r="B785" s="131"/>
      <c r="C785" s="199"/>
    </row>
    <row r="786" spans="1:7" x14ac:dyDescent="0.2">
      <c r="A786" s="131"/>
      <c r="B786" s="131"/>
      <c r="C786" s="199"/>
    </row>
    <row r="787" spans="1:7" s="146" customFormat="1" x14ac:dyDescent="0.2">
      <c r="A787" s="131"/>
      <c r="B787" s="131"/>
      <c r="C787" s="199"/>
      <c r="D787" s="131"/>
      <c r="E787" s="131"/>
      <c r="F787" s="131"/>
      <c r="G787" s="131"/>
    </row>
    <row r="788" spans="1:7" x14ac:dyDescent="0.2">
      <c r="A788" s="131"/>
      <c r="B788" s="131"/>
      <c r="C788" s="199"/>
    </row>
    <row r="789" spans="1:7" x14ac:dyDescent="0.2">
      <c r="A789" s="131"/>
      <c r="B789" s="131"/>
      <c r="C789" s="199"/>
    </row>
    <row r="790" spans="1:7" x14ac:dyDescent="0.2">
      <c r="A790" s="131"/>
      <c r="B790" s="131"/>
    </row>
    <row r="791" spans="1:7" x14ac:dyDescent="0.2">
      <c r="A791" s="131"/>
      <c r="B791" s="131"/>
    </row>
    <row r="792" spans="1:7" x14ac:dyDescent="0.2">
      <c r="A792" s="131"/>
      <c r="B792" s="131"/>
    </row>
    <row r="793" spans="1:7" s="146" customFormat="1" x14ac:dyDescent="0.2">
      <c r="A793" s="131"/>
      <c r="B793" s="131"/>
      <c r="C793" s="133"/>
      <c r="D793" s="131"/>
      <c r="E793" s="131"/>
      <c r="F793" s="131"/>
      <c r="G793" s="131"/>
    </row>
    <row r="794" spans="1:7" x14ac:dyDescent="0.2">
      <c r="A794" s="131"/>
      <c r="B794" s="131"/>
    </row>
    <row r="795" spans="1:7" s="146" customFormat="1" x14ac:dyDescent="0.2">
      <c r="A795" s="131"/>
      <c r="B795" s="131"/>
      <c r="C795" s="133"/>
      <c r="D795" s="131"/>
      <c r="E795" s="131"/>
      <c r="F795" s="131"/>
      <c r="G795" s="131"/>
    </row>
    <row r="796" spans="1:7" x14ac:dyDescent="0.2">
      <c r="A796" s="131"/>
      <c r="B796" s="131"/>
    </row>
    <row r="797" spans="1:7" x14ac:dyDescent="0.2">
      <c r="A797" s="131"/>
      <c r="B797" s="131"/>
    </row>
    <row r="798" spans="1:7" s="146" customFormat="1" x14ac:dyDescent="0.2">
      <c r="A798" s="131"/>
      <c r="B798" s="131"/>
      <c r="C798" s="133"/>
      <c r="D798" s="131"/>
      <c r="E798" s="131"/>
      <c r="F798" s="131"/>
      <c r="G798" s="131"/>
    </row>
    <row r="799" spans="1:7" x14ac:dyDescent="0.2">
      <c r="A799" s="131"/>
      <c r="B799" s="131"/>
    </row>
    <row r="800" spans="1:7" x14ac:dyDescent="0.2">
      <c r="A800" s="131"/>
      <c r="B800" s="131"/>
      <c r="C800" s="199"/>
    </row>
    <row r="801" spans="1:3" x14ac:dyDescent="0.2">
      <c r="A801" s="131"/>
      <c r="B801" s="131"/>
      <c r="C801" s="199"/>
    </row>
    <row r="802" spans="1:3" x14ac:dyDescent="0.2">
      <c r="A802" s="131"/>
      <c r="B802" s="131"/>
      <c r="C802" s="199"/>
    </row>
    <row r="803" spans="1:3" x14ac:dyDescent="0.2">
      <c r="A803" s="131"/>
      <c r="B803" s="131"/>
      <c r="C803" s="199"/>
    </row>
    <row r="804" spans="1:3" x14ac:dyDescent="0.2">
      <c r="A804" s="131"/>
      <c r="B804" s="131"/>
      <c r="C804" s="199"/>
    </row>
    <row r="805" spans="1:3" x14ac:dyDescent="0.2">
      <c r="A805" s="131"/>
      <c r="B805" s="131"/>
      <c r="C805" s="199"/>
    </row>
    <row r="806" spans="1:3" x14ac:dyDescent="0.2">
      <c r="A806" s="131"/>
      <c r="B806" s="131"/>
      <c r="C806" s="199"/>
    </row>
    <row r="807" spans="1:3" x14ac:dyDescent="0.2">
      <c r="A807" s="131"/>
      <c r="B807" s="131"/>
      <c r="C807" s="199"/>
    </row>
    <row r="808" spans="1:3" x14ac:dyDescent="0.2">
      <c r="A808" s="131"/>
      <c r="B808" s="131"/>
      <c r="C808" s="199"/>
    </row>
    <row r="809" spans="1:3" x14ac:dyDescent="0.2">
      <c r="A809" s="131"/>
      <c r="B809" s="131"/>
      <c r="C809" s="199"/>
    </row>
    <row r="810" spans="1:3" x14ac:dyDescent="0.2">
      <c r="A810" s="131"/>
      <c r="B810" s="131"/>
      <c r="C810" s="199"/>
    </row>
    <row r="811" spans="1:3" x14ac:dyDescent="0.2">
      <c r="A811" s="131"/>
      <c r="B811" s="131"/>
      <c r="C811" s="199"/>
    </row>
    <row r="812" spans="1:3" x14ac:dyDescent="0.2">
      <c r="A812" s="131"/>
      <c r="B812" s="131"/>
      <c r="C812" s="199"/>
    </row>
    <row r="813" spans="1:3" x14ac:dyDescent="0.2">
      <c r="A813" s="131"/>
      <c r="B813" s="131"/>
      <c r="C813" s="199"/>
    </row>
    <row r="814" spans="1:3" x14ac:dyDescent="0.2">
      <c r="A814" s="131"/>
      <c r="B814" s="131"/>
      <c r="C814" s="199"/>
    </row>
    <row r="815" spans="1:3" x14ac:dyDescent="0.2">
      <c r="A815" s="131"/>
      <c r="B815" s="131"/>
      <c r="C815" s="199"/>
    </row>
    <row r="816" spans="1:3" x14ac:dyDescent="0.2">
      <c r="A816" s="131"/>
      <c r="B816" s="131"/>
      <c r="C816" s="199"/>
    </row>
    <row r="817" spans="1:3" x14ac:dyDescent="0.2">
      <c r="A817" s="131"/>
      <c r="B817" s="131"/>
      <c r="C817" s="199"/>
    </row>
    <row r="818" spans="1:3" x14ac:dyDescent="0.2">
      <c r="A818" s="131"/>
      <c r="B818" s="131"/>
      <c r="C818" s="199"/>
    </row>
    <row r="819" spans="1:3" x14ac:dyDescent="0.2">
      <c r="A819" s="131"/>
      <c r="B819" s="131"/>
      <c r="C819" s="199"/>
    </row>
    <row r="820" spans="1:3" x14ac:dyDescent="0.2">
      <c r="A820" s="131"/>
      <c r="B820" s="131"/>
      <c r="C820" s="199"/>
    </row>
    <row r="821" spans="1:3" x14ac:dyDescent="0.2">
      <c r="A821" s="131"/>
      <c r="B821" s="131"/>
      <c r="C821" s="199"/>
    </row>
    <row r="822" spans="1:3" x14ac:dyDescent="0.2">
      <c r="A822" s="131"/>
      <c r="B822" s="131"/>
      <c r="C822" s="199"/>
    </row>
    <row r="823" spans="1:3" x14ac:dyDescent="0.2">
      <c r="A823" s="131"/>
      <c r="B823" s="131"/>
      <c r="C823" s="199"/>
    </row>
    <row r="824" spans="1:3" x14ac:dyDescent="0.2">
      <c r="A824" s="131"/>
      <c r="B824" s="131"/>
      <c r="C824" s="199"/>
    </row>
    <row r="825" spans="1:3" x14ac:dyDescent="0.2">
      <c r="A825" s="131"/>
      <c r="B825" s="131"/>
      <c r="C825" s="199"/>
    </row>
    <row r="826" spans="1:3" x14ac:dyDescent="0.2">
      <c r="A826" s="131"/>
      <c r="B826" s="131"/>
      <c r="C826" s="199"/>
    </row>
    <row r="827" spans="1:3" x14ac:dyDescent="0.2">
      <c r="A827" s="131"/>
      <c r="B827" s="131"/>
      <c r="C827" s="199"/>
    </row>
    <row r="828" spans="1:3" x14ac:dyDescent="0.2">
      <c r="A828" s="131"/>
      <c r="B828" s="131"/>
      <c r="C828" s="199"/>
    </row>
    <row r="829" spans="1:3" x14ac:dyDescent="0.2">
      <c r="A829" s="131"/>
      <c r="B829" s="131"/>
      <c r="C829" s="199"/>
    </row>
    <row r="830" spans="1:3" x14ac:dyDescent="0.2">
      <c r="A830" s="131"/>
      <c r="B830" s="131"/>
      <c r="C830" s="199"/>
    </row>
    <row r="831" spans="1:3" x14ac:dyDescent="0.2">
      <c r="A831" s="131"/>
      <c r="B831" s="131"/>
      <c r="C831" s="199"/>
    </row>
    <row r="832" spans="1:3" x14ac:dyDescent="0.2">
      <c r="A832" s="131"/>
      <c r="B832" s="131"/>
      <c r="C832" s="199"/>
    </row>
    <row r="833" spans="1:3" x14ac:dyDescent="0.2">
      <c r="A833" s="131"/>
      <c r="B833" s="131"/>
      <c r="C833" s="199"/>
    </row>
    <row r="834" spans="1:3" x14ac:dyDescent="0.2">
      <c r="A834" s="131"/>
      <c r="B834" s="131"/>
      <c r="C834" s="199"/>
    </row>
    <row r="835" spans="1:3" x14ac:dyDescent="0.2">
      <c r="A835" s="131"/>
      <c r="B835" s="131"/>
      <c r="C835" s="199"/>
    </row>
    <row r="836" spans="1:3" x14ac:dyDescent="0.2">
      <c r="A836" s="131"/>
      <c r="B836" s="131"/>
      <c r="C836" s="199"/>
    </row>
    <row r="837" spans="1:3" x14ac:dyDescent="0.2">
      <c r="A837" s="131"/>
      <c r="B837" s="131"/>
      <c r="C837" s="199"/>
    </row>
    <row r="838" spans="1:3" x14ac:dyDescent="0.2">
      <c r="A838" s="131"/>
      <c r="B838" s="131"/>
      <c r="C838" s="199"/>
    </row>
    <row r="839" spans="1:3" x14ac:dyDescent="0.2">
      <c r="A839" s="131"/>
      <c r="B839" s="131"/>
      <c r="C839" s="199"/>
    </row>
    <row r="840" spans="1:3" x14ac:dyDescent="0.2">
      <c r="A840" s="131"/>
      <c r="B840" s="131"/>
      <c r="C840" s="199"/>
    </row>
    <row r="849" spans="1:7" s="146" customFormat="1" ht="32.25" customHeight="1" x14ac:dyDescent="0.2">
      <c r="A849" s="132"/>
      <c r="B849" s="132"/>
      <c r="C849" s="133"/>
      <c r="D849" s="131"/>
      <c r="E849" s="131"/>
      <c r="F849" s="131"/>
      <c r="G849" s="131"/>
    </row>
    <row r="853" spans="1:7" s="146" customFormat="1" x14ac:dyDescent="0.2">
      <c r="A853" s="132"/>
      <c r="B853" s="132"/>
      <c r="C853" s="133"/>
      <c r="D853" s="131"/>
      <c r="E853" s="131"/>
      <c r="F853" s="131"/>
      <c r="G853" s="131"/>
    </row>
    <row r="855" spans="1:7" s="146" customFormat="1" x14ac:dyDescent="0.2">
      <c r="A855" s="132"/>
      <c r="B855" s="132"/>
      <c r="C855" s="133"/>
      <c r="D855" s="131"/>
      <c r="E855" s="131"/>
      <c r="F855" s="131"/>
      <c r="G855" s="131"/>
    </row>
    <row r="858" spans="1:7" s="146" customFormat="1" x14ac:dyDescent="0.2">
      <c r="A858" s="132"/>
      <c r="B858" s="132"/>
      <c r="C858" s="133"/>
      <c r="D858" s="131"/>
      <c r="E858" s="131"/>
      <c r="F858" s="131"/>
      <c r="G858" s="131"/>
    </row>
    <row r="874" spans="1:7" s="146" customFormat="1" x14ac:dyDescent="0.2">
      <c r="A874" s="132"/>
      <c r="B874" s="132"/>
      <c r="C874" s="133"/>
      <c r="D874" s="131"/>
      <c r="E874" s="131"/>
      <c r="F874" s="131"/>
      <c r="G874" s="131"/>
    </row>
    <row r="877" spans="1:7" s="146" customFormat="1" x14ac:dyDescent="0.2">
      <c r="A877" s="132"/>
      <c r="B877" s="132"/>
      <c r="C877" s="133"/>
      <c r="D877" s="131"/>
      <c r="E877" s="131"/>
      <c r="F877" s="131"/>
      <c r="G877" s="131"/>
    </row>
    <row r="883" spans="1:7" s="146" customFormat="1" x14ac:dyDescent="0.2">
      <c r="A883" s="132"/>
      <c r="B883" s="132"/>
      <c r="C883" s="133"/>
      <c r="D883" s="131"/>
      <c r="E883" s="131"/>
      <c r="F883" s="131"/>
      <c r="G883" s="131"/>
    </row>
    <row r="887" spans="1:7" s="146" customFormat="1" x14ac:dyDescent="0.2">
      <c r="A887" s="132"/>
      <c r="B887" s="132"/>
      <c r="C887" s="133"/>
      <c r="D887" s="131"/>
      <c r="E887" s="131"/>
      <c r="F887" s="131"/>
      <c r="G887" s="131"/>
    </row>
    <row r="892" spans="1:7" s="146" customFormat="1" x14ac:dyDescent="0.2">
      <c r="A892" s="132"/>
      <c r="B892" s="132"/>
      <c r="C892" s="133"/>
      <c r="D892" s="131"/>
      <c r="E892" s="131"/>
      <c r="F892" s="131"/>
      <c r="G892" s="131"/>
    </row>
    <row r="895" spans="1:7" s="146" customFormat="1" ht="32.25" customHeight="1" x14ac:dyDescent="0.2">
      <c r="A895" s="132"/>
      <c r="B895" s="132"/>
      <c r="C895" s="133"/>
      <c r="D895" s="131"/>
      <c r="E895" s="131"/>
      <c r="F895" s="131"/>
      <c r="G895" s="131"/>
    </row>
    <row r="897" spans="1:7" s="146" customFormat="1" x14ac:dyDescent="0.2">
      <c r="A897" s="132"/>
      <c r="B897" s="132"/>
      <c r="C897" s="133"/>
      <c r="D897" s="131"/>
      <c r="E897" s="131"/>
      <c r="F897" s="131"/>
      <c r="G897" s="131"/>
    </row>
    <row r="901" spans="1:7" s="146" customFormat="1" x14ac:dyDescent="0.2">
      <c r="A901" s="132"/>
      <c r="B901" s="132"/>
      <c r="C901" s="133"/>
      <c r="D901" s="131"/>
      <c r="E901" s="131"/>
      <c r="F901" s="131"/>
      <c r="G901" s="131"/>
    </row>
    <row r="904" spans="1:7" s="146" customFormat="1" x14ac:dyDescent="0.2">
      <c r="A904" s="132"/>
      <c r="B904" s="132"/>
      <c r="C904" s="133"/>
      <c r="D904" s="131"/>
      <c r="E904" s="131"/>
      <c r="F904" s="131"/>
      <c r="G904" s="131"/>
    </row>
    <row r="909" spans="1:7" s="146" customFormat="1" x14ac:dyDescent="0.2">
      <c r="A909" s="132"/>
      <c r="B909" s="132"/>
      <c r="C909" s="133"/>
      <c r="D909" s="131"/>
      <c r="E909" s="131"/>
      <c r="F909" s="131"/>
      <c r="G909" s="131"/>
    </row>
    <row r="913" spans="1:7" s="146" customFormat="1" x14ac:dyDescent="0.2">
      <c r="A913" s="132"/>
      <c r="B913" s="132"/>
      <c r="C913" s="133"/>
      <c r="D913" s="131"/>
      <c r="E913" s="131"/>
      <c r="F913" s="131"/>
      <c r="G913" s="131"/>
    </row>
    <row r="918" spans="1:7" s="146" customFormat="1" x14ac:dyDescent="0.2">
      <c r="A918" s="132"/>
      <c r="B918" s="132"/>
      <c r="C918" s="133"/>
      <c r="D918" s="131"/>
      <c r="E918" s="131"/>
      <c r="F918" s="131"/>
      <c r="G918" s="131"/>
    </row>
    <row r="921" spans="1:7" s="146" customFormat="1" x14ac:dyDescent="0.2">
      <c r="A921" s="132"/>
      <c r="B921" s="132"/>
      <c r="C921" s="133"/>
      <c r="D921" s="131"/>
      <c r="E921" s="131"/>
      <c r="F921" s="131"/>
      <c r="G921" s="131"/>
    </row>
    <row r="926" spans="1:7" s="146" customFormat="1" x14ac:dyDescent="0.2">
      <c r="A926" s="132"/>
      <c r="B926" s="132"/>
      <c r="C926" s="133"/>
      <c r="D926" s="131"/>
      <c r="E926" s="131"/>
      <c r="F926" s="131"/>
      <c r="G926" s="131"/>
    </row>
    <row r="930" spans="1:7" s="146" customFormat="1" x14ac:dyDescent="0.2">
      <c r="A930" s="132"/>
      <c r="B930" s="132"/>
      <c r="C930" s="133"/>
      <c r="D930" s="131"/>
      <c r="E930" s="131"/>
      <c r="F930" s="131"/>
      <c r="G930" s="131"/>
    </row>
    <row r="936" spans="1:7" s="146" customFormat="1" x14ac:dyDescent="0.2">
      <c r="A936" s="132"/>
      <c r="B936" s="132"/>
      <c r="C936" s="133"/>
      <c r="D936" s="131"/>
      <c r="E936" s="131"/>
      <c r="F936" s="131"/>
      <c r="G936" s="131"/>
    </row>
    <row r="940" spans="1:7" s="146" customFormat="1" x14ac:dyDescent="0.2">
      <c r="A940" s="132"/>
      <c r="B940" s="132"/>
      <c r="C940" s="133"/>
      <c r="D940" s="131"/>
      <c r="E940" s="131"/>
      <c r="F940" s="131"/>
      <c r="G940" s="131"/>
    </row>
    <row r="947" spans="1:7" s="146" customFormat="1" x14ac:dyDescent="0.2">
      <c r="A947" s="132"/>
      <c r="B947" s="132"/>
      <c r="C947" s="133"/>
      <c r="D947" s="131"/>
      <c r="E947" s="131"/>
      <c r="F947" s="131"/>
      <c r="G947" s="131"/>
    </row>
    <row r="960" spans="1:7" s="146" customFormat="1" x14ac:dyDescent="0.2">
      <c r="A960" s="132"/>
      <c r="B960" s="132"/>
      <c r="C960" s="133"/>
      <c r="D960" s="131"/>
      <c r="E960" s="131"/>
      <c r="F960" s="131"/>
      <c r="G960" s="131"/>
    </row>
    <row r="964" spans="1:7" s="146" customFormat="1" x14ac:dyDescent="0.2">
      <c r="A964" s="132"/>
      <c r="B964" s="132"/>
      <c r="C964" s="133"/>
      <c r="D964" s="131"/>
      <c r="E964" s="131"/>
      <c r="F964" s="131"/>
      <c r="G964" s="131"/>
    </row>
    <row r="969" spans="1:7" s="146" customFormat="1" x14ac:dyDescent="0.2">
      <c r="A969" s="132"/>
      <c r="B969" s="132"/>
      <c r="C969" s="133"/>
      <c r="D969" s="131"/>
      <c r="E969" s="131"/>
      <c r="F969" s="131"/>
      <c r="G969" s="131"/>
    </row>
    <row r="980" spans="1:7" s="146" customFormat="1" x14ac:dyDescent="0.2">
      <c r="A980" s="132"/>
      <c r="B980" s="132"/>
      <c r="C980" s="133"/>
      <c r="D980" s="131"/>
      <c r="E980" s="131"/>
      <c r="F980" s="131"/>
      <c r="G980" s="131"/>
    </row>
    <row r="982" spans="1:7" s="146" customFormat="1" x14ac:dyDescent="0.2">
      <c r="A982" s="132"/>
      <c r="B982" s="132"/>
      <c r="C982" s="133"/>
      <c r="D982" s="131"/>
      <c r="E982" s="131"/>
      <c r="F982" s="131"/>
      <c r="G982" s="131"/>
    </row>
    <row r="987" spans="1:7" s="146" customFormat="1" x14ac:dyDescent="0.2">
      <c r="A987" s="132"/>
      <c r="B987" s="132"/>
      <c r="C987" s="133"/>
      <c r="D987" s="131"/>
      <c r="E987" s="131"/>
      <c r="F987" s="131"/>
      <c r="G987" s="131"/>
    </row>
    <row r="990" spans="1:7" s="146" customFormat="1" x14ac:dyDescent="0.2">
      <c r="A990" s="132"/>
      <c r="B990" s="132"/>
      <c r="C990" s="133"/>
      <c r="D990" s="131"/>
      <c r="E990" s="131"/>
      <c r="F990" s="131"/>
      <c r="G990" s="131"/>
    </row>
    <row r="996" spans="1:7" s="146" customFormat="1" x14ac:dyDescent="0.2">
      <c r="A996" s="132"/>
      <c r="B996" s="132"/>
      <c r="C996" s="133"/>
      <c r="D996" s="131"/>
      <c r="E996" s="131"/>
      <c r="F996" s="131"/>
      <c r="G996" s="131"/>
    </row>
    <row r="999" spans="1:7" s="146" customFormat="1" x14ac:dyDescent="0.2">
      <c r="A999" s="132"/>
      <c r="B999" s="132"/>
      <c r="C999" s="133"/>
      <c r="D999" s="131"/>
      <c r="E999" s="131"/>
      <c r="F999" s="131"/>
      <c r="G999" s="131"/>
    </row>
    <row r="1003" spans="1:7" s="146" customFormat="1" x14ac:dyDescent="0.2">
      <c r="A1003" s="132"/>
      <c r="B1003" s="132"/>
      <c r="C1003" s="133"/>
      <c r="D1003" s="131"/>
      <c r="E1003" s="131"/>
      <c r="F1003" s="131"/>
      <c r="G1003" s="131"/>
    </row>
    <row r="1005" spans="1:7" s="146" customFormat="1" x14ac:dyDescent="0.2">
      <c r="A1005" s="132"/>
      <c r="B1005" s="132"/>
      <c r="C1005" s="133"/>
      <c r="D1005" s="131"/>
      <c r="E1005" s="131"/>
      <c r="F1005" s="131"/>
      <c r="G1005" s="131"/>
    </row>
    <row r="1011" spans="1:7" s="146" customFormat="1" x14ac:dyDescent="0.2">
      <c r="A1011" s="132"/>
      <c r="B1011" s="132"/>
      <c r="C1011" s="133"/>
      <c r="D1011" s="131"/>
      <c r="E1011" s="131"/>
      <c r="F1011" s="131"/>
      <c r="G1011" s="131"/>
    </row>
    <row r="1016" spans="1:7" s="146" customFormat="1" x14ac:dyDescent="0.2">
      <c r="A1016" s="132"/>
      <c r="B1016" s="132"/>
      <c r="C1016" s="133"/>
      <c r="D1016" s="131"/>
      <c r="E1016" s="131"/>
      <c r="F1016" s="131"/>
      <c r="G1016" s="131"/>
    </row>
    <row r="1022" spans="1:7" s="146" customFormat="1" x14ac:dyDescent="0.2">
      <c r="A1022" s="132"/>
      <c r="B1022" s="132"/>
      <c r="C1022" s="133"/>
      <c r="D1022" s="131"/>
      <c r="E1022" s="131"/>
      <c r="F1022" s="131"/>
      <c r="G1022" s="131"/>
    </row>
    <row r="1027" spans="1:7" s="146" customFormat="1" x14ac:dyDescent="0.2">
      <c r="A1027" s="132"/>
      <c r="B1027" s="132"/>
      <c r="C1027" s="133"/>
      <c r="D1027" s="131"/>
      <c r="E1027" s="131"/>
      <c r="F1027" s="131"/>
      <c r="G1027" s="131"/>
    </row>
    <row r="1029" spans="1:7" s="146" customFormat="1" x14ac:dyDescent="0.2">
      <c r="A1029" s="132"/>
      <c r="B1029" s="132"/>
      <c r="C1029" s="133"/>
      <c r="D1029" s="131"/>
      <c r="E1029" s="131"/>
      <c r="F1029" s="131"/>
      <c r="G1029" s="131"/>
    </row>
    <row r="1036" spans="1:7" s="146" customFormat="1" x14ac:dyDescent="0.2">
      <c r="A1036" s="132"/>
      <c r="B1036" s="132"/>
      <c r="C1036" s="133"/>
      <c r="D1036" s="131"/>
      <c r="E1036" s="131"/>
      <c r="F1036" s="131"/>
      <c r="G1036" s="131"/>
    </row>
    <row r="1039" spans="1:7" s="146" customFormat="1" ht="32.25" customHeight="1" x14ac:dyDescent="0.2">
      <c r="A1039" s="132"/>
      <c r="B1039" s="132"/>
      <c r="C1039" s="133"/>
      <c r="D1039" s="131"/>
      <c r="E1039" s="131"/>
      <c r="F1039" s="131"/>
      <c r="G1039" s="131"/>
    </row>
    <row r="1041" spans="1:7" s="146" customFormat="1" x14ac:dyDescent="0.2">
      <c r="A1041" s="132"/>
      <c r="B1041" s="132"/>
      <c r="C1041" s="133"/>
      <c r="D1041" s="131"/>
      <c r="E1041" s="131"/>
      <c r="F1041" s="131"/>
      <c r="G1041" s="131"/>
    </row>
    <row r="1044" spans="1:7" s="146" customFormat="1" x14ac:dyDescent="0.2">
      <c r="A1044" s="132"/>
      <c r="B1044" s="132"/>
      <c r="C1044" s="133"/>
      <c r="D1044" s="131"/>
      <c r="E1044" s="131"/>
      <c r="F1044" s="131"/>
      <c r="G1044" s="131"/>
    </row>
    <row r="1050" spans="1:7" s="146" customFormat="1" x14ac:dyDescent="0.2">
      <c r="A1050" s="132"/>
      <c r="B1050" s="132"/>
      <c r="C1050" s="133"/>
      <c r="D1050" s="131"/>
      <c r="E1050" s="131"/>
      <c r="F1050" s="131"/>
      <c r="G1050" s="131"/>
    </row>
    <row r="1056" spans="1:7" s="146" customFormat="1" x14ac:dyDescent="0.2">
      <c r="A1056" s="132"/>
      <c r="B1056" s="132"/>
      <c r="C1056" s="133"/>
      <c r="D1056" s="131"/>
      <c r="E1056" s="131"/>
      <c r="F1056" s="131"/>
      <c r="G1056" s="131"/>
    </row>
    <row r="1062" spans="1:7" s="146" customFormat="1" x14ac:dyDescent="0.2">
      <c r="A1062" s="132"/>
      <c r="B1062" s="132"/>
      <c r="C1062" s="133"/>
      <c r="D1062" s="131"/>
      <c r="E1062" s="131"/>
      <c r="F1062" s="131"/>
      <c r="G1062" s="131"/>
    </row>
    <row r="1066" spans="1:7" s="146" customFormat="1" x14ac:dyDescent="0.2">
      <c r="A1066" s="132"/>
      <c r="B1066" s="132"/>
      <c r="C1066" s="133"/>
      <c r="D1066" s="131"/>
      <c r="E1066" s="131"/>
      <c r="F1066" s="131"/>
      <c r="G1066" s="131"/>
    </row>
    <row r="1069" spans="1:7" s="146" customFormat="1" x14ac:dyDescent="0.2">
      <c r="A1069" s="132"/>
      <c r="B1069" s="132"/>
      <c r="C1069" s="133"/>
      <c r="D1069" s="131"/>
      <c r="E1069" s="131"/>
      <c r="F1069" s="131"/>
      <c r="G1069" s="131"/>
    </row>
    <row r="1079" spans="1:10" s="146" customFormat="1" x14ac:dyDescent="0.2">
      <c r="A1079" s="132"/>
      <c r="B1079" s="132"/>
      <c r="C1079" s="133"/>
      <c r="D1079" s="131"/>
      <c r="E1079" s="131"/>
      <c r="F1079" s="131"/>
      <c r="G1079" s="131"/>
    </row>
    <row r="1081" spans="1:10" x14ac:dyDescent="0.2">
      <c r="J1081" s="202"/>
    </row>
    <row r="1082" spans="1:10" s="146" customFormat="1" ht="32.25" customHeight="1" x14ac:dyDescent="0.2">
      <c r="A1082" s="132"/>
      <c r="B1082" s="132"/>
      <c r="C1082" s="133"/>
      <c r="D1082" s="131"/>
      <c r="E1082" s="131"/>
      <c r="F1082" s="131"/>
      <c r="G1082" s="131"/>
    </row>
    <row r="1084" spans="1:10" s="146" customFormat="1" x14ac:dyDescent="0.2">
      <c r="A1084" s="132"/>
      <c r="B1084" s="132"/>
      <c r="C1084" s="133"/>
      <c r="D1084" s="131"/>
      <c r="E1084" s="131"/>
      <c r="F1084" s="131"/>
      <c r="G1084" s="131"/>
    </row>
    <row r="1092" spans="1:7" s="146" customFormat="1" x14ac:dyDescent="0.2">
      <c r="A1092" s="132"/>
      <c r="B1092" s="132"/>
      <c r="C1092" s="133"/>
      <c r="D1092" s="131"/>
      <c r="E1092" s="131"/>
      <c r="F1092" s="131"/>
      <c r="G1092" s="131"/>
    </row>
    <row r="1101" spans="1:7" s="146" customFormat="1" ht="32.25" customHeight="1" x14ac:dyDescent="0.2">
      <c r="A1101" s="132"/>
      <c r="B1101" s="132"/>
      <c r="C1101" s="133"/>
      <c r="D1101" s="131"/>
      <c r="E1101" s="131"/>
      <c r="F1101" s="131"/>
      <c r="G1101" s="131"/>
    </row>
    <row r="1103" spans="1:7" s="146" customFormat="1" x14ac:dyDescent="0.2">
      <c r="A1103" s="132"/>
      <c r="B1103" s="132"/>
      <c r="C1103" s="133"/>
      <c r="D1103" s="131"/>
      <c r="E1103" s="131"/>
      <c r="F1103" s="131"/>
      <c r="G1103" s="131"/>
    </row>
    <row r="1112" spans="1:7" s="146" customFormat="1" x14ac:dyDescent="0.2">
      <c r="A1112" s="132"/>
      <c r="B1112" s="132"/>
      <c r="C1112" s="133"/>
      <c r="D1112" s="131"/>
      <c r="E1112" s="131"/>
      <c r="F1112" s="131"/>
      <c r="G1112" s="131"/>
    </row>
    <row r="1115" spans="1:7" s="146" customFormat="1" x14ac:dyDescent="0.2">
      <c r="A1115" s="132"/>
      <c r="B1115" s="132"/>
      <c r="C1115" s="133"/>
      <c r="D1115" s="131"/>
      <c r="E1115" s="131"/>
      <c r="F1115" s="131"/>
      <c r="G1115" s="131"/>
    </row>
    <row r="1119" spans="1:7" s="146" customFormat="1" ht="48" customHeight="1" x14ac:dyDescent="0.2">
      <c r="A1119" s="132"/>
      <c r="B1119" s="132"/>
      <c r="C1119" s="133"/>
      <c r="D1119" s="131"/>
      <c r="E1119" s="131"/>
      <c r="F1119" s="131"/>
      <c r="G1119" s="131"/>
    </row>
    <row r="1121" spans="1:7" s="146" customFormat="1" x14ac:dyDescent="0.2">
      <c r="A1121" s="132"/>
      <c r="B1121" s="132"/>
      <c r="C1121" s="133"/>
      <c r="D1121" s="131"/>
      <c r="E1121" s="131"/>
      <c r="F1121" s="131"/>
      <c r="G1121" s="131"/>
    </row>
    <row r="1127" spans="1:7" s="146" customFormat="1" x14ac:dyDescent="0.2">
      <c r="A1127" s="132"/>
      <c r="B1127" s="132"/>
      <c r="C1127" s="133"/>
      <c r="D1127" s="131"/>
      <c r="E1127" s="131"/>
      <c r="F1127" s="131"/>
      <c r="G1127" s="131"/>
    </row>
    <row r="1131" spans="1:7" s="146" customFormat="1" x14ac:dyDescent="0.2">
      <c r="A1131" s="132"/>
      <c r="B1131" s="132"/>
      <c r="C1131" s="133"/>
      <c r="D1131" s="131"/>
      <c r="E1131" s="131"/>
      <c r="F1131" s="131"/>
      <c r="G1131" s="131"/>
    </row>
    <row r="1137" spans="1:7" s="146" customFormat="1" x14ac:dyDescent="0.2">
      <c r="A1137" s="132"/>
      <c r="B1137" s="132"/>
      <c r="C1137" s="133"/>
      <c r="D1137" s="131"/>
      <c r="E1137" s="131"/>
      <c r="F1137" s="131"/>
      <c r="G1137" s="131"/>
    </row>
    <row r="1142" spans="1:7" s="146" customFormat="1" x14ac:dyDescent="0.2">
      <c r="A1142" s="132"/>
      <c r="B1142" s="132"/>
      <c r="C1142" s="133"/>
      <c r="D1142" s="131"/>
      <c r="E1142" s="131"/>
      <c r="F1142" s="131"/>
      <c r="G1142" s="131"/>
    </row>
    <row r="1144" spans="1:7" s="146" customFormat="1" x14ac:dyDescent="0.2">
      <c r="A1144" s="132"/>
      <c r="B1144" s="132"/>
      <c r="C1144" s="133"/>
      <c r="D1144" s="131"/>
      <c r="E1144" s="131"/>
      <c r="F1144" s="131"/>
      <c r="G1144" s="131"/>
    </row>
    <row r="1145" spans="1:7" s="146" customFormat="1" x14ac:dyDescent="0.2">
      <c r="A1145" s="132"/>
      <c r="B1145" s="132"/>
      <c r="C1145" s="133"/>
      <c r="D1145" s="131"/>
      <c r="E1145" s="131"/>
      <c r="F1145" s="131"/>
      <c r="G1145" s="131"/>
    </row>
    <row r="1150" spans="1:7" s="146" customFormat="1" x14ac:dyDescent="0.2">
      <c r="A1150" s="132"/>
      <c r="B1150" s="132"/>
      <c r="C1150" s="133"/>
      <c r="D1150" s="131"/>
      <c r="E1150" s="131"/>
      <c r="F1150" s="131"/>
      <c r="G1150" s="131"/>
    </row>
    <row r="1151" spans="1:7" s="146" customFormat="1" x14ac:dyDescent="0.2">
      <c r="A1151" s="132"/>
      <c r="B1151" s="132"/>
      <c r="C1151" s="133"/>
      <c r="D1151" s="131"/>
      <c r="E1151" s="131"/>
      <c r="F1151" s="131"/>
      <c r="G1151" s="131"/>
    </row>
    <row r="1158" spans="1:7" ht="31.5" customHeight="1" x14ac:dyDescent="0.2"/>
    <row r="1159" spans="1:7" ht="17.25" customHeight="1" x14ac:dyDescent="0.2"/>
    <row r="1160" spans="1:7" s="146" customFormat="1" ht="27.75" customHeight="1" x14ac:dyDescent="0.2">
      <c r="A1160" s="132"/>
      <c r="B1160" s="132"/>
      <c r="C1160" s="133"/>
      <c r="D1160" s="131"/>
      <c r="E1160" s="131"/>
      <c r="F1160" s="131"/>
      <c r="G1160" s="131"/>
    </row>
    <row r="1162" spans="1:7" s="146" customFormat="1" ht="32.25" customHeight="1" x14ac:dyDescent="0.2">
      <c r="A1162" s="132"/>
      <c r="B1162" s="132"/>
      <c r="C1162" s="133"/>
      <c r="D1162" s="131"/>
      <c r="E1162" s="131"/>
      <c r="F1162" s="131"/>
      <c r="G1162" s="131"/>
    </row>
    <row r="1164" spans="1:7" s="146" customFormat="1" x14ac:dyDescent="0.2">
      <c r="A1164" s="132"/>
      <c r="B1164" s="132"/>
      <c r="C1164" s="133"/>
      <c r="D1164" s="131"/>
      <c r="E1164" s="131"/>
      <c r="F1164" s="131"/>
      <c r="G1164" s="131"/>
    </row>
    <row r="1169" spans="1:7" s="146" customFormat="1" x14ac:dyDescent="0.2">
      <c r="A1169" s="132"/>
      <c r="B1169" s="132"/>
      <c r="C1169" s="133"/>
      <c r="D1169" s="131"/>
      <c r="E1169" s="131"/>
      <c r="F1169" s="131"/>
      <c r="G1169" s="131"/>
    </row>
    <row r="1171" spans="1:7" s="146" customFormat="1" x14ac:dyDescent="0.2">
      <c r="A1171" s="132"/>
      <c r="B1171" s="132"/>
      <c r="C1171" s="133"/>
      <c r="D1171" s="131"/>
      <c r="E1171" s="131"/>
      <c r="F1171" s="131"/>
      <c r="G1171" s="131"/>
    </row>
  </sheetData>
  <dataConsolidate topLabels="1">
    <dataRefs count="1">
      <dataRef ref="A2:C9" sheet="DTA" r:id="rId1"/>
    </dataRefs>
  </dataConsolidate>
  <mergeCells count="6">
    <mergeCell ref="B249:C249"/>
    <mergeCell ref="D4:G4"/>
    <mergeCell ref="B8:C8"/>
    <mergeCell ref="B30:C30"/>
    <mergeCell ref="B48:C48"/>
    <mergeCell ref="B135:C135"/>
  </mergeCells>
  <printOptions horizontalCentered="1"/>
  <pageMargins left="0" right="0" top="0.59055118110236227" bottom="0" header="0" footer="0"/>
  <pageSetup scale="65" orientation="portrait" r:id="rId2"/>
  <headerFooter>
    <oddHeader>&amp;L&amp;G&amp;C&amp;"Arial,Negrita"FONDO SOCIAL PARA LA VIVIENDA 
ANEXOS AL ESTADO DE RESULTADOS DEL 01 DE ENERO AL 31 DE AGOSTO DE 2017
EN DOLARES&amp;R&amp;"Brush Script MT,Cursiva"&amp;12Página &amp;P de &amp;N</oddHeader>
    <oddFooter>&amp;L&amp;"Arial,Negrita"Fecha: &amp;D
Hora:   &amp;T</oddFooter>
  </headerFooter>
  <rowBreaks count="1" manualBreakCount="1">
    <brk id="139" max="6" man="1"/>
  </rowBreaks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view="pageLayout" zoomScaleNormal="100" zoomScaleSheetLayoutView="100" workbookViewId="0">
      <selection activeCell="B8" sqref="B8"/>
    </sheetView>
  </sheetViews>
  <sheetFormatPr baseColWidth="10" defaultRowHeight="12.75" x14ac:dyDescent="0.2"/>
  <cols>
    <col min="1" max="1" width="18.140625" style="132" bestFit="1" customWidth="1"/>
    <col min="2" max="2" width="60.140625" style="132" customWidth="1"/>
    <col min="3" max="3" width="20.140625" style="131" customWidth="1"/>
    <col min="4" max="4" width="19.28515625" style="131" customWidth="1"/>
    <col min="5" max="5" width="19.5703125" style="131" customWidth="1"/>
    <col min="6" max="16384" width="11.42578125" style="131"/>
  </cols>
  <sheetData>
    <row r="1" spans="1:5" s="146" customFormat="1" x14ac:dyDescent="0.2">
      <c r="A1" s="132"/>
      <c r="B1" s="132"/>
      <c r="C1" s="131"/>
      <c r="D1" s="131"/>
      <c r="E1" s="131"/>
    </row>
    <row r="2" spans="1:5" s="146" customFormat="1" x14ac:dyDescent="0.2">
      <c r="A2" s="132"/>
      <c r="B2" s="132"/>
      <c r="C2" s="131"/>
      <c r="D2" s="131"/>
      <c r="E2" s="131"/>
    </row>
    <row r="4" spans="1:5" s="146" customFormat="1" ht="30.75" customHeight="1" thickBot="1" x14ac:dyDescent="0.25">
      <c r="A4" s="135" t="s">
        <v>147</v>
      </c>
      <c r="B4" s="136" t="s">
        <v>148</v>
      </c>
      <c r="C4" s="228"/>
      <c r="D4" s="228"/>
      <c r="E4" s="228"/>
    </row>
    <row r="5" spans="1:5" ht="21" customHeight="1" thickTop="1" x14ac:dyDescent="0.2"/>
    <row r="6" spans="1:5" ht="22.5" customHeight="1" x14ac:dyDescent="0.25">
      <c r="A6" s="142"/>
      <c r="B6" s="167" t="s">
        <v>72</v>
      </c>
      <c r="C6" s="149"/>
      <c r="D6" s="149"/>
      <c r="E6" s="149"/>
    </row>
    <row r="7" spans="1:5" ht="15.75" x14ac:dyDescent="0.25">
      <c r="A7" s="142"/>
      <c r="B7" s="167"/>
      <c r="C7" s="149"/>
      <c r="D7" s="149"/>
      <c r="E7" s="149"/>
    </row>
    <row r="8" spans="1:5" ht="22.5" customHeight="1" thickBot="1" x14ac:dyDescent="0.25">
      <c r="A8" s="142" t="s">
        <v>1327</v>
      </c>
      <c r="B8" s="167" t="s">
        <v>1328</v>
      </c>
      <c r="C8" s="144"/>
      <c r="D8" s="144"/>
      <c r="E8" s="145">
        <v>245775248.58000001</v>
      </c>
    </row>
    <row r="9" spans="1:5" ht="16.5" customHeight="1" thickTop="1" x14ac:dyDescent="0.25">
      <c r="A9" s="147"/>
      <c r="B9" s="156"/>
      <c r="C9" s="149"/>
      <c r="D9" s="149"/>
      <c r="E9" s="144"/>
    </row>
    <row r="10" spans="1:5" s="146" customFormat="1" ht="22.5" customHeight="1" thickBot="1" x14ac:dyDescent="0.25">
      <c r="A10" s="142" t="s">
        <v>1329</v>
      </c>
      <c r="B10" s="192" t="s">
        <v>1330</v>
      </c>
      <c r="C10" s="144"/>
      <c r="D10" s="144"/>
      <c r="E10" s="145">
        <v>6043850.1200000001</v>
      </c>
    </row>
    <row r="11" spans="1:5" ht="22.5" customHeight="1" thickTop="1" x14ac:dyDescent="0.3">
      <c r="A11" s="150" t="s">
        <v>1331</v>
      </c>
      <c r="B11" s="157" t="s">
        <v>1330</v>
      </c>
      <c r="C11" s="144"/>
      <c r="D11" s="169">
        <v>6043850.1200000001</v>
      </c>
      <c r="E11" s="144"/>
    </row>
    <row r="12" spans="1:5" ht="22.5" customHeight="1" x14ac:dyDescent="0.3">
      <c r="A12" s="153" t="s">
        <v>1332</v>
      </c>
      <c r="B12" s="157" t="s">
        <v>927</v>
      </c>
      <c r="C12" s="161">
        <v>6039145.5999999996</v>
      </c>
      <c r="D12" s="149"/>
      <c r="E12" s="149"/>
    </row>
    <row r="13" spans="1:5" ht="22.5" customHeight="1" x14ac:dyDescent="0.3">
      <c r="A13" s="153" t="s">
        <v>1333</v>
      </c>
      <c r="B13" s="157" t="s">
        <v>1334</v>
      </c>
      <c r="C13" s="161">
        <v>164.71</v>
      </c>
      <c r="D13" s="149"/>
      <c r="E13" s="149"/>
    </row>
    <row r="14" spans="1:5" ht="22.5" customHeight="1" x14ac:dyDescent="0.3">
      <c r="A14" s="153" t="s">
        <v>1335</v>
      </c>
      <c r="B14" s="157" t="s">
        <v>1336</v>
      </c>
      <c r="C14" s="155">
        <v>4539.8100000000004</v>
      </c>
      <c r="D14" s="149"/>
      <c r="E14" s="149"/>
    </row>
    <row r="15" spans="1:5" ht="13.5" x14ac:dyDescent="0.25">
      <c r="A15" s="147"/>
      <c r="B15" s="156"/>
      <c r="C15" s="162"/>
      <c r="D15" s="149"/>
      <c r="E15" s="149"/>
    </row>
    <row r="16" spans="1:5" ht="22.5" customHeight="1" thickBot="1" x14ac:dyDescent="0.25">
      <c r="A16" s="142" t="s">
        <v>1337</v>
      </c>
      <c r="B16" s="167" t="s">
        <v>1338</v>
      </c>
      <c r="C16" s="144"/>
      <c r="D16" s="144"/>
      <c r="E16" s="145">
        <v>239731398.46000001</v>
      </c>
    </row>
    <row r="17" spans="1:5" ht="22.5" customHeight="1" thickTop="1" x14ac:dyDescent="0.3">
      <c r="A17" s="150" t="s">
        <v>1339</v>
      </c>
      <c r="B17" s="157" t="s">
        <v>1340</v>
      </c>
      <c r="C17" s="144"/>
      <c r="D17" s="169">
        <v>239731398.45999998</v>
      </c>
      <c r="E17" s="144"/>
    </row>
    <row r="18" spans="1:5" ht="22.5" customHeight="1" x14ac:dyDescent="0.3">
      <c r="A18" s="153" t="s">
        <v>1341</v>
      </c>
      <c r="B18" s="157" t="s">
        <v>1342</v>
      </c>
      <c r="C18" s="161">
        <v>181406100.88999999</v>
      </c>
      <c r="D18" s="149"/>
      <c r="E18" s="149"/>
    </row>
    <row r="19" spans="1:5" ht="22.5" customHeight="1" x14ac:dyDescent="0.3">
      <c r="A19" s="153" t="s">
        <v>1343</v>
      </c>
      <c r="B19" s="157" t="s">
        <v>1344</v>
      </c>
      <c r="C19" s="161">
        <v>51879410.149999999</v>
      </c>
      <c r="D19" s="149"/>
      <c r="E19" s="149"/>
    </row>
    <row r="20" spans="1:5" ht="22.5" customHeight="1" x14ac:dyDescent="0.3">
      <c r="A20" s="153" t="s">
        <v>1345</v>
      </c>
      <c r="B20" s="157" t="s">
        <v>1346</v>
      </c>
      <c r="C20" s="161">
        <v>2326797.1</v>
      </c>
      <c r="D20" s="149"/>
      <c r="E20" s="149"/>
    </row>
    <row r="21" spans="1:5" ht="22.5" customHeight="1" x14ac:dyDescent="0.3">
      <c r="A21" s="153" t="s">
        <v>1347</v>
      </c>
      <c r="B21" s="157" t="s">
        <v>1348</v>
      </c>
      <c r="C21" s="161">
        <v>3167486.69</v>
      </c>
      <c r="D21" s="149"/>
      <c r="E21" s="149"/>
    </row>
    <row r="22" spans="1:5" ht="22.5" customHeight="1" x14ac:dyDescent="0.3">
      <c r="A22" s="153" t="s">
        <v>1349</v>
      </c>
      <c r="B22" s="157" t="s">
        <v>1350</v>
      </c>
      <c r="C22" s="155">
        <v>951603.63</v>
      </c>
      <c r="D22" s="149"/>
      <c r="E22" s="149"/>
    </row>
    <row r="23" spans="1:5" ht="13.5" x14ac:dyDescent="0.25">
      <c r="A23" s="147"/>
      <c r="B23" s="156"/>
      <c r="C23" s="162"/>
      <c r="D23" s="149"/>
      <c r="E23" s="149"/>
    </row>
    <row r="24" spans="1:5" ht="13.5" x14ac:dyDescent="0.25">
      <c r="A24" s="147"/>
      <c r="B24" s="156"/>
      <c r="C24" s="162"/>
      <c r="D24" s="149"/>
      <c r="E24" s="149"/>
    </row>
    <row r="25" spans="1:5" ht="15.75" customHeight="1" x14ac:dyDescent="0.25">
      <c r="A25" s="147"/>
      <c r="B25" s="192" t="s">
        <v>1351</v>
      </c>
      <c r="C25" s="162"/>
      <c r="D25" s="149"/>
      <c r="E25" s="149"/>
    </row>
    <row r="26" spans="1:5" ht="15.75" x14ac:dyDescent="0.25">
      <c r="A26" s="147"/>
      <c r="B26" s="192"/>
      <c r="C26" s="162"/>
      <c r="D26" s="149"/>
      <c r="E26" s="149"/>
    </row>
    <row r="27" spans="1:5" ht="22.5" customHeight="1" thickBot="1" x14ac:dyDescent="0.25">
      <c r="A27" s="142" t="s">
        <v>1352</v>
      </c>
      <c r="B27" s="167" t="s">
        <v>1353</v>
      </c>
      <c r="C27" s="185"/>
      <c r="D27" s="144"/>
      <c r="E27" s="145">
        <v>245775248.57999998</v>
      </c>
    </row>
    <row r="28" spans="1:5" ht="18" thickTop="1" x14ac:dyDescent="0.3">
      <c r="A28" s="194"/>
      <c r="B28" s="195"/>
      <c r="C28" s="162"/>
      <c r="D28" s="149"/>
      <c r="E28" s="149"/>
    </row>
    <row r="29" spans="1:5" ht="22.5" customHeight="1" thickBot="1" x14ac:dyDescent="0.25">
      <c r="A29" s="142" t="s">
        <v>1354</v>
      </c>
      <c r="B29" s="192" t="s">
        <v>1355</v>
      </c>
      <c r="C29" s="144"/>
      <c r="D29" s="144"/>
      <c r="E29" s="145">
        <v>6043850.1199999992</v>
      </c>
    </row>
    <row r="30" spans="1:5" ht="14.25" thickTop="1" x14ac:dyDescent="0.25">
      <c r="A30" s="147"/>
      <c r="B30" s="156"/>
      <c r="C30" s="149"/>
      <c r="D30" s="149"/>
      <c r="E30" s="185"/>
    </row>
    <row r="31" spans="1:5" ht="22.5" customHeight="1" x14ac:dyDescent="0.2">
      <c r="A31" s="150" t="s">
        <v>1356</v>
      </c>
      <c r="B31" s="159" t="s">
        <v>1355</v>
      </c>
      <c r="C31" s="144"/>
      <c r="D31" s="169">
        <v>6043850.1199999992</v>
      </c>
      <c r="E31" s="144"/>
    </row>
    <row r="32" spans="1:5" ht="22.5" customHeight="1" x14ac:dyDescent="0.3">
      <c r="A32" s="153" t="s">
        <v>1357</v>
      </c>
      <c r="B32" s="157" t="s">
        <v>1355</v>
      </c>
      <c r="C32" s="161">
        <v>6039145.5999999996</v>
      </c>
      <c r="D32" s="149"/>
      <c r="E32" s="149"/>
    </row>
    <row r="33" spans="1:5" ht="22.5" customHeight="1" x14ac:dyDescent="0.3">
      <c r="A33" s="153" t="s">
        <v>1358</v>
      </c>
      <c r="B33" s="157" t="s">
        <v>1359</v>
      </c>
      <c r="C33" s="161">
        <v>164.71</v>
      </c>
      <c r="D33" s="149"/>
      <c r="E33" s="149"/>
    </row>
    <row r="34" spans="1:5" ht="22.5" customHeight="1" x14ac:dyDescent="0.3">
      <c r="A34" s="153" t="s">
        <v>1360</v>
      </c>
      <c r="B34" s="157" t="s">
        <v>1361</v>
      </c>
      <c r="C34" s="155">
        <v>4539.8100000000004</v>
      </c>
      <c r="D34" s="149"/>
      <c r="E34" s="149"/>
    </row>
    <row r="35" spans="1:5" ht="13.5" x14ac:dyDescent="0.25">
      <c r="A35" s="147"/>
      <c r="B35" s="156"/>
      <c r="C35" s="162"/>
      <c r="D35" s="149"/>
      <c r="E35" s="149"/>
    </row>
    <row r="36" spans="1:5" ht="22.5" customHeight="1" thickBot="1" x14ac:dyDescent="0.25">
      <c r="A36" s="142" t="s">
        <v>1362</v>
      </c>
      <c r="B36" s="167" t="s">
        <v>1363</v>
      </c>
      <c r="C36" s="144"/>
      <c r="D36" s="144"/>
      <c r="E36" s="145">
        <v>239731398.45999998</v>
      </c>
    </row>
    <row r="37" spans="1:5" ht="14.25" thickTop="1" x14ac:dyDescent="0.25">
      <c r="A37" s="147"/>
      <c r="B37" s="156"/>
      <c r="C37" s="149"/>
      <c r="D37" s="149"/>
      <c r="E37" s="185"/>
    </row>
    <row r="38" spans="1:5" ht="22.5" customHeight="1" x14ac:dyDescent="0.2">
      <c r="A38" s="150" t="s">
        <v>1364</v>
      </c>
      <c r="B38" s="159" t="s">
        <v>1365</v>
      </c>
      <c r="C38" s="144"/>
      <c r="D38" s="169">
        <v>239731398.45999998</v>
      </c>
      <c r="E38" s="144"/>
    </row>
    <row r="39" spans="1:5" ht="22.5" customHeight="1" x14ac:dyDescent="0.3">
      <c r="A39" s="153" t="s">
        <v>1366</v>
      </c>
      <c r="B39" s="157" t="s">
        <v>1367</v>
      </c>
      <c r="C39" s="161">
        <v>181406100.88999999</v>
      </c>
      <c r="D39" s="149"/>
      <c r="E39" s="149"/>
    </row>
    <row r="40" spans="1:5" ht="22.5" customHeight="1" x14ac:dyDescent="0.3">
      <c r="A40" s="153" t="s">
        <v>1368</v>
      </c>
      <c r="B40" s="157" t="s">
        <v>1369</v>
      </c>
      <c r="C40" s="161">
        <v>51879410.149999999</v>
      </c>
      <c r="D40" s="149"/>
      <c r="E40" s="149"/>
    </row>
    <row r="41" spans="1:5" ht="22.5" customHeight="1" x14ac:dyDescent="0.3">
      <c r="A41" s="153" t="s">
        <v>1370</v>
      </c>
      <c r="B41" s="157" t="s">
        <v>1371</v>
      </c>
      <c r="C41" s="161">
        <v>2326797.1</v>
      </c>
      <c r="D41" s="149"/>
      <c r="E41" s="149"/>
    </row>
    <row r="42" spans="1:5" ht="22.5" customHeight="1" x14ac:dyDescent="0.3">
      <c r="A42" s="153" t="s">
        <v>1372</v>
      </c>
      <c r="B42" s="157" t="s">
        <v>1373</v>
      </c>
      <c r="C42" s="161">
        <v>3167486.69</v>
      </c>
      <c r="D42" s="149"/>
      <c r="E42" s="149"/>
    </row>
    <row r="43" spans="1:5" s="146" customFormat="1" ht="16.5" x14ac:dyDescent="0.3">
      <c r="A43" s="153" t="s">
        <v>1374</v>
      </c>
      <c r="B43" s="157" t="s">
        <v>1375</v>
      </c>
      <c r="C43" s="155">
        <v>951603.63</v>
      </c>
      <c r="D43" s="141"/>
      <c r="E43" s="141"/>
    </row>
    <row r="44" spans="1:5" x14ac:dyDescent="0.2">
      <c r="B44" s="198"/>
      <c r="C44" s="217"/>
      <c r="D44" s="141"/>
      <c r="E44" s="141"/>
    </row>
    <row r="45" spans="1:5" x14ac:dyDescent="0.2">
      <c r="B45" s="198"/>
      <c r="C45" s="217"/>
      <c r="D45" s="141"/>
      <c r="E45" s="141"/>
    </row>
    <row r="46" spans="1:5" x14ac:dyDescent="0.2">
      <c r="B46" s="198"/>
      <c r="C46" s="217"/>
      <c r="D46" s="141"/>
      <c r="E46" s="141"/>
    </row>
    <row r="47" spans="1:5" x14ac:dyDescent="0.2">
      <c r="B47" s="198"/>
      <c r="C47" s="217"/>
      <c r="D47" s="141"/>
      <c r="E47" s="141"/>
    </row>
    <row r="48" spans="1:5" x14ac:dyDescent="0.2">
      <c r="B48" s="198"/>
      <c r="C48" s="217"/>
      <c r="D48" s="141"/>
      <c r="E48" s="141"/>
    </row>
    <row r="49" spans="1:5" x14ac:dyDescent="0.2">
      <c r="B49" s="198"/>
      <c r="C49" s="217"/>
      <c r="D49" s="141"/>
      <c r="E49" s="141"/>
    </row>
    <row r="50" spans="1:5" x14ac:dyDescent="0.2">
      <c r="B50" s="198"/>
      <c r="C50" s="217"/>
      <c r="D50" s="141"/>
      <c r="E50" s="141"/>
    </row>
    <row r="51" spans="1:5" x14ac:dyDescent="0.2">
      <c r="B51" s="198"/>
      <c r="C51" s="217"/>
      <c r="D51" s="141"/>
      <c r="E51" s="141"/>
    </row>
    <row r="52" spans="1:5" x14ac:dyDescent="0.2">
      <c r="B52" s="198"/>
      <c r="C52" s="217"/>
      <c r="D52" s="141"/>
      <c r="E52" s="141"/>
    </row>
    <row r="53" spans="1:5" x14ac:dyDescent="0.2">
      <c r="B53" s="198"/>
      <c r="C53" s="217"/>
      <c r="D53" s="141"/>
      <c r="E53" s="141"/>
    </row>
    <row r="54" spans="1:5" x14ac:dyDescent="0.2">
      <c r="B54" s="198"/>
      <c r="C54" s="217"/>
      <c r="D54" s="141"/>
      <c r="E54" s="141"/>
    </row>
    <row r="55" spans="1:5" x14ac:dyDescent="0.2">
      <c r="B55" s="198"/>
      <c r="C55" s="217"/>
      <c r="D55" s="141"/>
      <c r="E55" s="141"/>
    </row>
    <row r="56" spans="1:5" ht="16.5" customHeight="1" x14ac:dyDescent="0.2">
      <c r="B56" s="198"/>
      <c r="C56" s="217"/>
      <c r="D56" s="141"/>
      <c r="E56" s="141"/>
    </row>
    <row r="57" spans="1:5" x14ac:dyDescent="0.2">
      <c r="B57" s="198"/>
      <c r="C57" s="217"/>
      <c r="D57" s="141"/>
      <c r="E57" s="141"/>
    </row>
    <row r="58" spans="1:5" x14ac:dyDescent="0.2">
      <c r="B58" s="198"/>
      <c r="C58" s="217"/>
      <c r="D58" s="141"/>
      <c r="E58" s="141"/>
    </row>
    <row r="59" spans="1:5" x14ac:dyDescent="0.2">
      <c r="B59" s="198"/>
      <c r="C59" s="217"/>
      <c r="D59" s="141"/>
      <c r="E59" s="141"/>
    </row>
    <row r="60" spans="1:5" s="146" customFormat="1" x14ac:dyDescent="0.2">
      <c r="A60" s="132"/>
      <c r="B60" s="198"/>
      <c r="C60" s="217"/>
      <c r="D60" s="141"/>
      <c r="E60" s="141"/>
    </row>
    <row r="61" spans="1:5" s="146" customFormat="1" x14ac:dyDescent="0.2">
      <c r="A61" s="132"/>
      <c r="B61" s="198"/>
      <c r="C61" s="217"/>
      <c r="D61" s="141"/>
      <c r="E61" s="141"/>
    </row>
    <row r="62" spans="1:5" x14ac:dyDescent="0.2">
      <c r="B62" s="198"/>
      <c r="C62" s="217"/>
      <c r="D62" s="141"/>
      <c r="E62" s="141"/>
    </row>
    <row r="63" spans="1:5" x14ac:dyDescent="0.2">
      <c r="B63" s="198"/>
      <c r="C63" s="217"/>
      <c r="D63" s="141"/>
      <c r="E63" s="141"/>
    </row>
    <row r="64" spans="1:5" x14ac:dyDescent="0.2">
      <c r="B64" s="198"/>
      <c r="C64" s="217"/>
      <c r="D64" s="141"/>
      <c r="E64" s="141"/>
    </row>
    <row r="65" spans="1:5" x14ac:dyDescent="0.2">
      <c r="A65" s="131"/>
      <c r="B65" s="198"/>
    </row>
    <row r="66" spans="1:5" x14ac:dyDescent="0.2">
      <c r="B66" s="198"/>
      <c r="C66" s="141"/>
      <c r="D66" s="141"/>
      <c r="E66" s="141"/>
    </row>
    <row r="67" spans="1:5" x14ac:dyDescent="0.2">
      <c r="B67" s="198"/>
      <c r="C67" s="141"/>
      <c r="D67" s="141"/>
      <c r="E67" s="141"/>
    </row>
    <row r="68" spans="1:5" x14ac:dyDescent="0.2">
      <c r="B68" s="198"/>
      <c r="C68" s="141"/>
      <c r="D68" s="141"/>
      <c r="E68" s="141"/>
    </row>
    <row r="69" spans="1:5" x14ac:dyDescent="0.2">
      <c r="B69" s="198"/>
      <c r="C69" s="141"/>
      <c r="D69" s="141"/>
      <c r="E69" s="141"/>
    </row>
    <row r="70" spans="1:5" s="146" customFormat="1" x14ac:dyDescent="0.2">
      <c r="A70" s="132"/>
      <c r="B70" s="198"/>
      <c r="C70" s="141"/>
      <c r="D70" s="141"/>
      <c r="E70" s="141"/>
    </row>
    <row r="71" spans="1:5" x14ac:dyDescent="0.2">
      <c r="B71" s="198"/>
      <c r="C71" s="141"/>
      <c r="D71" s="141"/>
      <c r="E71" s="141"/>
    </row>
    <row r="72" spans="1:5" x14ac:dyDescent="0.2">
      <c r="B72" s="198"/>
      <c r="C72" s="141"/>
      <c r="D72" s="141"/>
      <c r="E72" s="141"/>
    </row>
    <row r="73" spans="1:5" x14ac:dyDescent="0.2">
      <c r="B73" s="198"/>
      <c r="C73" s="141"/>
      <c r="D73" s="141"/>
      <c r="E73" s="141"/>
    </row>
    <row r="74" spans="1:5" x14ac:dyDescent="0.2">
      <c r="B74" s="198"/>
      <c r="C74" s="141"/>
      <c r="D74" s="141"/>
      <c r="E74" s="141"/>
    </row>
    <row r="75" spans="1:5" x14ac:dyDescent="0.2">
      <c r="A75" s="131"/>
      <c r="B75" s="198"/>
      <c r="C75" s="141"/>
      <c r="D75" s="141"/>
      <c r="E75" s="141"/>
    </row>
    <row r="76" spans="1:5" x14ac:dyDescent="0.2">
      <c r="A76" s="131"/>
      <c r="B76" s="198"/>
      <c r="C76" s="141"/>
      <c r="D76" s="141"/>
      <c r="E76" s="141"/>
    </row>
    <row r="77" spans="1:5" x14ac:dyDescent="0.2">
      <c r="A77" s="131"/>
      <c r="B77" s="198"/>
      <c r="C77" s="141"/>
      <c r="D77" s="141"/>
      <c r="E77" s="141"/>
    </row>
    <row r="78" spans="1:5" x14ac:dyDescent="0.2">
      <c r="A78" s="131"/>
      <c r="B78" s="198"/>
      <c r="C78" s="141"/>
      <c r="D78" s="141"/>
      <c r="E78" s="141"/>
    </row>
    <row r="79" spans="1:5" x14ac:dyDescent="0.2">
      <c r="A79" s="131"/>
      <c r="B79" s="198"/>
      <c r="C79" s="141"/>
      <c r="D79" s="141"/>
      <c r="E79" s="141"/>
    </row>
    <row r="80" spans="1:5" x14ac:dyDescent="0.2">
      <c r="A80" s="131"/>
      <c r="B80" s="198"/>
      <c r="C80" s="141"/>
      <c r="D80" s="141"/>
      <c r="E80" s="141"/>
    </row>
    <row r="81" spans="1:5" x14ac:dyDescent="0.2">
      <c r="A81" s="131"/>
      <c r="B81" s="198"/>
      <c r="C81" s="141"/>
      <c r="D81" s="141"/>
      <c r="E81" s="141"/>
    </row>
    <row r="82" spans="1:5" x14ac:dyDescent="0.2">
      <c r="A82" s="131"/>
      <c r="B82" s="198"/>
      <c r="C82" s="141"/>
      <c r="D82" s="141"/>
      <c r="E82" s="141"/>
    </row>
    <row r="83" spans="1:5" x14ac:dyDescent="0.2">
      <c r="A83" s="131"/>
      <c r="B83" s="198"/>
      <c r="C83" s="141"/>
      <c r="D83" s="141"/>
      <c r="E83" s="141"/>
    </row>
    <row r="84" spans="1:5" x14ac:dyDescent="0.2">
      <c r="A84" s="131"/>
      <c r="B84" s="198"/>
      <c r="C84" s="141"/>
      <c r="D84" s="141"/>
      <c r="E84" s="141"/>
    </row>
    <row r="85" spans="1:5" x14ac:dyDescent="0.2">
      <c r="A85" s="131"/>
      <c r="B85" s="198"/>
      <c r="C85" s="141"/>
      <c r="D85" s="141"/>
      <c r="E85" s="141"/>
    </row>
    <row r="86" spans="1:5" x14ac:dyDescent="0.2">
      <c r="A86" s="131"/>
      <c r="B86" s="198"/>
      <c r="C86" s="141"/>
      <c r="D86" s="141"/>
      <c r="E86" s="141"/>
    </row>
    <row r="87" spans="1:5" x14ac:dyDescent="0.2">
      <c r="A87" s="131"/>
      <c r="B87" s="198"/>
      <c r="C87" s="141"/>
      <c r="D87" s="141"/>
      <c r="E87" s="141"/>
    </row>
    <row r="88" spans="1:5" x14ac:dyDescent="0.2">
      <c r="A88" s="131"/>
      <c r="B88" s="198"/>
      <c r="C88" s="141"/>
      <c r="D88" s="141"/>
      <c r="E88" s="141"/>
    </row>
    <row r="89" spans="1:5" x14ac:dyDescent="0.2">
      <c r="A89" s="131"/>
      <c r="B89" s="198"/>
      <c r="C89" s="141"/>
      <c r="D89" s="141"/>
      <c r="E89" s="141"/>
    </row>
    <row r="90" spans="1:5" x14ac:dyDescent="0.2">
      <c r="A90" s="131"/>
      <c r="B90" s="198"/>
      <c r="C90" s="141"/>
      <c r="D90" s="141"/>
      <c r="E90" s="141"/>
    </row>
    <row r="91" spans="1:5" x14ac:dyDescent="0.2">
      <c r="A91" s="131"/>
      <c r="B91" s="198"/>
      <c r="C91" s="141"/>
      <c r="D91" s="141"/>
      <c r="E91" s="141"/>
    </row>
    <row r="92" spans="1:5" x14ac:dyDescent="0.2">
      <c r="A92" s="131"/>
      <c r="B92" s="198"/>
      <c r="C92" s="141"/>
      <c r="D92" s="141"/>
      <c r="E92" s="141"/>
    </row>
    <row r="93" spans="1:5" x14ac:dyDescent="0.2">
      <c r="A93" s="131"/>
      <c r="B93" s="198"/>
      <c r="C93" s="141"/>
      <c r="D93" s="141"/>
      <c r="E93" s="141"/>
    </row>
    <row r="94" spans="1:5" x14ac:dyDescent="0.2">
      <c r="A94" s="131"/>
      <c r="B94" s="198"/>
      <c r="C94" s="141"/>
      <c r="D94" s="141"/>
      <c r="E94" s="141"/>
    </row>
    <row r="95" spans="1:5" x14ac:dyDescent="0.2">
      <c r="A95" s="131"/>
      <c r="B95" s="198"/>
      <c r="C95" s="141"/>
      <c r="D95" s="141"/>
      <c r="E95" s="141"/>
    </row>
    <row r="96" spans="1:5" s="146" customFormat="1" x14ac:dyDescent="0.2">
      <c r="A96" s="131"/>
      <c r="B96" s="198"/>
      <c r="C96" s="141"/>
      <c r="D96" s="141"/>
      <c r="E96" s="141"/>
    </row>
    <row r="97" spans="1:5" x14ac:dyDescent="0.2">
      <c r="A97" s="131"/>
      <c r="B97" s="198"/>
      <c r="C97" s="141"/>
      <c r="D97" s="141"/>
      <c r="E97" s="141"/>
    </row>
    <row r="98" spans="1:5" x14ac:dyDescent="0.2">
      <c r="A98" s="131"/>
      <c r="B98" s="198"/>
      <c r="C98" s="141"/>
      <c r="D98" s="141"/>
      <c r="E98" s="141"/>
    </row>
    <row r="99" spans="1:5" s="146" customFormat="1" x14ac:dyDescent="0.2">
      <c r="A99" s="131"/>
      <c r="B99" s="198"/>
      <c r="C99" s="141"/>
      <c r="D99" s="141"/>
      <c r="E99" s="141"/>
    </row>
    <row r="100" spans="1:5" x14ac:dyDescent="0.2">
      <c r="A100" s="131"/>
      <c r="B100" s="198"/>
      <c r="C100" s="141"/>
      <c r="D100" s="141"/>
      <c r="E100" s="141"/>
    </row>
    <row r="101" spans="1:5" x14ac:dyDescent="0.2">
      <c r="A101" s="131"/>
      <c r="B101" s="198"/>
      <c r="C101" s="141"/>
      <c r="D101" s="141"/>
      <c r="E101" s="141"/>
    </row>
    <row r="102" spans="1:5" x14ac:dyDescent="0.2">
      <c r="A102" s="131"/>
      <c r="B102" s="198"/>
      <c r="C102" s="141"/>
      <c r="D102" s="141"/>
      <c r="E102" s="141"/>
    </row>
    <row r="103" spans="1:5" s="146" customFormat="1" x14ac:dyDescent="0.2">
      <c r="A103" s="131"/>
      <c r="B103" s="198"/>
      <c r="C103" s="141"/>
      <c r="D103" s="141"/>
      <c r="E103" s="141"/>
    </row>
    <row r="104" spans="1:5" s="146" customFormat="1" x14ac:dyDescent="0.2">
      <c r="A104" s="131"/>
      <c r="B104" s="198"/>
      <c r="C104" s="141"/>
      <c r="D104" s="141"/>
      <c r="E104" s="141"/>
    </row>
    <row r="105" spans="1:5" x14ac:dyDescent="0.2">
      <c r="A105" s="131"/>
      <c r="B105" s="198"/>
      <c r="C105" s="141"/>
      <c r="D105" s="141"/>
      <c r="E105" s="141"/>
    </row>
    <row r="106" spans="1:5" x14ac:dyDescent="0.2">
      <c r="A106" s="131"/>
      <c r="B106" s="198"/>
      <c r="C106" s="141"/>
      <c r="D106" s="141"/>
      <c r="E106" s="141"/>
    </row>
    <row r="107" spans="1:5" x14ac:dyDescent="0.2">
      <c r="A107" s="131"/>
      <c r="B107" s="198"/>
      <c r="C107" s="141"/>
      <c r="D107" s="141"/>
      <c r="E107" s="141"/>
    </row>
    <row r="108" spans="1:5" x14ac:dyDescent="0.2">
      <c r="A108" s="131"/>
      <c r="B108" s="198"/>
      <c r="C108" s="141"/>
      <c r="D108" s="141"/>
      <c r="E108" s="141"/>
    </row>
    <row r="109" spans="1:5" x14ac:dyDescent="0.2">
      <c r="A109" s="131"/>
      <c r="B109" s="198"/>
      <c r="C109" s="141"/>
      <c r="D109" s="141"/>
      <c r="E109" s="141"/>
    </row>
    <row r="110" spans="1:5" x14ac:dyDescent="0.2">
      <c r="A110" s="131"/>
      <c r="B110" s="198"/>
      <c r="C110" s="141"/>
      <c r="D110" s="141"/>
      <c r="E110" s="141"/>
    </row>
    <row r="111" spans="1:5" x14ac:dyDescent="0.2">
      <c r="A111" s="131"/>
      <c r="B111" s="198"/>
      <c r="C111" s="141"/>
      <c r="D111" s="141"/>
      <c r="E111" s="141"/>
    </row>
    <row r="112" spans="1:5" x14ac:dyDescent="0.2">
      <c r="A112" s="131"/>
      <c r="B112" s="198"/>
      <c r="C112" s="141"/>
      <c r="D112" s="141"/>
      <c r="E112" s="141"/>
    </row>
    <row r="113" spans="1:5" x14ac:dyDescent="0.2">
      <c r="A113" s="131"/>
      <c r="B113" s="198"/>
      <c r="C113" s="141"/>
      <c r="D113" s="141"/>
      <c r="E113" s="141"/>
    </row>
    <row r="114" spans="1:5" x14ac:dyDescent="0.2">
      <c r="A114" s="131"/>
      <c r="B114" s="198"/>
      <c r="C114" s="141"/>
      <c r="D114" s="141"/>
      <c r="E114" s="141"/>
    </row>
    <row r="115" spans="1:5" x14ac:dyDescent="0.2">
      <c r="A115" s="131"/>
      <c r="B115" s="198"/>
      <c r="C115" s="141"/>
      <c r="D115" s="141"/>
      <c r="E115" s="141"/>
    </row>
    <row r="116" spans="1:5" x14ac:dyDescent="0.2">
      <c r="A116" s="131"/>
      <c r="B116" s="198"/>
      <c r="C116" s="141"/>
      <c r="D116" s="141"/>
      <c r="E116" s="141"/>
    </row>
    <row r="117" spans="1:5" x14ac:dyDescent="0.2">
      <c r="A117" s="131"/>
      <c r="B117" s="198"/>
      <c r="C117" s="141"/>
      <c r="D117" s="141"/>
      <c r="E117" s="141"/>
    </row>
    <row r="118" spans="1:5" s="146" customFormat="1" x14ac:dyDescent="0.2">
      <c r="A118" s="131"/>
      <c r="B118" s="198"/>
      <c r="C118" s="141"/>
      <c r="D118" s="141"/>
      <c r="E118" s="141"/>
    </row>
    <row r="119" spans="1:5" s="146" customFormat="1" x14ac:dyDescent="0.2">
      <c r="A119" s="131"/>
      <c r="B119" s="198"/>
      <c r="C119" s="141"/>
      <c r="D119" s="141"/>
      <c r="E119" s="141"/>
    </row>
    <row r="120" spans="1:5" x14ac:dyDescent="0.2">
      <c r="A120" s="131"/>
      <c r="B120" s="198"/>
      <c r="C120" s="141"/>
      <c r="D120" s="141"/>
      <c r="E120" s="141"/>
    </row>
    <row r="121" spans="1:5" x14ac:dyDescent="0.2">
      <c r="A121" s="131"/>
      <c r="B121" s="198"/>
      <c r="C121" s="141"/>
      <c r="D121" s="141"/>
      <c r="E121" s="141"/>
    </row>
    <row r="122" spans="1:5" x14ac:dyDescent="0.2">
      <c r="A122" s="131"/>
      <c r="B122" s="198"/>
      <c r="C122" s="141"/>
      <c r="D122" s="141"/>
      <c r="E122" s="141"/>
    </row>
    <row r="123" spans="1:5" x14ac:dyDescent="0.2">
      <c r="A123" s="131"/>
      <c r="B123" s="198"/>
      <c r="C123" s="141"/>
      <c r="D123" s="141"/>
      <c r="E123" s="141"/>
    </row>
    <row r="124" spans="1:5" x14ac:dyDescent="0.2">
      <c r="A124" s="131"/>
      <c r="B124" s="198"/>
      <c r="C124" s="141"/>
      <c r="D124" s="141"/>
      <c r="E124" s="141"/>
    </row>
    <row r="125" spans="1:5" x14ac:dyDescent="0.2">
      <c r="A125" s="131"/>
      <c r="B125" s="198"/>
      <c r="C125" s="141"/>
      <c r="D125" s="141"/>
      <c r="E125" s="141"/>
    </row>
    <row r="126" spans="1:5" x14ac:dyDescent="0.2">
      <c r="A126" s="131"/>
      <c r="B126" s="198"/>
      <c r="C126" s="141"/>
      <c r="D126" s="141"/>
      <c r="E126" s="141"/>
    </row>
    <row r="127" spans="1:5" x14ac:dyDescent="0.2">
      <c r="A127" s="131"/>
      <c r="B127" s="198"/>
      <c r="C127" s="141"/>
      <c r="D127" s="141"/>
      <c r="E127" s="141"/>
    </row>
    <row r="128" spans="1:5" x14ac:dyDescent="0.2">
      <c r="A128" s="131"/>
      <c r="B128" s="198"/>
      <c r="C128" s="141"/>
      <c r="D128" s="141"/>
      <c r="E128" s="141"/>
    </row>
    <row r="129" spans="1:5" x14ac:dyDescent="0.2">
      <c r="A129" s="131"/>
      <c r="B129" s="198"/>
      <c r="C129" s="141"/>
      <c r="D129" s="141"/>
      <c r="E129" s="141"/>
    </row>
    <row r="130" spans="1:5" x14ac:dyDescent="0.2">
      <c r="A130" s="131"/>
      <c r="B130" s="198"/>
      <c r="C130" s="141"/>
      <c r="D130" s="141"/>
      <c r="E130" s="141"/>
    </row>
    <row r="131" spans="1:5" x14ac:dyDescent="0.2">
      <c r="A131" s="131"/>
      <c r="B131" s="198"/>
      <c r="C131" s="141"/>
      <c r="D131" s="141"/>
      <c r="E131" s="141"/>
    </row>
    <row r="132" spans="1:5" x14ac:dyDescent="0.2">
      <c r="A132" s="131"/>
      <c r="B132" s="198"/>
      <c r="C132" s="141"/>
      <c r="D132" s="141"/>
      <c r="E132" s="141"/>
    </row>
    <row r="133" spans="1:5" x14ac:dyDescent="0.2">
      <c r="A133" s="131"/>
      <c r="B133" s="198"/>
      <c r="C133" s="141"/>
      <c r="D133" s="141"/>
      <c r="E133" s="141"/>
    </row>
    <row r="134" spans="1:5" x14ac:dyDescent="0.2">
      <c r="A134" s="131"/>
      <c r="B134" s="198"/>
      <c r="C134" s="141"/>
      <c r="D134" s="141"/>
      <c r="E134" s="141"/>
    </row>
    <row r="135" spans="1:5" x14ac:dyDescent="0.2">
      <c r="A135" s="131"/>
      <c r="B135" s="198"/>
      <c r="C135" s="141"/>
      <c r="D135" s="141"/>
      <c r="E135" s="141"/>
    </row>
    <row r="136" spans="1:5" x14ac:dyDescent="0.2">
      <c r="A136" s="131"/>
      <c r="B136" s="198"/>
      <c r="C136" s="141"/>
      <c r="D136" s="141"/>
      <c r="E136" s="141"/>
    </row>
    <row r="137" spans="1:5" x14ac:dyDescent="0.2">
      <c r="A137" s="131"/>
      <c r="B137" s="198"/>
      <c r="C137" s="141"/>
      <c r="D137" s="141"/>
      <c r="E137" s="141"/>
    </row>
    <row r="138" spans="1:5" x14ac:dyDescent="0.2">
      <c r="A138" s="131"/>
      <c r="B138" s="198"/>
      <c r="C138" s="141"/>
      <c r="D138" s="141"/>
      <c r="E138" s="141"/>
    </row>
    <row r="139" spans="1:5" ht="16.5" customHeight="1" x14ac:dyDescent="0.2">
      <c r="A139" s="131"/>
      <c r="B139" s="198"/>
      <c r="C139" s="141"/>
      <c r="D139" s="141"/>
      <c r="E139" s="141"/>
    </row>
    <row r="140" spans="1:5" x14ac:dyDescent="0.2">
      <c r="A140" s="131"/>
      <c r="B140" s="198"/>
      <c r="C140" s="141"/>
      <c r="D140" s="141"/>
      <c r="E140" s="141"/>
    </row>
    <row r="141" spans="1:5" x14ac:dyDescent="0.2">
      <c r="A141" s="131"/>
      <c r="B141" s="198"/>
      <c r="C141" s="141"/>
      <c r="D141" s="141"/>
      <c r="E141" s="141"/>
    </row>
    <row r="142" spans="1:5" x14ac:dyDescent="0.2">
      <c r="A142" s="131"/>
      <c r="B142" s="198"/>
      <c r="C142" s="141"/>
      <c r="D142" s="141"/>
      <c r="E142" s="141"/>
    </row>
    <row r="143" spans="1:5" x14ac:dyDescent="0.2">
      <c r="A143" s="131"/>
      <c r="B143" s="198"/>
      <c r="C143" s="141"/>
      <c r="D143" s="141"/>
      <c r="E143" s="141"/>
    </row>
    <row r="144" spans="1:5" x14ac:dyDescent="0.2">
      <c r="A144" s="131"/>
      <c r="B144" s="198"/>
      <c r="C144" s="141"/>
      <c r="D144" s="141"/>
      <c r="E144" s="141"/>
    </row>
    <row r="145" spans="1:5" x14ac:dyDescent="0.2">
      <c r="A145" s="131"/>
      <c r="B145" s="198"/>
      <c r="C145" s="141"/>
      <c r="D145" s="141"/>
      <c r="E145" s="141"/>
    </row>
    <row r="146" spans="1:5" x14ac:dyDescent="0.2">
      <c r="A146" s="131"/>
      <c r="B146" s="198"/>
      <c r="C146" s="141"/>
      <c r="D146" s="141"/>
      <c r="E146" s="141"/>
    </row>
    <row r="147" spans="1:5" x14ac:dyDescent="0.2">
      <c r="A147" s="131"/>
      <c r="B147" s="198"/>
      <c r="C147" s="141"/>
      <c r="D147" s="141"/>
      <c r="E147" s="141"/>
    </row>
    <row r="148" spans="1:5" x14ac:dyDescent="0.2">
      <c r="A148" s="131"/>
      <c r="B148" s="198"/>
      <c r="C148" s="141"/>
      <c r="D148" s="141"/>
      <c r="E148" s="141"/>
    </row>
    <row r="149" spans="1:5" x14ac:dyDescent="0.2">
      <c r="A149" s="131"/>
      <c r="B149" s="198"/>
      <c r="C149" s="141"/>
      <c r="D149" s="141"/>
      <c r="E149" s="141"/>
    </row>
    <row r="150" spans="1:5" x14ac:dyDescent="0.2">
      <c r="A150" s="131"/>
      <c r="B150" s="198"/>
      <c r="C150" s="141"/>
      <c r="D150" s="141"/>
      <c r="E150" s="141"/>
    </row>
    <row r="151" spans="1:5" x14ac:dyDescent="0.2">
      <c r="A151" s="131"/>
      <c r="B151" s="198"/>
      <c r="C151" s="141"/>
      <c r="D151" s="141"/>
      <c r="E151" s="141"/>
    </row>
    <row r="152" spans="1:5" x14ac:dyDescent="0.2">
      <c r="A152" s="131"/>
      <c r="B152" s="198"/>
      <c r="C152" s="141"/>
      <c r="D152" s="141"/>
      <c r="E152" s="141"/>
    </row>
    <row r="153" spans="1:5" x14ac:dyDescent="0.2">
      <c r="A153" s="131"/>
      <c r="B153" s="198"/>
      <c r="C153" s="141"/>
      <c r="D153" s="141"/>
      <c r="E153" s="141"/>
    </row>
    <row r="154" spans="1:5" x14ac:dyDescent="0.2">
      <c r="A154" s="131"/>
      <c r="B154" s="198"/>
      <c r="C154" s="141"/>
      <c r="D154" s="141"/>
      <c r="E154" s="141"/>
    </row>
    <row r="155" spans="1:5" x14ac:dyDescent="0.2">
      <c r="A155" s="131"/>
      <c r="B155" s="198"/>
      <c r="C155" s="141"/>
      <c r="D155" s="141"/>
      <c r="E155" s="141"/>
    </row>
    <row r="156" spans="1:5" s="146" customFormat="1" x14ac:dyDescent="0.2">
      <c r="A156" s="131"/>
      <c r="B156" s="198"/>
      <c r="C156" s="141"/>
      <c r="D156" s="141"/>
      <c r="E156" s="141"/>
    </row>
    <row r="157" spans="1:5" s="146" customFormat="1" x14ac:dyDescent="0.2">
      <c r="A157" s="131"/>
      <c r="B157" s="198"/>
      <c r="C157" s="141"/>
      <c r="D157" s="141"/>
      <c r="E157" s="141"/>
    </row>
    <row r="158" spans="1:5" s="146" customFormat="1" x14ac:dyDescent="0.2">
      <c r="A158" s="131"/>
      <c r="B158" s="198"/>
      <c r="C158" s="141"/>
      <c r="D158" s="141"/>
      <c r="E158" s="141"/>
    </row>
    <row r="159" spans="1:5" x14ac:dyDescent="0.2">
      <c r="A159" s="131"/>
      <c r="B159" s="198"/>
      <c r="C159" s="141"/>
      <c r="D159" s="141"/>
      <c r="E159" s="141"/>
    </row>
    <row r="160" spans="1:5" x14ac:dyDescent="0.2">
      <c r="A160" s="131"/>
      <c r="B160" s="198"/>
      <c r="C160" s="141"/>
      <c r="D160" s="141"/>
      <c r="E160" s="141"/>
    </row>
    <row r="161" spans="1:5" x14ac:dyDescent="0.2">
      <c r="A161" s="131"/>
      <c r="B161" s="198"/>
      <c r="C161" s="141"/>
      <c r="D161" s="141"/>
      <c r="E161" s="141"/>
    </row>
    <row r="162" spans="1:5" s="146" customFormat="1" ht="16.5" customHeight="1" x14ac:dyDescent="0.2">
      <c r="A162" s="131"/>
      <c r="B162" s="198"/>
      <c r="C162" s="141"/>
      <c r="D162" s="141"/>
      <c r="E162" s="141"/>
    </row>
    <row r="163" spans="1:5" x14ac:dyDescent="0.2">
      <c r="A163" s="131"/>
      <c r="B163" s="198"/>
      <c r="C163" s="141"/>
      <c r="D163" s="141"/>
      <c r="E163" s="141"/>
    </row>
    <row r="164" spans="1:5" x14ac:dyDescent="0.2">
      <c r="A164" s="131"/>
      <c r="B164" s="198"/>
      <c r="C164" s="141"/>
      <c r="D164" s="141"/>
      <c r="E164" s="141"/>
    </row>
    <row r="165" spans="1:5" x14ac:dyDescent="0.2">
      <c r="A165" s="131"/>
      <c r="B165" s="198"/>
      <c r="C165" s="141"/>
      <c r="D165" s="141"/>
      <c r="E165" s="141"/>
    </row>
    <row r="166" spans="1:5" x14ac:dyDescent="0.2">
      <c r="A166" s="131"/>
      <c r="B166" s="198"/>
      <c r="C166" s="141"/>
      <c r="D166" s="141"/>
      <c r="E166" s="141"/>
    </row>
    <row r="167" spans="1:5" x14ac:dyDescent="0.2">
      <c r="A167" s="131"/>
      <c r="B167" s="198"/>
      <c r="C167" s="141"/>
      <c r="D167" s="141"/>
      <c r="E167" s="141"/>
    </row>
    <row r="168" spans="1:5" s="146" customFormat="1" x14ac:dyDescent="0.2">
      <c r="A168" s="131"/>
      <c r="B168" s="198"/>
      <c r="C168" s="141"/>
      <c r="D168" s="141"/>
      <c r="E168" s="141"/>
    </row>
    <row r="169" spans="1:5" x14ac:dyDescent="0.2">
      <c r="A169" s="131"/>
      <c r="B169" s="198"/>
      <c r="C169" s="141"/>
      <c r="D169" s="141"/>
      <c r="E169" s="141"/>
    </row>
    <row r="170" spans="1:5" s="146" customFormat="1" x14ac:dyDescent="0.2">
      <c r="A170" s="131"/>
      <c r="B170" s="198"/>
      <c r="C170" s="141"/>
      <c r="D170" s="141"/>
      <c r="E170" s="141"/>
    </row>
    <row r="171" spans="1:5" x14ac:dyDescent="0.2">
      <c r="A171" s="131"/>
      <c r="B171" s="198"/>
      <c r="C171" s="141"/>
      <c r="D171" s="141"/>
      <c r="E171" s="141"/>
    </row>
    <row r="172" spans="1:5" x14ac:dyDescent="0.2">
      <c r="A172" s="131"/>
      <c r="B172" s="198"/>
      <c r="C172" s="141"/>
      <c r="D172" s="141"/>
      <c r="E172" s="141"/>
    </row>
    <row r="173" spans="1:5" x14ac:dyDescent="0.2">
      <c r="A173" s="131"/>
      <c r="B173" s="198"/>
      <c r="C173" s="141"/>
      <c r="D173" s="141"/>
      <c r="E173" s="141"/>
    </row>
    <row r="174" spans="1:5" x14ac:dyDescent="0.2">
      <c r="A174" s="131"/>
      <c r="B174" s="198"/>
      <c r="C174" s="141"/>
      <c r="D174" s="141"/>
      <c r="E174" s="141"/>
    </row>
    <row r="175" spans="1:5" x14ac:dyDescent="0.2">
      <c r="A175" s="131"/>
      <c r="B175" s="198"/>
      <c r="C175" s="141"/>
      <c r="D175" s="141"/>
      <c r="E175" s="141"/>
    </row>
    <row r="176" spans="1:5" x14ac:dyDescent="0.2">
      <c r="A176" s="131"/>
      <c r="B176" s="198"/>
      <c r="C176" s="141"/>
      <c r="D176" s="141"/>
      <c r="E176" s="141"/>
    </row>
    <row r="177" spans="1:5" x14ac:dyDescent="0.2">
      <c r="A177" s="131"/>
      <c r="B177" s="198"/>
      <c r="C177" s="141"/>
      <c r="D177" s="141"/>
      <c r="E177" s="141"/>
    </row>
    <row r="178" spans="1:5" x14ac:dyDescent="0.2">
      <c r="A178" s="131"/>
      <c r="B178" s="198"/>
      <c r="C178" s="141"/>
      <c r="D178" s="141"/>
      <c r="E178" s="141"/>
    </row>
    <row r="179" spans="1:5" x14ac:dyDescent="0.2">
      <c r="A179" s="131"/>
      <c r="B179" s="198"/>
      <c r="C179" s="141"/>
      <c r="D179" s="141"/>
      <c r="E179" s="141"/>
    </row>
    <row r="180" spans="1:5" x14ac:dyDescent="0.2">
      <c r="A180" s="131"/>
      <c r="B180" s="198"/>
      <c r="C180" s="141"/>
      <c r="D180" s="141"/>
      <c r="E180" s="141"/>
    </row>
    <row r="181" spans="1:5" x14ac:dyDescent="0.2">
      <c r="A181" s="131"/>
      <c r="B181" s="198"/>
      <c r="C181" s="141"/>
      <c r="D181" s="141"/>
      <c r="E181" s="141"/>
    </row>
    <row r="182" spans="1:5" x14ac:dyDescent="0.2">
      <c r="A182" s="131"/>
      <c r="B182" s="198"/>
      <c r="C182" s="141"/>
      <c r="D182" s="141"/>
      <c r="E182" s="141"/>
    </row>
    <row r="183" spans="1:5" x14ac:dyDescent="0.2">
      <c r="A183" s="131"/>
      <c r="B183" s="198"/>
      <c r="C183" s="141"/>
      <c r="D183" s="141"/>
      <c r="E183" s="141"/>
    </row>
    <row r="184" spans="1:5" x14ac:dyDescent="0.2">
      <c r="A184" s="131"/>
      <c r="B184" s="198"/>
      <c r="C184" s="141"/>
      <c r="D184" s="141"/>
      <c r="E184" s="141"/>
    </row>
    <row r="185" spans="1:5" s="146" customFormat="1" x14ac:dyDescent="0.2">
      <c r="A185" s="131"/>
      <c r="B185" s="198"/>
      <c r="C185" s="141"/>
      <c r="D185" s="141"/>
      <c r="E185" s="141"/>
    </row>
    <row r="186" spans="1:5" x14ac:dyDescent="0.2">
      <c r="A186" s="131"/>
      <c r="B186" s="198"/>
      <c r="C186" s="141"/>
      <c r="D186" s="141"/>
      <c r="E186" s="141"/>
    </row>
    <row r="187" spans="1:5" ht="16.5" customHeight="1" x14ac:dyDescent="0.2">
      <c r="A187" s="131"/>
      <c r="B187" s="198"/>
      <c r="C187" s="141"/>
      <c r="D187" s="141"/>
      <c r="E187" s="141"/>
    </row>
    <row r="188" spans="1:5" x14ac:dyDescent="0.2">
      <c r="A188" s="131"/>
      <c r="B188" s="198"/>
      <c r="C188" s="141"/>
      <c r="D188" s="141"/>
      <c r="E188" s="141"/>
    </row>
    <row r="189" spans="1:5" x14ac:dyDescent="0.2">
      <c r="A189" s="131"/>
      <c r="B189" s="198"/>
      <c r="C189" s="141"/>
      <c r="D189" s="141"/>
      <c r="E189" s="141"/>
    </row>
    <row r="190" spans="1:5" s="146" customFormat="1" x14ac:dyDescent="0.2">
      <c r="A190" s="131"/>
      <c r="B190" s="198"/>
      <c r="C190" s="141"/>
      <c r="D190" s="141"/>
      <c r="E190" s="141"/>
    </row>
    <row r="191" spans="1:5" x14ac:dyDescent="0.2">
      <c r="A191" s="131"/>
      <c r="B191" s="198"/>
      <c r="C191" s="141"/>
      <c r="D191" s="141"/>
      <c r="E191" s="141"/>
    </row>
    <row r="192" spans="1:5" x14ac:dyDescent="0.2">
      <c r="A192" s="131"/>
      <c r="B192" s="198"/>
      <c r="C192" s="141"/>
      <c r="D192" s="141"/>
      <c r="E192" s="141"/>
    </row>
    <row r="193" spans="1:5" x14ac:dyDescent="0.2">
      <c r="A193" s="131"/>
      <c r="B193" s="198"/>
      <c r="C193" s="141"/>
      <c r="D193" s="141"/>
      <c r="E193" s="141"/>
    </row>
    <row r="194" spans="1:5" x14ac:dyDescent="0.2">
      <c r="A194" s="131"/>
      <c r="B194" s="198"/>
      <c r="C194" s="141"/>
      <c r="D194" s="141"/>
      <c r="E194" s="141"/>
    </row>
    <row r="195" spans="1:5" x14ac:dyDescent="0.2">
      <c r="A195" s="131"/>
      <c r="B195" s="198"/>
      <c r="C195" s="141"/>
      <c r="D195" s="141"/>
      <c r="E195" s="141"/>
    </row>
    <row r="196" spans="1:5" x14ac:dyDescent="0.2">
      <c r="A196" s="131"/>
      <c r="B196" s="198"/>
      <c r="C196" s="141"/>
      <c r="D196" s="141"/>
      <c r="E196" s="141"/>
    </row>
    <row r="197" spans="1:5" x14ac:dyDescent="0.2">
      <c r="A197" s="131"/>
      <c r="B197" s="198"/>
      <c r="C197" s="141"/>
      <c r="D197" s="141"/>
      <c r="E197" s="141"/>
    </row>
    <row r="198" spans="1:5" x14ac:dyDescent="0.2">
      <c r="A198" s="131"/>
      <c r="B198" s="198"/>
      <c r="C198" s="141"/>
      <c r="D198" s="141"/>
      <c r="E198" s="141"/>
    </row>
    <row r="199" spans="1:5" ht="16.5" customHeight="1" x14ac:dyDescent="0.2">
      <c r="A199" s="131"/>
      <c r="B199" s="198"/>
      <c r="C199" s="141"/>
      <c r="D199" s="141"/>
      <c r="E199" s="141"/>
    </row>
    <row r="200" spans="1:5" x14ac:dyDescent="0.2">
      <c r="A200" s="131"/>
      <c r="B200" s="198"/>
      <c r="C200" s="141"/>
      <c r="D200" s="141"/>
      <c r="E200" s="141"/>
    </row>
    <row r="201" spans="1:5" x14ac:dyDescent="0.2">
      <c r="A201" s="131"/>
      <c r="B201" s="198"/>
      <c r="C201" s="141"/>
      <c r="D201" s="141"/>
      <c r="E201" s="141"/>
    </row>
    <row r="202" spans="1:5" x14ac:dyDescent="0.2">
      <c r="A202" s="131"/>
      <c r="B202" s="198"/>
      <c r="C202" s="141"/>
      <c r="D202" s="141"/>
      <c r="E202" s="141"/>
    </row>
    <row r="203" spans="1:5" x14ac:dyDescent="0.2">
      <c r="A203" s="131"/>
      <c r="B203" s="198"/>
      <c r="C203" s="141"/>
      <c r="D203" s="141"/>
      <c r="E203" s="141"/>
    </row>
    <row r="204" spans="1:5" x14ac:dyDescent="0.2">
      <c r="A204" s="131"/>
      <c r="B204" s="198"/>
      <c r="C204" s="141"/>
      <c r="D204" s="141"/>
      <c r="E204" s="141"/>
    </row>
    <row r="205" spans="1:5" x14ac:dyDescent="0.2">
      <c r="A205" s="131"/>
      <c r="B205" s="198"/>
      <c r="C205" s="141"/>
      <c r="D205" s="141"/>
      <c r="E205" s="141"/>
    </row>
    <row r="206" spans="1:5" s="146" customFormat="1" x14ac:dyDescent="0.2">
      <c r="A206" s="131"/>
      <c r="B206" s="198"/>
      <c r="C206" s="141"/>
      <c r="D206" s="141"/>
      <c r="E206" s="141"/>
    </row>
    <row r="207" spans="1:5" x14ac:dyDescent="0.2">
      <c r="A207" s="131"/>
      <c r="B207" s="198"/>
      <c r="C207" s="141"/>
      <c r="D207" s="141"/>
      <c r="E207" s="141"/>
    </row>
    <row r="208" spans="1:5" s="146" customFormat="1" x14ac:dyDescent="0.2">
      <c r="A208" s="131"/>
      <c r="B208" s="198"/>
      <c r="C208" s="141"/>
      <c r="D208" s="141"/>
      <c r="E208" s="141"/>
    </row>
    <row r="209" spans="1:7" x14ac:dyDescent="0.2">
      <c r="A209" s="131"/>
      <c r="B209" s="198"/>
      <c r="C209" s="141"/>
      <c r="D209" s="141"/>
      <c r="E209" s="141"/>
    </row>
    <row r="210" spans="1:7" x14ac:dyDescent="0.2">
      <c r="A210" s="131"/>
      <c r="B210" s="198"/>
      <c r="C210" s="141"/>
      <c r="D210" s="141"/>
      <c r="E210" s="141"/>
    </row>
    <row r="211" spans="1:7" s="146" customFormat="1" x14ac:dyDescent="0.2">
      <c r="A211" s="131"/>
      <c r="B211" s="198"/>
      <c r="C211" s="141"/>
      <c r="D211" s="141"/>
      <c r="E211" s="141"/>
    </row>
    <row r="212" spans="1:7" x14ac:dyDescent="0.2">
      <c r="A212" s="131"/>
      <c r="B212" s="198"/>
      <c r="C212" s="141"/>
      <c r="D212" s="141"/>
      <c r="E212" s="141"/>
      <c r="G212" s="146"/>
    </row>
    <row r="213" spans="1:7" x14ac:dyDescent="0.2">
      <c r="A213" s="131"/>
      <c r="B213" s="198"/>
      <c r="C213" s="141"/>
      <c r="D213" s="141"/>
      <c r="E213" s="141"/>
    </row>
    <row r="214" spans="1:7" x14ac:dyDescent="0.2">
      <c r="A214" s="131"/>
      <c r="B214" s="198"/>
      <c r="C214" s="141"/>
      <c r="D214" s="141"/>
      <c r="E214" s="141"/>
    </row>
    <row r="215" spans="1:7" s="146" customFormat="1" x14ac:dyDescent="0.2">
      <c r="A215" s="131"/>
      <c r="B215" s="198"/>
      <c r="C215" s="141"/>
      <c r="D215" s="141"/>
      <c r="E215" s="141"/>
    </row>
    <row r="216" spans="1:7" s="146" customFormat="1" x14ac:dyDescent="0.2">
      <c r="A216" s="131"/>
      <c r="B216" s="198"/>
      <c r="C216" s="141"/>
      <c r="D216" s="141"/>
      <c r="E216" s="141"/>
    </row>
    <row r="217" spans="1:7" x14ac:dyDescent="0.2">
      <c r="A217" s="131"/>
      <c r="B217" s="198"/>
      <c r="C217" s="141"/>
      <c r="D217" s="141"/>
      <c r="E217" s="141"/>
    </row>
    <row r="218" spans="1:7" x14ac:dyDescent="0.2">
      <c r="A218" s="131"/>
      <c r="B218" s="198"/>
      <c r="C218" s="141"/>
      <c r="D218" s="141"/>
      <c r="E218" s="141"/>
    </row>
    <row r="219" spans="1:7" x14ac:dyDescent="0.2">
      <c r="A219" s="131"/>
      <c r="B219" s="198"/>
      <c r="C219" s="141"/>
      <c r="D219" s="141"/>
      <c r="E219" s="141"/>
    </row>
    <row r="220" spans="1:7" x14ac:dyDescent="0.2">
      <c r="A220" s="131"/>
      <c r="B220" s="198"/>
      <c r="C220" s="141"/>
      <c r="D220" s="141"/>
      <c r="E220" s="141"/>
    </row>
    <row r="221" spans="1:7" x14ac:dyDescent="0.2">
      <c r="A221" s="131"/>
      <c r="B221" s="198"/>
      <c r="C221" s="141"/>
      <c r="D221" s="141"/>
      <c r="E221" s="141"/>
    </row>
    <row r="222" spans="1:7" x14ac:dyDescent="0.2">
      <c r="A222" s="131"/>
      <c r="B222" s="198"/>
      <c r="C222" s="141"/>
      <c r="D222" s="141"/>
      <c r="E222" s="141"/>
    </row>
    <row r="223" spans="1:7" x14ac:dyDescent="0.2">
      <c r="A223" s="131"/>
      <c r="B223" s="198"/>
      <c r="C223" s="141"/>
      <c r="D223" s="141"/>
      <c r="E223" s="141"/>
    </row>
    <row r="224" spans="1:7" x14ac:dyDescent="0.2">
      <c r="A224" s="131"/>
      <c r="B224" s="198"/>
      <c r="C224" s="141"/>
      <c r="D224" s="141"/>
      <c r="E224" s="141"/>
    </row>
    <row r="225" spans="1:5" x14ac:dyDescent="0.2">
      <c r="A225" s="131"/>
      <c r="B225" s="198"/>
      <c r="C225" s="141"/>
      <c r="D225" s="141"/>
      <c r="E225" s="141"/>
    </row>
    <row r="226" spans="1:5" x14ac:dyDescent="0.2">
      <c r="A226" s="131"/>
      <c r="B226" s="198"/>
      <c r="C226" s="141"/>
      <c r="D226" s="141"/>
      <c r="E226" s="141"/>
    </row>
    <row r="227" spans="1:5" x14ac:dyDescent="0.2">
      <c r="A227" s="131"/>
      <c r="B227" s="198"/>
      <c r="C227" s="141"/>
      <c r="D227" s="141"/>
      <c r="E227" s="141"/>
    </row>
    <row r="228" spans="1:5" x14ac:dyDescent="0.2">
      <c r="A228" s="131"/>
      <c r="B228" s="198"/>
      <c r="C228" s="141"/>
      <c r="D228" s="141"/>
      <c r="E228" s="141"/>
    </row>
    <row r="229" spans="1:5" s="146" customFormat="1" ht="16.5" customHeight="1" x14ac:dyDescent="0.2">
      <c r="A229" s="131"/>
      <c r="B229" s="198"/>
      <c r="C229" s="141"/>
      <c r="D229" s="141"/>
      <c r="E229" s="141"/>
    </row>
    <row r="230" spans="1:5" x14ac:dyDescent="0.2">
      <c r="A230" s="131"/>
      <c r="B230" s="198"/>
      <c r="C230" s="141"/>
      <c r="D230" s="141"/>
      <c r="E230" s="141"/>
    </row>
    <row r="231" spans="1:5" x14ac:dyDescent="0.2">
      <c r="A231" s="131"/>
      <c r="B231" s="198"/>
      <c r="C231" s="141"/>
      <c r="D231" s="141"/>
      <c r="E231" s="141"/>
    </row>
    <row r="232" spans="1:5" x14ac:dyDescent="0.2">
      <c r="A232" s="131"/>
      <c r="B232" s="198"/>
      <c r="C232" s="141"/>
      <c r="D232" s="141"/>
      <c r="E232" s="141"/>
    </row>
    <row r="233" spans="1:5" x14ac:dyDescent="0.2">
      <c r="A233" s="131"/>
      <c r="B233" s="198"/>
      <c r="C233" s="141"/>
      <c r="D233" s="141"/>
      <c r="E233" s="141"/>
    </row>
    <row r="234" spans="1:5" x14ac:dyDescent="0.2">
      <c r="A234" s="131"/>
      <c r="B234" s="198"/>
      <c r="C234" s="141"/>
      <c r="D234" s="141"/>
      <c r="E234" s="141"/>
    </row>
    <row r="235" spans="1:5" s="146" customFormat="1" x14ac:dyDescent="0.2">
      <c r="A235" s="131"/>
      <c r="B235" s="198"/>
      <c r="C235" s="141"/>
      <c r="D235" s="141"/>
      <c r="E235" s="141"/>
    </row>
    <row r="236" spans="1:5" x14ac:dyDescent="0.2">
      <c r="A236" s="131"/>
      <c r="B236" s="198"/>
      <c r="C236" s="141"/>
      <c r="D236" s="141"/>
      <c r="E236" s="141"/>
    </row>
    <row r="237" spans="1:5" x14ac:dyDescent="0.2">
      <c r="A237" s="131"/>
      <c r="B237" s="198"/>
      <c r="C237" s="141"/>
      <c r="D237" s="141"/>
      <c r="E237" s="141"/>
    </row>
    <row r="238" spans="1:5" x14ac:dyDescent="0.2">
      <c r="A238" s="131"/>
      <c r="B238" s="198"/>
      <c r="C238" s="141"/>
      <c r="D238" s="141"/>
      <c r="E238" s="141"/>
    </row>
    <row r="239" spans="1:5" x14ac:dyDescent="0.2">
      <c r="A239" s="131"/>
      <c r="B239" s="198"/>
      <c r="C239" s="141"/>
      <c r="D239" s="141"/>
      <c r="E239" s="141"/>
    </row>
    <row r="240" spans="1:5" x14ac:dyDescent="0.2">
      <c r="A240" s="131"/>
      <c r="B240" s="198"/>
      <c r="C240" s="141"/>
      <c r="D240" s="141"/>
      <c r="E240" s="141"/>
    </row>
    <row r="241" spans="1:5" x14ac:dyDescent="0.2">
      <c r="A241" s="131"/>
      <c r="B241" s="198"/>
      <c r="C241" s="141"/>
      <c r="D241" s="141"/>
      <c r="E241" s="141"/>
    </row>
    <row r="242" spans="1:5" x14ac:dyDescent="0.2">
      <c r="A242" s="131"/>
      <c r="B242" s="198"/>
      <c r="C242" s="141"/>
      <c r="D242" s="141"/>
      <c r="E242" s="141"/>
    </row>
    <row r="243" spans="1:5" x14ac:dyDescent="0.2">
      <c r="A243" s="131"/>
      <c r="B243" s="198"/>
      <c r="C243" s="141"/>
      <c r="D243" s="141"/>
      <c r="E243" s="141"/>
    </row>
    <row r="244" spans="1:5" ht="16.5" customHeight="1" x14ac:dyDescent="0.2">
      <c r="A244" s="131"/>
      <c r="B244" s="198"/>
      <c r="C244" s="141"/>
      <c r="D244" s="141"/>
      <c r="E244" s="141"/>
    </row>
    <row r="245" spans="1:5" x14ac:dyDescent="0.2">
      <c r="A245" s="131"/>
      <c r="B245" s="198"/>
      <c r="C245" s="141"/>
      <c r="D245" s="141"/>
      <c r="E245" s="141"/>
    </row>
    <row r="246" spans="1:5" x14ac:dyDescent="0.2">
      <c r="A246" s="131"/>
      <c r="B246" s="198"/>
      <c r="C246" s="141"/>
      <c r="D246" s="141"/>
      <c r="E246" s="141"/>
    </row>
    <row r="247" spans="1:5" x14ac:dyDescent="0.2">
      <c r="A247" s="131"/>
      <c r="B247" s="198"/>
      <c r="C247" s="141"/>
      <c r="D247" s="141"/>
      <c r="E247" s="141"/>
    </row>
    <row r="248" spans="1:5" x14ac:dyDescent="0.2">
      <c r="A248" s="131"/>
      <c r="B248" s="198"/>
      <c r="C248" s="141"/>
      <c r="D248" s="141"/>
      <c r="E248" s="141"/>
    </row>
    <row r="249" spans="1:5" x14ac:dyDescent="0.2">
      <c r="A249" s="131"/>
      <c r="B249" s="198"/>
      <c r="C249" s="141"/>
      <c r="D249" s="141"/>
      <c r="E249" s="141"/>
    </row>
    <row r="250" spans="1:5" x14ac:dyDescent="0.2">
      <c r="A250" s="131"/>
      <c r="B250" s="198"/>
      <c r="C250" s="141"/>
      <c r="D250" s="141"/>
      <c r="E250" s="141"/>
    </row>
    <row r="251" spans="1:5" x14ac:dyDescent="0.2">
      <c r="A251" s="131"/>
      <c r="B251" s="198"/>
      <c r="C251" s="141"/>
      <c r="D251" s="141"/>
      <c r="E251" s="141"/>
    </row>
    <row r="252" spans="1:5" x14ac:dyDescent="0.2">
      <c r="A252" s="131"/>
      <c r="B252" s="198"/>
      <c r="C252" s="141"/>
      <c r="D252" s="141"/>
      <c r="E252" s="141"/>
    </row>
    <row r="253" spans="1:5" x14ac:dyDescent="0.2">
      <c r="A253" s="131"/>
      <c r="B253" s="198"/>
      <c r="C253" s="141"/>
      <c r="D253" s="141"/>
      <c r="E253" s="141"/>
    </row>
    <row r="254" spans="1:5" x14ac:dyDescent="0.2">
      <c r="A254" s="131"/>
      <c r="B254" s="198"/>
    </row>
    <row r="255" spans="1:5" x14ac:dyDescent="0.2">
      <c r="A255" s="131"/>
      <c r="B255" s="198"/>
    </row>
    <row r="256" spans="1:5" x14ac:dyDescent="0.2">
      <c r="A256" s="131"/>
      <c r="B256" s="198"/>
    </row>
    <row r="257" spans="1:5" x14ac:dyDescent="0.2">
      <c r="A257" s="131"/>
      <c r="B257" s="198"/>
    </row>
    <row r="258" spans="1:5" x14ac:dyDescent="0.2">
      <c r="A258" s="131"/>
      <c r="B258" s="198"/>
    </row>
    <row r="259" spans="1:5" x14ac:dyDescent="0.2">
      <c r="A259" s="131"/>
      <c r="B259" s="198"/>
    </row>
    <row r="260" spans="1:5" x14ac:dyDescent="0.2">
      <c r="A260" s="131"/>
      <c r="B260" s="198"/>
    </row>
    <row r="261" spans="1:5" x14ac:dyDescent="0.2">
      <c r="A261" s="131"/>
      <c r="B261" s="198"/>
    </row>
    <row r="262" spans="1:5" s="146" customFormat="1" ht="16.5" customHeight="1" x14ac:dyDescent="0.2">
      <c r="A262" s="131"/>
      <c r="B262" s="198"/>
      <c r="C262" s="131"/>
      <c r="D262" s="131"/>
      <c r="E262" s="131"/>
    </row>
    <row r="263" spans="1:5" ht="16.5" customHeight="1" x14ac:dyDescent="0.2">
      <c r="A263" s="131"/>
      <c r="B263" s="198"/>
    </row>
    <row r="264" spans="1:5" s="146" customFormat="1" x14ac:dyDescent="0.2">
      <c r="A264" s="131"/>
      <c r="B264" s="198"/>
      <c r="C264" s="131"/>
      <c r="D264" s="131"/>
      <c r="E264" s="131"/>
    </row>
    <row r="265" spans="1:5" x14ac:dyDescent="0.2">
      <c r="A265" s="131"/>
      <c r="B265" s="198"/>
    </row>
    <row r="266" spans="1:5" x14ac:dyDescent="0.2">
      <c r="A266" s="131"/>
      <c r="B266" s="198"/>
    </row>
    <row r="267" spans="1:5" x14ac:dyDescent="0.2">
      <c r="A267" s="131"/>
      <c r="B267" s="198"/>
    </row>
    <row r="268" spans="1:5" x14ac:dyDescent="0.2">
      <c r="A268" s="131"/>
      <c r="B268" s="198"/>
    </row>
    <row r="269" spans="1:5" s="146" customFormat="1" x14ac:dyDescent="0.2">
      <c r="A269" s="131"/>
      <c r="B269" s="198"/>
      <c r="C269" s="131"/>
      <c r="D269" s="131"/>
      <c r="E269" s="131"/>
    </row>
    <row r="270" spans="1:5" x14ac:dyDescent="0.2">
      <c r="A270" s="131"/>
      <c r="B270" s="198"/>
    </row>
    <row r="271" spans="1:5" x14ac:dyDescent="0.2">
      <c r="A271" s="131"/>
      <c r="B271" s="198"/>
    </row>
    <row r="272" spans="1:5" x14ac:dyDescent="0.2">
      <c r="A272" s="131"/>
      <c r="B272" s="198"/>
    </row>
    <row r="273" spans="1:5" x14ac:dyDescent="0.2">
      <c r="A273" s="131"/>
      <c r="B273" s="198"/>
    </row>
    <row r="274" spans="1:5" x14ac:dyDescent="0.2">
      <c r="A274" s="131"/>
      <c r="B274" s="198"/>
    </row>
    <row r="275" spans="1:5" x14ac:dyDescent="0.2">
      <c r="A275" s="131"/>
      <c r="B275" s="198"/>
    </row>
    <row r="276" spans="1:5" x14ac:dyDescent="0.2">
      <c r="A276" s="131"/>
      <c r="B276" s="198"/>
    </row>
    <row r="277" spans="1:5" s="146" customFormat="1" x14ac:dyDescent="0.2">
      <c r="A277" s="131"/>
      <c r="B277" s="198"/>
      <c r="C277" s="131"/>
      <c r="D277" s="131"/>
      <c r="E277" s="131"/>
    </row>
    <row r="278" spans="1:5" x14ac:dyDescent="0.2">
      <c r="A278" s="131"/>
      <c r="B278" s="198"/>
    </row>
    <row r="279" spans="1:5" x14ac:dyDescent="0.2">
      <c r="A279" s="131"/>
      <c r="B279" s="198"/>
    </row>
    <row r="280" spans="1:5" x14ac:dyDescent="0.2">
      <c r="A280" s="131"/>
      <c r="B280" s="198"/>
    </row>
    <row r="281" spans="1:5" ht="16.5" customHeight="1" x14ac:dyDescent="0.2">
      <c r="A281" s="131"/>
      <c r="B281" s="198"/>
    </row>
    <row r="282" spans="1:5" x14ac:dyDescent="0.2">
      <c r="A282" s="131"/>
      <c r="B282" s="198"/>
    </row>
    <row r="283" spans="1:5" x14ac:dyDescent="0.2">
      <c r="A283" s="131"/>
      <c r="B283" s="198"/>
    </row>
    <row r="284" spans="1:5" x14ac:dyDescent="0.2">
      <c r="A284" s="131"/>
      <c r="B284" s="198"/>
    </row>
    <row r="285" spans="1:5" x14ac:dyDescent="0.2">
      <c r="A285" s="131"/>
      <c r="B285" s="198"/>
    </row>
    <row r="286" spans="1:5" x14ac:dyDescent="0.2">
      <c r="A286" s="131"/>
      <c r="B286" s="198"/>
    </row>
    <row r="287" spans="1:5" s="146" customFormat="1" x14ac:dyDescent="0.2">
      <c r="A287" s="131"/>
      <c r="B287" s="198"/>
      <c r="C287" s="131"/>
      <c r="D287" s="131"/>
      <c r="E287" s="131"/>
    </row>
    <row r="288" spans="1:5" x14ac:dyDescent="0.2">
      <c r="A288" s="131"/>
      <c r="B288" s="198"/>
    </row>
    <row r="289" spans="1:2" x14ac:dyDescent="0.2">
      <c r="A289" s="131"/>
      <c r="B289" s="198"/>
    </row>
    <row r="290" spans="1:2" x14ac:dyDescent="0.2">
      <c r="A290" s="131"/>
      <c r="B290" s="198"/>
    </row>
    <row r="291" spans="1:2" x14ac:dyDescent="0.2">
      <c r="A291" s="131"/>
      <c r="B291" s="198"/>
    </row>
    <row r="292" spans="1:2" x14ac:dyDescent="0.2">
      <c r="A292" s="131"/>
      <c r="B292" s="198"/>
    </row>
    <row r="293" spans="1:2" x14ac:dyDescent="0.2">
      <c r="A293" s="131"/>
      <c r="B293" s="198"/>
    </row>
    <row r="294" spans="1:2" x14ac:dyDescent="0.2">
      <c r="A294" s="131"/>
      <c r="B294" s="198"/>
    </row>
    <row r="295" spans="1:2" x14ac:dyDescent="0.2">
      <c r="A295" s="131"/>
      <c r="B295" s="198"/>
    </row>
    <row r="296" spans="1:2" x14ac:dyDescent="0.2">
      <c r="A296" s="131"/>
      <c r="B296" s="198"/>
    </row>
    <row r="297" spans="1:2" x14ac:dyDescent="0.2">
      <c r="A297" s="131"/>
      <c r="B297" s="198"/>
    </row>
    <row r="298" spans="1:2" x14ac:dyDescent="0.2">
      <c r="A298" s="131"/>
      <c r="B298" s="198"/>
    </row>
    <row r="299" spans="1:2" x14ac:dyDescent="0.2">
      <c r="A299" s="131"/>
      <c r="B299" s="198"/>
    </row>
    <row r="300" spans="1:2" x14ac:dyDescent="0.2">
      <c r="A300" s="131"/>
      <c r="B300" s="198"/>
    </row>
    <row r="301" spans="1:2" x14ac:dyDescent="0.2">
      <c r="A301" s="131"/>
      <c r="B301" s="198"/>
    </row>
    <row r="302" spans="1:2" x14ac:dyDescent="0.2">
      <c r="A302" s="131"/>
      <c r="B302" s="198"/>
    </row>
    <row r="303" spans="1:2" x14ac:dyDescent="0.2">
      <c r="A303" s="131"/>
      <c r="B303" s="198"/>
    </row>
    <row r="304" spans="1:2" x14ac:dyDescent="0.2">
      <c r="A304" s="131"/>
      <c r="B304" s="198"/>
    </row>
    <row r="305" spans="1:5" x14ac:dyDescent="0.2">
      <c r="A305" s="131"/>
      <c r="B305" s="198"/>
    </row>
    <row r="306" spans="1:5" x14ac:dyDescent="0.2">
      <c r="A306" s="131"/>
      <c r="B306" s="198"/>
    </row>
    <row r="307" spans="1:5" x14ac:dyDescent="0.2">
      <c r="A307" s="131"/>
      <c r="B307" s="198"/>
    </row>
    <row r="308" spans="1:5" s="146" customFormat="1" ht="16.5" customHeight="1" x14ac:dyDescent="0.2">
      <c r="A308" s="131"/>
      <c r="B308" s="198"/>
      <c r="C308" s="131"/>
      <c r="D308" s="131"/>
      <c r="E308" s="131"/>
    </row>
    <row r="309" spans="1:5" x14ac:dyDescent="0.2">
      <c r="A309" s="131"/>
      <c r="B309" s="198"/>
    </row>
    <row r="310" spans="1:5" s="146" customFormat="1" x14ac:dyDescent="0.2">
      <c r="A310" s="131"/>
      <c r="B310" s="198"/>
      <c r="C310" s="131"/>
      <c r="D310" s="131"/>
      <c r="E310" s="131"/>
    </row>
    <row r="311" spans="1:5" x14ac:dyDescent="0.2">
      <c r="A311" s="131"/>
      <c r="B311" s="198"/>
    </row>
    <row r="312" spans="1:5" x14ac:dyDescent="0.2">
      <c r="A312" s="131"/>
      <c r="B312" s="198"/>
    </row>
    <row r="313" spans="1:5" s="146" customFormat="1" x14ac:dyDescent="0.2">
      <c r="A313" s="131"/>
      <c r="B313" s="198"/>
      <c r="C313" s="131"/>
      <c r="D313" s="131"/>
      <c r="E313" s="131"/>
    </row>
    <row r="314" spans="1:5" x14ac:dyDescent="0.2">
      <c r="A314" s="131"/>
      <c r="B314" s="198"/>
    </row>
    <row r="315" spans="1:5" x14ac:dyDescent="0.2">
      <c r="A315" s="131"/>
      <c r="B315" s="198"/>
    </row>
    <row r="316" spans="1:5" x14ac:dyDescent="0.2">
      <c r="A316" s="131"/>
      <c r="B316" s="198"/>
    </row>
    <row r="317" spans="1:5" s="146" customFormat="1" x14ac:dyDescent="0.2">
      <c r="A317" s="131"/>
      <c r="B317" s="198"/>
      <c r="C317" s="131"/>
      <c r="D317" s="131"/>
      <c r="E317" s="131"/>
    </row>
    <row r="318" spans="1:5" x14ac:dyDescent="0.2">
      <c r="A318" s="131"/>
      <c r="B318" s="198"/>
    </row>
    <row r="319" spans="1:5" x14ac:dyDescent="0.2">
      <c r="A319" s="131"/>
      <c r="B319" s="198"/>
    </row>
    <row r="320" spans="1:5" x14ac:dyDescent="0.2">
      <c r="A320" s="131"/>
      <c r="B320" s="198"/>
    </row>
    <row r="321" spans="1:5" x14ac:dyDescent="0.2">
      <c r="A321" s="131"/>
      <c r="B321" s="198"/>
    </row>
    <row r="322" spans="1:5" s="146" customFormat="1" x14ac:dyDescent="0.2">
      <c r="A322" s="131"/>
      <c r="B322" s="198"/>
      <c r="C322" s="131"/>
      <c r="D322" s="131"/>
      <c r="E322" s="131"/>
    </row>
    <row r="323" spans="1:5" x14ac:dyDescent="0.2">
      <c r="A323" s="131"/>
      <c r="B323" s="198"/>
    </row>
    <row r="324" spans="1:5" x14ac:dyDescent="0.2">
      <c r="A324" s="131"/>
      <c r="B324" s="198"/>
    </row>
    <row r="325" spans="1:5" x14ac:dyDescent="0.2">
      <c r="A325" s="131"/>
      <c r="B325" s="198"/>
    </row>
    <row r="326" spans="1:5" s="146" customFormat="1" x14ac:dyDescent="0.2">
      <c r="A326" s="131"/>
      <c r="B326" s="198"/>
      <c r="C326" s="131"/>
      <c r="D326" s="131"/>
      <c r="E326" s="131"/>
    </row>
    <row r="327" spans="1:5" x14ac:dyDescent="0.2">
      <c r="A327" s="131"/>
      <c r="B327" s="198"/>
    </row>
    <row r="328" spans="1:5" x14ac:dyDescent="0.2">
      <c r="A328" s="131"/>
      <c r="B328" s="198"/>
    </row>
    <row r="329" spans="1:5" s="146" customFormat="1" x14ac:dyDescent="0.2">
      <c r="A329" s="131"/>
      <c r="B329" s="198"/>
      <c r="C329" s="131"/>
      <c r="D329" s="131"/>
      <c r="E329" s="131"/>
    </row>
    <row r="330" spans="1:5" x14ac:dyDescent="0.2">
      <c r="A330" s="131"/>
      <c r="B330" s="198"/>
    </row>
    <row r="331" spans="1:5" x14ac:dyDescent="0.2">
      <c r="A331" s="131"/>
      <c r="B331" s="198"/>
    </row>
    <row r="332" spans="1:5" x14ac:dyDescent="0.2">
      <c r="A332" s="131"/>
      <c r="B332" s="198"/>
    </row>
    <row r="333" spans="1:5" x14ac:dyDescent="0.2">
      <c r="A333" s="131"/>
      <c r="B333" s="198"/>
    </row>
    <row r="334" spans="1:5" x14ac:dyDescent="0.2">
      <c r="A334" s="131"/>
      <c r="B334" s="198"/>
    </row>
    <row r="335" spans="1:5" x14ac:dyDescent="0.2">
      <c r="A335" s="131"/>
      <c r="B335" s="198"/>
    </row>
    <row r="336" spans="1:5" x14ac:dyDescent="0.2">
      <c r="A336" s="131"/>
      <c r="B336" s="198"/>
    </row>
    <row r="337" spans="1:5" x14ac:dyDescent="0.2">
      <c r="A337" s="131"/>
      <c r="B337" s="131"/>
    </row>
    <row r="338" spans="1:5" x14ac:dyDescent="0.2">
      <c r="A338" s="131"/>
      <c r="B338" s="131"/>
    </row>
    <row r="339" spans="1:5" x14ac:dyDescent="0.2">
      <c r="A339" s="131"/>
      <c r="B339" s="131"/>
    </row>
    <row r="340" spans="1:5" x14ac:dyDescent="0.2">
      <c r="A340" s="131"/>
      <c r="B340" s="131"/>
    </row>
    <row r="341" spans="1:5" x14ac:dyDescent="0.2">
      <c r="A341" s="131"/>
      <c r="B341" s="131"/>
    </row>
    <row r="342" spans="1:5" x14ac:dyDescent="0.2">
      <c r="A342" s="131"/>
      <c r="B342" s="131"/>
    </row>
    <row r="343" spans="1:5" x14ac:dyDescent="0.2">
      <c r="A343" s="131"/>
      <c r="B343" s="131"/>
    </row>
    <row r="344" spans="1:5" x14ac:dyDescent="0.2">
      <c r="A344" s="131"/>
      <c r="B344" s="131"/>
    </row>
    <row r="345" spans="1:5" x14ac:dyDescent="0.2">
      <c r="A345" s="131"/>
      <c r="B345" s="131"/>
    </row>
    <row r="346" spans="1:5" x14ac:dyDescent="0.2">
      <c r="A346" s="131"/>
      <c r="B346" s="131"/>
    </row>
    <row r="347" spans="1:5" x14ac:dyDescent="0.2">
      <c r="A347" s="131"/>
      <c r="B347" s="131"/>
    </row>
    <row r="348" spans="1:5" x14ac:dyDescent="0.2">
      <c r="A348" s="131"/>
      <c r="B348" s="131"/>
    </row>
    <row r="349" spans="1:5" x14ac:dyDescent="0.2">
      <c r="A349" s="131"/>
      <c r="B349" s="131"/>
    </row>
    <row r="350" spans="1:5" x14ac:dyDescent="0.2">
      <c r="A350" s="131"/>
      <c r="B350" s="131"/>
    </row>
    <row r="351" spans="1:5" s="146" customFormat="1" x14ac:dyDescent="0.2">
      <c r="A351" s="131"/>
      <c r="B351" s="131"/>
      <c r="C351" s="131"/>
      <c r="D351" s="131"/>
      <c r="E351" s="131"/>
    </row>
    <row r="352" spans="1:5" x14ac:dyDescent="0.2">
      <c r="A352" s="131"/>
      <c r="B352" s="131"/>
    </row>
    <row r="353" spans="1:5" x14ac:dyDescent="0.2">
      <c r="A353" s="131"/>
      <c r="B353" s="131"/>
    </row>
    <row r="354" spans="1:5" s="146" customFormat="1" x14ac:dyDescent="0.2">
      <c r="A354" s="131"/>
      <c r="B354" s="131"/>
      <c r="C354" s="131"/>
      <c r="D354" s="131"/>
      <c r="E354" s="131"/>
    </row>
    <row r="355" spans="1:5" x14ac:dyDescent="0.2">
      <c r="A355" s="131"/>
      <c r="B355" s="131"/>
    </row>
    <row r="356" spans="1:5" x14ac:dyDescent="0.2">
      <c r="A356" s="131"/>
      <c r="B356" s="131"/>
    </row>
    <row r="357" spans="1:5" x14ac:dyDescent="0.2">
      <c r="A357" s="131"/>
      <c r="B357" s="131"/>
    </row>
    <row r="358" spans="1:5" x14ac:dyDescent="0.2">
      <c r="A358" s="131"/>
      <c r="B358" s="131"/>
    </row>
    <row r="359" spans="1:5" x14ac:dyDescent="0.2">
      <c r="A359" s="131"/>
      <c r="B359" s="131"/>
    </row>
    <row r="360" spans="1:5" x14ac:dyDescent="0.2">
      <c r="A360" s="131"/>
      <c r="B360" s="131"/>
    </row>
    <row r="361" spans="1:5" x14ac:dyDescent="0.2">
      <c r="A361" s="131"/>
      <c r="B361" s="131"/>
    </row>
    <row r="362" spans="1:5" x14ac:dyDescent="0.2">
      <c r="A362" s="131"/>
      <c r="B362" s="131"/>
    </row>
    <row r="363" spans="1:5" x14ac:dyDescent="0.2">
      <c r="A363" s="131"/>
      <c r="B363" s="131"/>
    </row>
    <row r="364" spans="1:5" x14ac:dyDescent="0.2">
      <c r="A364" s="131"/>
      <c r="B364" s="131"/>
    </row>
    <row r="365" spans="1:5" x14ac:dyDescent="0.2">
      <c r="A365" s="131"/>
      <c r="B365" s="131"/>
    </row>
    <row r="366" spans="1:5" x14ac:dyDescent="0.2">
      <c r="A366" s="131"/>
      <c r="B366" s="131"/>
    </row>
    <row r="367" spans="1:5" s="146" customFormat="1" x14ac:dyDescent="0.2">
      <c r="A367" s="131"/>
      <c r="B367" s="131"/>
      <c r="C367" s="131"/>
      <c r="D367" s="131"/>
      <c r="E367" s="131"/>
    </row>
    <row r="368" spans="1:5" x14ac:dyDescent="0.2">
      <c r="A368" s="131"/>
      <c r="B368" s="131"/>
    </row>
    <row r="369" spans="1:5" s="146" customFormat="1" x14ac:dyDescent="0.2">
      <c r="A369" s="131"/>
      <c r="B369" s="131"/>
      <c r="C369" s="131"/>
      <c r="D369" s="131"/>
      <c r="E369" s="131"/>
    </row>
    <row r="370" spans="1:5" x14ac:dyDescent="0.2">
      <c r="A370" s="131"/>
      <c r="B370" s="131"/>
    </row>
    <row r="371" spans="1:5" x14ac:dyDescent="0.2">
      <c r="A371" s="131"/>
      <c r="B371" s="131"/>
    </row>
    <row r="372" spans="1:5" x14ac:dyDescent="0.2">
      <c r="A372" s="131"/>
      <c r="B372" s="131"/>
    </row>
    <row r="373" spans="1:5" x14ac:dyDescent="0.2">
      <c r="A373" s="131"/>
      <c r="B373" s="131"/>
    </row>
    <row r="374" spans="1:5" x14ac:dyDescent="0.2">
      <c r="A374" s="131"/>
      <c r="B374" s="131"/>
    </row>
    <row r="375" spans="1:5" x14ac:dyDescent="0.2">
      <c r="A375" s="131"/>
      <c r="B375" s="131"/>
    </row>
    <row r="376" spans="1:5" x14ac:dyDescent="0.2">
      <c r="A376" s="131"/>
      <c r="B376" s="131"/>
    </row>
    <row r="377" spans="1:5" s="146" customFormat="1" x14ac:dyDescent="0.2">
      <c r="A377" s="131"/>
      <c r="B377" s="131"/>
      <c r="C377" s="131"/>
      <c r="D377" s="131"/>
      <c r="E377" s="131"/>
    </row>
    <row r="378" spans="1:5" x14ac:dyDescent="0.2">
      <c r="A378" s="131"/>
      <c r="B378" s="131"/>
    </row>
    <row r="379" spans="1:5" x14ac:dyDescent="0.2">
      <c r="A379" s="131"/>
      <c r="B379" s="131"/>
    </row>
    <row r="380" spans="1:5" x14ac:dyDescent="0.2">
      <c r="A380" s="131"/>
      <c r="B380" s="131"/>
    </row>
    <row r="381" spans="1:5" s="146" customFormat="1" x14ac:dyDescent="0.2">
      <c r="A381" s="131"/>
      <c r="B381" s="131"/>
      <c r="C381" s="131"/>
      <c r="D381" s="131"/>
      <c r="E381" s="131"/>
    </row>
    <row r="382" spans="1:5" x14ac:dyDescent="0.2">
      <c r="A382" s="131"/>
      <c r="B382" s="131"/>
    </row>
    <row r="383" spans="1:5" x14ac:dyDescent="0.2">
      <c r="A383" s="131"/>
      <c r="B383" s="131"/>
    </row>
    <row r="384" spans="1:5" s="146" customFormat="1" x14ac:dyDescent="0.2">
      <c r="A384" s="131"/>
      <c r="B384" s="131"/>
      <c r="C384" s="131"/>
      <c r="D384" s="131"/>
      <c r="E384" s="131"/>
    </row>
    <row r="385" spans="1:5" x14ac:dyDescent="0.2">
      <c r="A385" s="131"/>
      <c r="B385" s="131"/>
    </row>
    <row r="386" spans="1:5" x14ac:dyDescent="0.2">
      <c r="A386" s="131"/>
      <c r="B386" s="131"/>
    </row>
    <row r="387" spans="1:5" x14ac:dyDescent="0.2">
      <c r="A387" s="131"/>
      <c r="B387" s="131"/>
    </row>
    <row r="388" spans="1:5" x14ac:dyDescent="0.2">
      <c r="A388" s="131"/>
      <c r="B388" s="131"/>
    </row>
    <row r="389" spans="1:5" x14ac:dyDescent="0.2">
      <c r="A389" s="131"/>
      <c r="B389" s="131"/>
    </row>
    <row r="390" spans="1:5" x14ac:dyDescent="0.2">
      <c r="A390" s="131"/>
      <c r="B390" s="131"/>
    </row>
    <row r="391" spans="1:5" x14ac:dyDescent="0.2">
      <c r="A391" s="131"/>
      <c r="B391" s="131"/>
    </row>
    <row r="392" spans="1:5" x14ac:dyDescent="0.2">
      <c r="A392" s="131"/>
      <c r="B392" s="131"/>
    </row>
    <row r="393" spans="1:5" x14ac:dyDescent="0.2">
      <c r="A393" s="131"/>
      <c r="B393" s="131"/>
    </row>
    <row r="394" spans="1:5" x14ac:dyDescent="0.2">
      <c r="A394" s="131"/>
      <c r="B394" s="131"/>
    </row>
    <row r="395" spans="1:5" x14ac:dyDescent="0.2">
      <c r="A395" s="131"/>
      <c r="B395" s="131"/>
    </row>
    <row r="396" spans="1:5" x14ac:dyDescent="0.2">
      <c r="A396" s="131"/>
      <c r="B396" s="131"/>
    </row>
    <row r="397" spans="1:5" x14ac:dyDescent="0.2">
      <c r="A397" s="131"/>
      <c r="B397" s="131"/>
    </row>
    <row r="398" spans="1:5" x14ac:dyDescent="0.2">
      <c r="A398" s="131"/>
      <c r="B398" s="131"/>
    </row>
    <row r="399" spans="1:5" x14ac:dyDescent="0.2">
      <c r="A399" s="131"/>
      <c r="B399" s="131"/>
    </row>
    <row r="400" spans="1:5" s="146" customFormat="1" x14ac:dyDescent="0.2">
      <c r="A400" s="131"/>
      <c r="B400" s="131"/>
      <c r="C400" s="131"/>
      <c r="D400" s="131"/>
      <c r="E400" s="131"/>
    </row>
    <row r="401" spans="1:2" x14ac:dyDescent="0.2">
      <c r="A401" s="131"/>
      <c r="B401" s="131"/>
    </row>
    <row r="402" spans="1:2" x14ac:dyDescent="0.2">
      <c r="A402" s="131"/>
      <c r="B402" s="131"/>
    </row>
    <row r="403" spans="1:2" x14ac:dyDescent="0.2">
      <c r="A403" s="131"/>
      <c r="B403" s="131"/>
    </row>
    <row r="404" spans="1:2" x14ac:dyDescent="0.2">
      <c r="A404" s="131"/>
      <c r="B404" s="131"/>
    </row>
    <row r="405" spans="1:2" x14ac:dyDescent="0.2">
      <c r="A405" s="131"/>
      <c r="B405" s="131"/>
    </row>
    <row r="406" spans="1:2" x14ac:dyDescent="0.2">
      <c r="A406" s="131"/>
      <c r="B406" s="131"/>
    </row>
    <row r="407" spans="1:2" x14ac:dyDescent="0.2">
      <c r="A407" s="131"/>
      <c r="B407" s="131"/>
    </row>
    <row r="408" spans="1:2" x14ac:dyDescent="0.2">
      <c r="A408" s="131"/>
      <c r="B408" s="131"/>
    </row>
    <row r="409" spans="1:2" x14ac:dyDescent="0.2">
      <c r="A409" s="131"/>
      <c r="B409" s="131"/>
    </row>
    <row r="410" spans="1:2" x14ac:dyDescent="0.2">
      <c r="A410" s="131"/>
      <c r="B410" s="131"/>
    </row>
    <row r="411" spans="1:2" x14ac:dyDescent="0.2">
      <c r="A411" s="131"/>
      <c r="B411" s="131"/>
    </row>
    <row r="412" spans="1:2" x14ac:dyDescent="0.2">
      <c r="A412" s="131"/>
      <c r="B412" s="131"/>
    </row>
    <row r="413" spans="1:2" x14ac:dyDescent="0.2">
      <c r="A413" s="131"/>
      <c r="B413" s="131"/>
    </row>
    <row r="414" spans="1:2" x14ac:dyDescent="0.2">
      <c r="A414" s="131"/>
      <c r="B414" s="131"/>
    </row>
    <row r="415" spans="1:2" x14ac:dyDescent="0.2">
      <c r="A415" s="131"/>
      <c r="B415" s="131"/>
    </row>
    <row r="416" spans="1:2" x14ac:dyDescent="0.2">
      <c r="A416" s="131"/>
      <c r="B416" s="131"/>
    </row>
    <row r="417" spans="1:5" x14ac:dyDescent="0.2">
      <c r="A417" s="131"/>
      <c r="B417" s="131"/>
    </row>
    <row r="418" spans="1:5" x14ac:dyDescent="0.2">
      <c r="A418" s="131"/>
      <c r="B418" s="131"/>
    </row>
    <row r="419" spans="1:5" x14ac:dyDescent="0.2">
      <c r="A419" s="131"/>
      <c r="B419" s="131"/>
    </row>
    <row r="420" spans="1:5" x14ac:dyDescent="0.2">
      <c r="A420" s="131"/>
      <c r="B420" s="131"/>
    </row>
    <row r="421" spans="1:5" x14ac:dyDescent="0.2">
      <c r="A421" s="131"/>
      <c r="B421" s="131"/>
    </row>
    <row r="422" spans="1:5" x14ac:dyDescent="0.2">
      <c r="A422" s="131"/>
      <c r="B422" s="131"/>
    </row>
    <row r="423" spans="1:5" x14ac:dyDescent="0.2">
      <c r="A423" s="131"/>
      <c r="B423" s="131"/>
    </row>
    <row r="424" spans="1:5" x14ac:dyDescent="0.2">
      <c r="A424" s="131"/>
      <c r="B424" s="131"/>
    </row>
    <row r="425" spans="1:5" x14ac:dyDescent="0.2">
      <c r="A425" s="131"/>
      <c r="B425" s="131"/>
    </row>
    <row r="426" spans="1:5" x14ac:dyDescent="0.2">
      <c r="A426" s="131"/>
      <c r="B426" s="131"/>
    </row>
    <row r="427" spans="1:5" x14ac:dyDescent="0.2">
      <c r="A427" s="131"/>
      <c r="B427" s="131"/>
    </row>
    <row r="428" spans="1:5" x14ac:dyDescent="0.2">
      <c r="A428" s="131"/>
      <c r="B428" s="131"/>
    </row>
    <row r="429" spans="1:5" x14ac:dyDescent="0.2">
      <c r="A429" s="131"/>
      <c r="B429" s="131"/>
    </row>
    <row r="430" spans="1:5" s="146" customFormat="1" x14ac:dyDescent="0.2">
      <c r="A430" s="132"/>
      <c r="B430" s="132"/>
      <c r="C430" s="131"/>
      <c r="D430" s="131"/>
      <c r="E430" s="131"/>
    </row>
    <row r="432" spans="1:5" s="146" customFormat="1" x14ac:dyDescent="0.2">
      <c r="A432" s="132"/>
      <c r="B432" s="132"/>
      <c r="C432" s="131"/>
      <c r="D432" s="131"/>
      <c r="E432" s="131"/>
    </row>
    <row r="447" spans="1:5" s="146" customFormat="1" x14ac:dyDescent="0.2">
      <c r="A447" s="132"/>
      <c r="B447" s="132"/>
      <c r="C447" s="131"/>
      <c r="D447" s="131"/>
      <c r="E447" s="131"/>
    </row>
    <row r="450" spans="1:5" s="146" customFormat="1" x14ac:dyDescent="0.2">
      <c r="A450" s="132"/>
      <c r="B450" s="132"/>
      <c r="C450" s="131"/>
      <c r="D450" s="131"/>
      <c r="E450" s="131"/>
    </row>
    <row r="453" spans="1:5" s="146" customFormat="1" x14ac:dyDescent="0.2">
      <c r="A453" s="132"/>
      <c r="B453" s="132"/>
      <c r="C453" s="131"/>
      <c r="D453" s="131"/>
      <c r="E453" s="131"/>
    </row>
    <row r="457" spans="1:5" s="146" customFormat="1" x14ac:dyDescent="0.2">
      <c r="A457" s="132"/>
      <c r="B457" s="132"/>
      <c r="C457" s="131"/>
      <c r="D457" s="131"/>
      <c r="E457" s="131"/>
    </row>
    <row r="459" spans="1:5" s="146" customFormat="1" x14ac:dyDescent="0.2">
      <c r="A459" s="132"/>
      <c r="B459" s="132"/>
      <c r="C459" s="131"/>
      <c r="D459" s="131"/>
      <c r="E459" s="131"/>
    </row>
    <row r="513" spans="1:5" s="146" customFormat="1" x14ac:dyDescent="0.2">
      <c r="A513" s="132"/>
      <c r="B513" s="132"/>
      <c r="C513" s="131"/>
      <c r="D513" s="131"/>
      <c r="E513" s="131"/>
    </row>
    <row r="521" spans="1:5" s="146" customFormat="1" x14ac:dyDescent="0.2">
      <c r="A521" s="132"/>
      <c r="B521" s="132"/>
      <c r="C521" s="131"/>
      <c r="D521" s="131"/>
      <c r="E521" s="131"/>
    </row>
    <row r="525" spans="1:5" s="146" customFormat="1" x14ac:dyDescent="0.2">
      <c r="A525" s="132"/>
      <c r="B525" s="132"/>
      <c r="C525" s="131"/>
      <c r="D525" s="131"/>
      <c r="E525" s="131"/>
    </row>
    <row r="530" spans="1:5" s="146" customFormat="1" x14ac:dyDescent="0.2">
      <c r="A530" s="132"/>
      <c r="B530" s="132"/>
      <c r="C530" s="131"/>
      <c r="D530" s="131"/>
      <c r="E530" s="131"/>
    </row>
    <row r="531" spans="1:5" s="146" customFormat="1" x14ac:dyDescent="0.2">
      <c r="A531" s="132"/>
      <c r="B531" s="132"/>
      <c r="C531" s="131"/>
      <c r="D531" s="131"/>
      <c r="E531" s="131"/>
    </row>
    <row r="547" spans="1:5" s="146" customFormat="1" x14ac:dyDescent="0.2">
      <c r="A547" s="132"/>
      <c r="B547" s="132"/>
      <c r="C547" s="131"/>
      <c r="D547" s="131"/>
      <c r="E547" s="131"/>
    </row>
    <row r="560" spans="1:5" s="146" customFormat="1" x14ac:dyDescent="0.2">
      <c r="A560" s="132"/>
      <c r="B560" s="132"/>
      <c r="C560" s="131"/>
      <c r="D560" s="131"/>
      <c r="E560" s="131"/>
    </row>
    <row r="570" spans="1:5" s="146" customFormat="1" x14ac:dyDescent="0.2">
      <c r="A570" s="132"/>
      <c r="B570" s="132"/>
      <c r="C570" s="131"/>
      <c r="D570" s="131"/>
      <c r="E570" s="131"/>
    </row>
    <row r="579" spans="1:5" s="146" customFormat="1" x14ac:dyDescent="0.2">
      <c r="A579" s="132"/>
      <c r="B579" s="132"/>
      <c r="C579" s="131"/>
      <c r="D579" s="131"/>
      <c r="E579" s="131"/>
    </row>
    <row r="581" spans="1:5" s="146" customFormat="1" x14ac:dyDescent="0.2">
      <c r="A581" s="132"/>
      <c r="B581" s="132"/>
      <c r="C581" s="131"/>
      <c r="D581" s="131"/>
      <c r="E581" s="131"/>
    </row>
    <row r="587" spans="1:5" s="146" customFormat="1" x14ac:dyDescent="0.2">
      <c r="A587" s="132"/>
      <c r="B587" s="132"/>
      <c r="C587" s="131"/>
      <c r="D587" s="131"/>
      <c r="E587" s="131"/>
    </row>
    <row r="592" spans="1:5" s="146" customFormat="1" x14ac:dyDescent="0.2">
      <c r="A592" s="132"/>
      <c r="B592" s="132"/>
      <c r="C592" s="131"/>
      <c r="D592" s="131"/>
      <c r="E592" s="131"/>
    </row>
    <row r="594" spans="1:5" s="146" customFormat="1" x14ac:dyDescent="0.2">
      <c r="A594" s="132"/>
      <c r="B594" s="132"/>
      <c r="C594" s="131"/>
      <c r="D594" s="131"/>
      <c r="E594" s="131"/>
    </row>
    <row r="605" spans="1:5" s="146" customFormat="1" x14ac:dyDescent="0.2">
      <c r="A605" s="132"/>
      <c r="B605" s="132"/>
      <c r="C605" s="131"/>
      <c r="D605" s="131"/>
      <c r="E605" s="131"/>
    </row>
    <row r="609" spans="1:5" s="146" customFormat="1" x14ac:dyDescent="0.2">
      <c r="A609" s="132"/>
      <c r="B609" s="132"/>
      <c r="C609" s="131"/>
      <c r="D609" s="131"/>
      <c r="E609" s="131"/>
    </row>
    <row r="613" spans="1:5" s="146" customFormat="1" x14ac:dyDescent="0.2">
      <c r="A613" s="132"/>
      <c r="B613" s="132"/>
      <c r="C613" s="131"/>
      <c r="D613" s="131"/>
      <c r="E613" s="131"/>
    </row>
    <row r="617" spans="1:5" s="146" customFormat="1" x14ac:dyDescent="0.2">
      <c r="A617" s="132"/>
      <c r="B617" s="132"/>
      <c r="C617" s="131"/>
      <c r="D617" s="131"/>
      <c r="E617" s="131"/>
    </row>
    <row r="699" spans="1:5" s="146" customFormat="1" x14ac:dyDescent="0.2">
      <c r="A699" s="132"/>
      <c r="B699" s="132"/>
      <c r="C699" s="131"/>
      <c r="D699" s="131"/>
      <c r="E699" s="131"/>
    </row>
    <row r="701" spans="1:5" s="146" customFormat="1" x14ac:dyDescent="0.2">
      <c r="A701" s="132"/>
      <c r="B701" s="132"/>
      <c r="C701" s="131"/>
      <c r="D701" s="131"/>
      <c r="E701" s="131"/>
    </row>
    <row r="706" spans="1:5" s="146" customFormat="1" x14ac:dyDescent="0.2">
      <c r="A706" s="132"/>
      <c r="B706" s="132"/>
      <c r="C706" s="131"/>
      <c r="D706" s="131"/>
      <c r="E706" s="131"/>
    </row>
    <row r="709" spans="1:5" s="146" customFormat="1" x14ac:dyDescent="0.2">
      <c r="A709" s="132"/>
      <c r="B709" s="132"/>
      <c r="C709" s="131"/>
      <c r="D709" s="131"/>
      <c r="E709" s="131"/>
    </row>
    <row r="715" spans="1:5" s="146" customFormat="1" x14ac:dyDescent="0.2">
      <c r="A715" s="132"/>
      <c r="B715" s="132"/>
      <c r="C715" s="131"/>
      <c r="D715" s="131"/>
      <c r="E715" s="131"/>
    </row>
    <row r="717" spans="1:5" s="146" customFormat="1" x14ac:dyDescent="0.2">
      <c r="A717" s="132"/>
      <c r="B717" s="132"/>
      <c r="C717" s="131"/>
      <c r="D717" s="131"/>
      <c r="E717" s="131"/>
    </row>
    <row r="720" spans="1:5" s="146" customFormat="1" x14ac:dyDescent="0.2">
      <c r="A720" s="132"/>
      <c r="B720" s="132"/>
      <c r="C720" s="131"/>
      <c r="D720" s="131"/>
      <c r="E720" s="131"/>
    </row>
    <row r="771" spans="1:5" s="146" customFormat="1" ht="32.25" customHeight="1" x14ac:dyDescent="0.2">
      <c r="A771" s="132"/>
      <c r="B771" s="132"/>
      <c r="C771" s="131"/>
      <c r="D771" s="131"/>
      <c r="E771" s="131"/>
    </row>
    <row r="775" spans="1:5" s="146" customFormat="1" x14ac:dyDescent="0.2">
      <c r="A775" s="132"/>
      <c r="B775" s="132"/>
      <c r="C775" s="131"/>
      <c r="D775" s="131"/>
      <c r="E775" s="131"/>
    </row>
    <row r="777" spans="1:5" s="146" customFormat="1" x14ac:dyDescent="0.2">
      <c r="A777" s="132"/>
      <c r="B777" s="132"/>
      <c r="C777" s="131"/>
      <c r="D777" s="131"/>
      <c r="E777" s="131"/>
    </row>
    <row r="780" spans="1:5" s="146" customFormat="1" x14ac:dyDescent="0.2">
      <c r="A780" s="132"/>
      <c r="B780" s="132"/>
      <c r="C780" s="131"/>
      <c r="D780" s="131"/>
      <c r="E780" s="131"/>
    </row>
    <row r="796" spans="1:5" s="146" customFormat="1" x14ac:dyDescent="0.2">
      <c r="A796" s="132"/>
      <c r="B796" s="132"/>
      <c r="C796" s="131"/>
      <c r="D796" s="131"/>
      <c r="E796" s="131"/>
    </row>
    <row r="799" spans="1:5" s="146" customFormat="1" x14ac:dyDescent="0.2">
      <c r="A799" s="132"/>
      <c r="B799" s="132"/>
      <c r="C799" s="131"/>
      <c r="D799" s="131"/>
      <c r="E799" s="131"/>
    </row>
    <row r="805" spans="1:5" s="146" customFormat="1" x14ac:dyDescent="0.2">
      <c r="A805" s="132"/>
      <c r="B805" s="132"/>
      <c r="C805" s="131"/>
      <c r="D805" s="131"/>
      <c r="E805" s="131"/>
    </row>
    <row r="809" spans="1:5" s="146" customFormat="1" x14ac:dyDescent="0.2">
      <c r="A809" s="132"/>
      <c r="B809" s="132"/>
      <c r="C809" s="131"/>
      <c r="D809" s="131"/>
      <c r="E809" s="131"/>
    </row>
    <row r="814" spans="1:5" s="146" customFormat="1" x14ac:dyDescent="0.2">
      <c r="A814" s="132"/>
      <c r="B814" s="132"/>
      <c r="C814" s="131"/>
      <c r="D814" s="131"/>
      <c r="E814" s="131"/>
    </row>
    <row r="817" spans="1:5" s="146" customFormat="1" ht="32.25" customHeight="1" x14ac:dyDescent="0.2">
      <c r="A817" s="132"/>
      <c r="B817" s="132"/>
      <c r="C817" s="131"/>
      <c r="D817" s="131"/>
      <c r="E817" s="131"/>
    </row>
    <row r="819" spans="1:5" s="146" customFormat="1" x14ac:dyDescent="0.2">
      <c r="A819" s="132"/>
      <c r="B819" s="132"/>
      <c r="C819" s="131"/>
      <c r="D819" s="131"/>
      <c r="E819" s="131"/>
    </row>
    <row r="823" spans="1:5" s="146" customFormat="1" x14ac:dyDescent="0.2">
      <c r="A823" s="132"/>
      <c r="B823" s="132"/>
      <c r="C823" s="131"/>
      <c r="D823" s="131"/>
      <c r="E823" s="131"/>
    </row>
    <row r="826" spans="1:5" s="146" customFormat="1" x14ac:dyDescent="0.2">
      <c r="A826" s="132"/>
      <c r="B826" s="132"/>
      <c r="C826" s="131"/>
      <c r="D826" s="131"/>
      <c r="E826" s="131"/>
    </row>
    <row r="831" spans="1:5" s="146" customFormat="1" x14ac:dyDescent="0.2">
      <c r="A831" s="132"/>
      <c r="B831" s="132"/>
      <c r="C831" s="131"/>
      <c r="D831" s="131"/>
      <c r="E831" s="131"/>
    </row>
    <row r="835" spans="1:5" s="146" customFormat="1" x14ac:dyDescent="0.2">
      <c r="A835" s="132"/>
      <c r="B835" s="132"/>
      <c r="C835" s="131"/>
      <c r="D835" s="131"/>
      <c r="E835" s="131"/>
    </row>
    <row r="840" spans="1:5" s="146" customFormat="1" x14ac:dyDescent="0.2">
      <c r="A840" s="132"/>
      <c r="B840" s="132"/>
      <c r="C840" s="131"/>
      <c r="D840" s="131"/>
      <c r="E840" s="131"/>
    </row>
    <row r="843" spans="1:5" s="146" customFormat="1" x14ac:dyDescent="0.2">
      <c r="A843" s="132"/>
      <c r="B843" s="132"/>
      <c r="C843" s="131"/>
      <c r="D843" s="131"/>
      <c r="E843" s="131"/>
    </row>
    <row r="848" spans="1:5" s="146" customFormat="1" x14ac:dyDescent="0.2">
      <c r="A848" s="132"/>
      <c r="B848" s="132"/>
      <c r="C848" s="131"/>
      <c r="D848" s="131"/>
      <c r="E848" s="131"/>
    </row>
    <row r="852" spans="1:5" s="146" customFormat="1" x14ac:dyDescent="0.2">
      <c r="A852" s="132"/>
      <c r="B852" s="132"/>
      <c r="C852" s="131"/>
      <c r="D852" s="131"/>
      <c r="E852" s="131"/>
    </row>
    <row r="858" spans="1:5" s="146" customFormat="1" x14ac:dyDescent="0.2">
      <c r="A858" s="132"/>
      <c r="B858" s="132"/>
      <c r="C858" s="131"/>
      <c r="D858" s="131"/>
      <c r="E858" s="131"/>
    </row>
    <row r="862" spans="1:5" s="146" customFormat="1" x14ac:dyDescent="0.2">
      <c r="A862" s="132"/>
      <c r="B862" s="132"/>
      <c r="C862" s="131"/>
      <c r="D862" s="131"/>
      <c r="E862" s="131"/>
    </row>
    <row r="869" spans="1:5" s="146" customFormat="1" x14ac:dyDescent="0.2">
      <c r="A869" s="132"/>
      <c r="B869" s="132"/>
      <c r="C869" s="131"/>
      <c r="D869" s="131"/>
      <c r="E869" s="131"/>
    </row>
    <row r="882" spans="1:5" s="146" customFormat="1" x14ac:dyDescent="0.2">
      <c r="A882" s="132"/>
      <c r="B882" s="132"/>
      <c r="C882" s="131"/>
      <c r="D882" s="131"/>
      <c r="E882" s="131"/>
    </row>
    <row r="886" spans="1:5" s="146" customFormat="1" x14ac:dyDescent="0.2">
      <c r="A886" s="132"/>
      <c r="B886" s="132"/>
      <c r="C886" s="131"/>
      <c r="D886" s="131"/>
      <c r="E886" s="131"/>
    </row>
    <row r="891" spans="1:5" s="146" customFormat="1" x14ac:dyDescent="0.2">
      <c r="A891" s="132"/>
      <c r="B891" s="132"/>
      <c r="C891" s="131"/>
      <c r="D891" s="131"/>
      <c r="E891" s="131"/>
    </row>
    <row r="902" spans="1:5" s="146" customFormat="1" x14ac:dyDescent="0.2">
      <c r="A902" s="132"/>
      <c r="B902" s="132"/>
      <c r="C902" s="131"/>
      <c r="D902" s="131"/>
      <c r="E902" s="131"/>
    </row>
    <row r="904" spans="1:5" s="146" customFormat="1" x14ac:dyDescent="0.2">
      <c r="A904" s="132"/>
      <c r="B904" s="132"/>
      <c r="C904" s="131"/>
      <c r="D904" s="131"/>
      <c r="E904" s="131"/>
    </row>
    <row r="909" spans="1:5" s="146" customFormat="1" x14ac:dyDescent="0.2">
      <c r="A909" s="132"/>
      <c r="B909" s="132"/>
      <c r="C909" s="131"/>
      <c r="D909" s="131"/>
      <c r="E909" s="131"/>
    </row>
    <row r="912" spans="1:5" s="146" customFormat="1" x14ac:dyDescent="0.2">
      <c r="A912" s="132"/>
      <c r="B912" s="132"/>
      <c r="C912" s="131"/>
      <c r="D912" s="131"/>
      <c r="E912" s="131"/>
    </row>
    <row r="918" spans="1:5" s="146" customFormat="1" x14ac:dyDescent="0.2">
      <c r="A918" s="132"/>
      <c r="B918" s="132"/>
      <c r="C918" s="131"/>
      <c r="D918" s="131"/>
      <c r="E918" s="131"/>
    </row>
    <row r="921" spans="1:5" s="146" customFormat="1" x14ac:dyDescent="0.2">
      <c r="A921" s="132"/>
      <c r="B921" s="132"/>
      <c r="C921" s="131"/>
      <c r="D921" s="131"/>
      <c r="E921" s="131"/>
    </row>
    <row r="925" spans="1:5" s="146" customFormat="1" x14ac:dyDescent="0.2">
      <c r="A925" s="132"/>
      <c r="B925" s="132"/>
      <c r="C925" s="131"/>
      <c r="D925" s="131"/>
      <c r="E925" s="131"/>
    </row>
    <row r="927" spans="1:5" s="146" customFormat="1" x14ac:dyDescent="0.2">
      <c r="A927" s="132"/>
      <c r="B927" s="132"/>
      <c r="C927" s="131"/>
      <c r="D927" s="131"/>
      <c r="E927" s="131"/>
    </row>
    <row r="933" spans="1:5" s="146" customFormat="1" x14ac:dyDescent="0.2">
      <c r="A933" s="132"/>
      <c r="B933" s="132"/>
      <c r="C933" s="131"/>
      <c r="D933" s="131"/>
      <c r="E933" s="131"/>
    </row>
    <row r="938" spans="1:5" s="146" customFormat="1" x14ac:dyDescent="0.2">
      <c r="A938" s="132"/>
      <c r="B938" s="132"/>
      <c r="C938" s="131"/>
      <c r="D938" s="131"/>
      <c r="E938" s="131"/>
    </row>
    <row r="944" spans="1:5" s="146" customFormat="1" x14ac:dyDescent="0.2">
      <c r="A944" s="132"/>
      <c r="B944" s="132"/>
      <c r="C944" s="131"/>
      <c r="D944" s="131"/>
      <c r="E944" s="131"/>
    </row>
    <row r="949" spans="1:5" s="146" customFormat="1" x14ac:dyDescent="0.2">
      <c r="A949" s="132"/>
      <c r="B949" s="132"/>
      <c r="C949" s="131"/>
      <c r="D949" s="131"/>
      <c r="E949" s="131"/>
    </row>
    <row r="951" spans="1:5" s="146" customFormat="1" x14ac:dyDescent="0.2">
      <c r="A951" s="132"/>
      <c r="B951" s="132"/>
      <c r="C951" s="131"/>
      <c r="D951" s="131"/>
      <c r="E951" s="131"/>
    </row>
    <row r="958" spans="1:5" s="146" customFormat="1" x14ac:dyDescent="0.2">
      <c r="A958" s="132"/>
      <c r="B958" s="132"/>
      <c r="C958" s="131"/>
      <c r="D958" s="131"/>
      <c r="E958" s="131"/>
    </row>
    <row r="961" spans="1:5" s="146" customFormat="1" ht="32.25" customHeight="1" x14ac:dyDescent="0.2">
      <c r="A961" s="132"/>
      <c r="B961" s="132"/>
      <c r="C961" s="131"/>
      <c r="D961" s="131"/>
      <c r="E961" s="131"/>
    </row>
    <row r="963" spans="1:5" s="146" customFormat="1" x14ac:dyDescent="0.2">
      <c r="A963" s="132"/>
      <c r="B963" s="132"/>
      <c r="C963" s="131"/>
      <c r="D963" s="131"/>
      <c r="E963" s="131"/>
    </row>
    <row r="966" spans="1:5" s="146" customFormat="1" x14ac:dyDescent="0.2">
      <c r="A966" s="132"/>
      <c r="B966" s="132"/>
      <c r="C966" s="131"/>
      <c r="D966" s="131"/>
      <c r="E966" s="131"/>
    </row>
    <row r="972" spans="1:5" s="146" customFormat="1" x14ac:dyDescent="0.2">
      <c r="A972" s="132"/>
      <c r="B972" s="132"/>
      <c r="C972" s="131"/>
      <c r="D972" s="131"/>
      <c r="E972" s="131"/>
    </row>
    <row r="978" spans="1:5" s="146" customFormat="1" x14ac:dyDescent="0.2">
      <c r="A978" s="132"/>
      <c r="B978" s="132"/>
      <c r="C978" s="131"/>
      <c r="D978" s="131"/>
      <c r="E978" s="131"/>
    </row>
    <row r="984" spans="1:5" s="146" customFormat="1" x14ac:dyDescent="0.2">
      <c r="A984" s="132"/>
      <c r="B984" s="132"/>
      <c r="C984" s="131"/>
      <c r="D984" s="131"/>
      <c r="E984" s="131"/>
    </row>
    <row r="988" spans="1:5" s="146" customFormat="1" x14ac:dyDescent="0.2">
      <c r="A988" s="132"/>
      <c r="B988" s="132"/>
      <c r="C988" s="131"/>
      <c r="D988" s="131"/>
      <c r="E988" s="131"/>
    </row>
    <row r="991" spans="1:5" s="146" customFormat="1" x14ac:dyDescent="0.2">
      <c r="A991" s="132"/>
      <c r="B991" s="132"/>
      <c r="C991" s="131"/>
      <c r="D991" s="131"/>
      <c r="E991" s="131"/>
    </row>
    <row r="1001" spans="1:8" s="146" customFormat="1" x14ac:dyDescent="0.2">
      <c r="A1001" s="132"/>
      <c r="B1001" s="132"/>
      <c r="C1001" s="131"/>
      <c r="D1001" s="131"/>
      <c r="E1001" s="131"/>
    </row>
    <row r="1003" spans="1:8" x14ac:dyDescent="0.2">
      <c r="H1003" s="202"/>
    </row>
    <row r="1004" spans="1:8" s="146" customFormat="1" ht="32.25" customHeight="1" x14ac:dyDescent="0.2">
      <c r="A1004" s="132"/>
      <c r="B1004" s="132"/>
      <c r="C1004" s="131"/>
      <c r="D1004" s="131"/>
      <c r="E1004" s="131"/>
    </row>
    <row r="1006" spans="1:8" s="146" customFormat="1" x14ac:dyDescent="0.2">
      <c r="A1006" s="132"/>
      <c r="B1006" s="132"/>
      <c r="C1006" s="131"/>
      <c r="D1006" s="131"/>
      <c r="E1006" s="131"/>
    </row>
    <row r="1014" spans="1:5" s="146" customFormat="1" x14ac:dyDescent="0.2">
      <c r="A1014" s="132"/>
      <c r="B1014" s="132"/>
      <c r="C1014" s="131"/>
      <c r="D1014" s="131"/>
      <c r="E1014" s="131"/>
    </row>
    <row r="1023" spans="1:5" s="146" customFormat="1" ht="32.25" customHeight="1" x14ac:dyDescent="0.2">
      <c r="A1023" s="132"/>
      <c r="B1023" s="132"/>
      <c r="C1023" s="131"/>
      <c r="D1023" s="131"/>
      <c r="E1023" s="131"/>
    </row>
    <row r="1025" spans="1:5" s="146" customFormat="1" x14ac:dyDescent="0.2">
      <c r="A1025" s="132"/>
      <c r="B1025" s="132"/>
      <c r="C1025" s="131"/>
      <c r="D1025" s="131"/>
      <c r="E1025" s="131"/>
    </row>
    <row r="1034" spans="1:5" s="146" customFormat="1" x14ac:dyDescent="0.2">
      <c r="A1034" s="132"/>
      <c r="B1034" s="132"/>
      <c r="C1034" s="131"/>
      <c r="D1034" s="131"/>
      <c r="E1034" s="131"/>
    </row>
    <row r="1037" spans="1:5" s="146" customFormat="1" x14ac:dyDescent="0.2">
      <c r="A1037" s="132"/>
      <c r="B1037" s="132"/>
      <c r="C1037" s="131"/>
      <c r="D1037" s="131"/>
      <c r="E1037" s="131"/>
    </row>
    <row r="1041" spans="1:5" s="146" customFormat="1" ht="48" customHeight="1" x14ac:dyDescent="0.2">
      <c r="A1041" s="132"/>
      <c r="B1041" s="132"/>
      <c r="C1041" s="131"/>
      <c r="D1041" s="131"/>
      <c r="E1041" s="131"/>
    </row>
    <row r="1043" spans="1:5" s="146" customFormat="1" x14ac:dyDescent="0.2">
      <c r="A1043" s="132"/>
      <c r="B1043" s="132"/>
      <c r="C1043" s="131"/>
      <c r="D1043" s="131"/>
      <c r="E1043" s="131"/>
    </row>
    <row r="1049" spans="1:5" s="146" customFormat="1" x14ac:dyDescent="0.2">
      <c r="A1049" s="132"/>
      <c r="B1049" s="132"/>
      <c r="C1049" s="131"/>
      <c r="D1049" s="131"/>
      <c r="E1049" s="131"/>
    </row>
    <row r="1053" spans="1:5" s="146" customFormat="1" x14ac:dyDescent="0.2">
      <c r="A1053" s="132"/>
      <c r="B1053" s="132"/>
      <c r="C1053" s="131"/>
      <c r="D1053" s="131"/>
      <c r="E1053" s="131"/>
    </row>
    <row r="1059" spans="1:5" s="146" customFormat="1" x14ac:dyDescent="0.2">
      <c r="A1059" s="132"/>
      <c r="B1059" s="132"/>
      <c r="C1059" s="131"/>
      <c r="D1059" s="131"/>
      <c r="E1059" s="131"/>
    </row>
    <row r="1064" spans="1:5" s="146" customFormat="1" x14ac:dyDescent="0.2">
      <c r="A1064" s="132"/>
      <c r="B1064" s="132"/>
      <c r="C1064" s="131"/>
      <c r="D1064" s="131"/>
      <c r="E1064" s="131"/>
    </row>
    <row r="1066" spans="1:5" s="146" customFormat="1" x14ac:dyDescent="0.2">
      <c r="A1066" s="132"/>
      <c r="B1066" s="132"/>
      <c r="C1066" s="131"/>
      <c r="D1066" s="131"/>
      <c r="E1066" s="131"/>
    </row>
    <row r="1067" spans="1:5" s="146" customFormat="1" x14ac:dyDescent="0.2">
      <c r="A1067" s="132"/>
      <c r="B1067" s="132"/>
      <c r="C1067" s="131"/>
      <c r="D1067" s="131"/>
      <c r="E1067" s="131"/>
    </row>
    <row r="1072" spans="1:5" s="146" customFormat="1" x14ac:dyDescent="0.2">
      <c r="A1072" s="132"/>
      <c r="B1072" s="132"/>
      <c r="C1072" s="131"/>
      <c r="D1072" s="131"/>
      <c r="E1072" s="131"/>
    </row>
    <row r="1073" spans="1:5" s="146" customFormat="1" x14ac:dyDescent="0.2">
      <c r="A1073" s="132"/>
      <c r="B1073" s="132"/>
      <c r="C1073" s="131"/>
      <c r="D1073" s="131"/>
      <c r="E1073" s="131"/>
    </row>
    <row r="1080" spans="1:5" ht="31.5" customHeight="1" x14ac:dyDescent="0.2"/>
    <row r="1081" spans="1:5" ht="17.25" customHeight="1" x14ac:dyDescent="0.2"/>
    <row r="1082" spans="1:5" s="146" customFormat="1" ht="27.75" customHeight="1" x14ac:dyDescent="0.2">
      <c r="A1082" s="132"/>
      <c r="B1082" s="132"/>
      <c r="C1082" s="131"/>
      <c r="D1082" s="131"/>
      <c r="E1082" s="131"/>
    </row>
    <row r="1084" spans="1:5" s="146" customFormat="1" ht="32.25" customHeight="1" x14ac:dyDescent="0.2">
      <c r="A1084" s="132"/>
      <c r="B1084" s="132"/>
      <c r="C1084" s="131"/>
      <c r="D1084" s="131"/>
      <c r="E1084" s="131"/>
    </row>
    <row r="1086" spans="1:5" s="146" customFormat="1" x14ac:dyDescent="0.2">
      <c r="A1086" s="132"/>
      <c r="B1086" s="132"/>
      <c r="C1086" s="131"/>
      <c r="D1086" s="131"/>
      <c r="E1086" s="131"/>
    </row>
    <row r="1091" spans="1:5" s="146" customFormat="1" x14ac:dyDescent="0.2">
      <c r="A1091" s="132"/>
      <c r="B1091" s="132"/>
      <c r="C1091" s="131"/>
      <c r="D1091" s="131"/>
      <c r="E1091" s="131"/>
    </row>
    <row r="1093" spans="1:5" s="146" customFormat="1" x14ac:dyDescent="0.2">
      <c r="A1093" s="132"/>
      <c r="B1093" s="132"/>
      <c r="C1093" s="131"/>
      <c r="D1093" s="131"/>
      <c r="E1093" s="131"/>
    </row>
  </sheetData>
  <dataConsolidate topLabels="1">
    <dataRefs count="1">
      <dataRef ref="A2:C9" sheet="DTA" r:id="rId1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2"/>
  <headerFooter alignWithMargins="0">
    <oddHeader>&amp;L&amp;G&amp;C&amp;"Arial,Negrita"FONDO SOCIAL PARA LA VIVIENDA 
ANEXOS A CUENTAS DE ORDEN AL 31 DE AGOSTO DE 2017
EN DOLARES&amp;R&amp;"Brush Script MT,Cursiva"&amp;12Página &amp;P de &amp;N</oddHeader>
    <oddFooter xml:space="preserve">&amp;L&amp;"Arial,Negrita"
___________________________________________________________________________________________________________________________
Fecha: &amp;D
Hora:    &amp;T
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Balance Institucional</vt:lpstr>
      <vt:lpstr>Estados de Resultados Inst.</vt:lpstr>
      <vt:lpstr>AnexosBalance</vt:lpstr>
      <vt:lpstr>AnexosEstaResultados</vt:lpstr>
      <vt:lpstr>AnexosCtasDeOrden</vt:lpstr>
      <vt:lpstr>AnexosBalance!Área_de_impresión</vt:lpstr>
      <vt:lpstr>AnexosCtasDeOrden!Área_de_impresión</vt:lpstr>
      <vt:lpstr>AnexosEstaResultados!Área_de_impresión</vt:lpstr>
      <vt:lpstr>'Balance Institucional'!Área_de_impresión</vt:lpstr>
      <vt:lpstr>'Estados de Resultados Inst.'!Área_de_impresión</vt:lpstr>
      <vt:lpstr>AnexosBalance!Títulos_a_imprimir</vt:lpstr>
      <vt:lpstr>AnexosCtasDeOrden!Títulos_a_imprimir</vt:lpstr>
      <vt:lpstr>AnexosEstaResultados!Títulos_a_imprimir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Antonio Henriquez Rivera</dc:creator>
  <cp:lastModifiedBy>Mauricio Antonio Henriquez Rivera</cp:lastModifiedBy>
  <dcterms:created xsi:type="dcterms:W3CDTF">2017-09-14T21:22:50Z</dcterms:created>
  <dcterms:modified xsi:type="dcterms:W3CDTF">2019-09-25T16:19:00Z</dcterms:modified>
</cp:coreProperties>
</file>