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9\UNIDAD DE ACCESO A LA INFORMACIÓN\"/>
    </mc:Choice>
  </mc:AlternateContent>
  <bookViews>
    <workbookView xWindow="0" yWindow="0" windowWidth="21600" windowHeight="9030"/>
  </bookViews>
  <sheets>
    <sheet name="EJECUCION MAYO-JUNIO 2019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'EJECUCION MAYO-JUNIO 2019'!$A$1:$F$24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C24" i="2"/>
  <c r="E14" i="2" l="1"/>
  <c r="F20" i="2" l="1"/>
  <c r="F19" i="2"/>
  <c r="F18" i="2"/>
  <c r="F14" i="2"/>
  <c r="F12" i="2"/>
  <c r="F11" i="2"/>
  <c r="F10" i="2"/>
  <c r="F9" i="2"/>
  <c r="F8" i="2"/>
  <c r="E8" i="2"/>
  <c r="C15" i="2"/>
  <c r="E12" i="2" l="1"/>
  <c r="F13" i="2"/>
  <c r="F15" i="2" s="1"/>
  <c r="E11" i="2"/>
  <c r="E10" i="2"/>
  <c r="D15" i="2"/>
  <c r="E15" i="2" s="1"/>
  <c r="E9" i="2"/>
  <c r="F22" i="2"/>
  <c r="F23" i="2"/>
  <c r="F21" i="2"/>
  <c r="E17" i="2"/>
  <c r="E18" i="2"/>
  <c r="E19" i="2"/>
  <c r="E20" i="2"/>
  <c r="E21" i="2"/>
  <c r="E22" i="2"/>
  <c r="E23" i="2"/>
  <c r="F17" i="2"/>
  <c r="E24" i="2" l="1"/>
  <c r="F24" i="2"/>
</calcChain>
</file>

<file path=xl/sharedStrings.xml><?xml version="1.0" encoding="utf-8"?>
<sst xmlns="http://schemas.openxmlformats.org/spreadsheetml/2006/main" count="26" uniqueCount="25">
  <si>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</si>
  <si>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</si>
  <si>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</si>
  <si>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</si>
  <si>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</si>
  <si>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</si>
  <si>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</si>
  <si>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</si>
  <si>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</si>
  <si>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</si>
  <si>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</si>
  <si>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</si>
  <si>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</si>
  <si>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</si>
  <si>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</si>
  <si>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</si>
  <si>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</si>
  <si>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</si>
  <si>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FONDO SOCIAL PARA LA VIVIENDA</t>
  </si>
  <si>
    <t>% (EJECUTADO / PRESUPUESTO ) ESTIMADO</t>
  </si>
  <si>
    <t xml:space="preserve">EJECUCIÓN PRESUPUESTARIA </t>
  </si>
  <si>
    <t>AHORRO O DEFICIT</t>
  </si>
  <si>
    <t>PERIODO MAYO A JUNIO 2019</t>
  </si>
  <si>
    <t>PRESUPUESTO ESTIMADO MAYO A JUNIO 2019</t>
  </si>
  <si>
    <t>EJECUTADO                  MAYO A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</si>
</sst>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Fill="1"/>
    <xf numFmtId="0" fontId="5" fillId="0" borderId="1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/>
    <xf numFmtId="0" fontId="4" fillId="0" borderId="7" xfId="0" applyFont="1" applyFill="1" applyBorder="1" applyAlignment="1">
      <alignment vertical="center"/>
    </xf>
    <xf numFmtId="164" fontId="4" fillId="0" borderId="8" xfId="1" applyFont="1" applyFill="1" applyBorder="1" applyAlignment="1">
      <alignment vertical="center"/>
    </xf>
    <xf numFmtId="164" fontId="4" fillId="2" borderId="8" xfId="1" applyFont="1" applyFill="1" applyBorder="1" applyAlignment="1">
      <alignment vertical="center"/>
    </xf>
    <xf numFmtId="10" fontId="4" fillId="0" borderId="8" xfId="2" applyNumberFormat="1" applyFont="1" applyFill="1" applyBorder="1" applyAlignment="1">
      <alignment horizontal="center" vertical="center"/>
    </xf>
    <xf numFmtId="164" fontId="4" fillId="0" borderId="9" xfId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/>
    <xf numFmtId="0" fontId="4" fillId="0" borderId="6" xfId="0" applyFont="1" applyFill="1" applyBorder="1"/>
    <xf numFmtId="164" fontId="4" fillId="2" borderId="2" xfId="1" applyFont="1" applyFill="1" applyBorder="1" applyAlignment="1">
      <alignment vertical="center"/>
    </xf>
    <xf numFmtId="10" fontId="4" fillId="0" borderId="2" xfId="2" applyNumberFormat="1" applyFont="1" applyFill="1" applyBorder="1" applyAlignment="1">
      <alignment horizontal="center" vertical="center"/>
    </xf>
    <xf numFmtId="164" fontId="4" fillId="0" borderId="3" xfId="1" applyFont="1" applyFill="1" applyBorder="1" applyAlignment="1">
      <alignment vertical="center"/>
    </xf>
    <xf numFmtId="164" fontId="4" fillId="0" borderId="5" xfId="1" applyFont="1" applyFill="1" applyBorder="1" applyAlignment="1">
      <alignment vertical="center"/>
    </xf>
    <xf numFmtId="10" fontId="4" fillId="0" borderId="5" xfId="2" applyNumberFormat="1" applyFont="1" applyFill="1" applyBorder="1" applyAlignment="1">
      <alignment horizontal="center" vertical="center"/>
    </xf>
    <xf numFmtId="164" fontId="4" fillId="0" borderId="6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44" fontId="0" fillId="0" borderId="0" xfId="0" applyNumberFormat="1"/>
    <xf numFmtId="0" fontId="0" fillId="0" borderId="0" xfId="0" applyBorder="1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/>
    <xf numFmtId="164" fontId="4" fillId="2" borderId="5" xfId="1" applyFont="1" applyFill="1" applyBorder="1" applyAlignment="1">
      <alignment vertical="center"/>
    </xf>
    <xf numFmtId="44" fontId="0" fillId="2" borderId="0" xfId="0" applyNumberFormat="1" applyFill="1"/>
    <xf numFmtId="43" fontId="0" fillId="2" borderId="0" xfId="3" applyFont="1" applyFill="1"/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39"/>
  <sheetViews>
    <sheetView showGridLines="0" tabSelected="1" topLeftCell="A13" zoomScaleNormal="100" zoomScaleSheetLayoutView="100" workbookViewId="0">
      <selection activeCell="C17" sqref="C17"/>
    </sheetView>
  </sheetViews>
  <sheetFormatPr baseColWidth="10" defaultRowHeight="12.75" x14ac:dyDescent="0.2"/>
  <cols>
    <col min="1" max="1" width="1.140625" customWidth="1"/>
    <col min="2" max="2" width="29.28515625" customWidth="1"/>
    <col min="3" max="3" width="20.7109375" style="26" customWidth="1"/>
    <col min="4" max="6" width="20.7109375" customWidth="1"/>
  </cols>
  <sheetData>
    <row r="1" spans="2:6" ht="15" customHeight="1" x14ac:dyDescent="0.25">
      <c r="B1" s="7" t="s">
        <v>18</v>
      </c>
    </row>
    <row r="2" spans="2:6" ht="15" customHeight="1" x14ac:dyDescent="0.2">
      <c r="B2" s="1" t="s">
        <v>20</v>
      </c>
    </row>
    <row r="3" spans="2:6" ht="15" customHeight="1" x14ac:dyDescent="0.2">
      <c r="B3" s="1" t="s">
        <v>22</v>
      </c>
    </row>
    <row r="4" spans="2:6" ht="15" customHeight="1" x14ac:dyDescent="0.2">
      <c r="B4" s="1" t="s">
        <v>0</v>
      </c>
      <c r="C4" s="27"/>
      <c r="D4" s="2"/>
    </row>
    <row r="5" spans="2:6" ht="16.5" customHeight="1" thickBot="1" x14ac:dyDescent="0.25"/>
    <row r="6" spans="2:6" ht="37.5" customHeight="1" thickBot="1" x14ac:dyDescent="0.25">
      <c r="B6" s="3"/>
      <c r="C6" s="4" t="s">
        <v>23</v>
      </c>
      <c r="D6" s="5" t="s">
        <v>24</v>
      </c>
      <c r="E6" s="5" t="s">
        <v>19</v>
      </c>
      <c r="F6" s="6" t="s">
        <v>21</v>
      </c>
    </row>
    <row r="7" spans="2:6" ht="20.100000000000001" customHeight="1" x14ac:dyDescent="0.2">
      <c r="B7" s="14" t="s">
        <v>1</v>
      </c>
      <c r="C7" s="28"/>
      <c r="D7" s="15"/>
      <c r="E7" s="15"/>
      <c r="F7" s="16"/>
    </row>
    <row r="8" spans="2:6" ht="20.100000000000001" customHeight="1" x14ac:dyDescent="0.2">
      <c r="B8" s="8" t="s">
        <v>2</v>
      </c>
      <c r="C8" s="10">
        <v>7166.666666666667</v>
      </c>
      <c r="D8" s="10">
        <v>13297.66</v>
      </c>
      <c r="E8" s="11">
        <f>+D8/C8</f>
        <v>1.855487441860465</v>
      </c>
      <c r="F8" s="12">
        <f t="shared" ref="F8:F14" si="0">D8-C8</f>
        <v>6130.9933333333329</v>
      </c>
    </row>
    <row r="9" spans="2:6" ht="20.100000000000001" customHeight="1" x14ac:dyDescent="0.2">
      <c r="B9" s="8" t="s">
        <v>3</v>
      </c>
      <c r="C9" s="10">
        <v>15088647.5</v>
      </c>
      <c r="D9" s="10">
        <v>15475155.469999999</v>
      </c>
      <c r="E9" s="11">
        <f>+D9/C9</f>
        <v>1.0256158128155621</v>
      </c>
      <c r="F9" s="12">
        <f t="shared" si="0"/>
        <v>386507.96999999881</v>
      </c>
    </row>
    <row r="10" spans="2:6" ht="20.100000000000001" customHeight="1" x14ac:dyDescent="0.2">
      <c r="B10" s="8" t="s">
        <v>4</v>
      </c>
      <c r="C10" s="10">
        <v>1000</v>
      </c>
      <c r="D10" s="10">
        <v>2630.8199999999997</v>
      </c>
      <c r="E10" s="11">
        <f>+D10/C10</f>
        <v>2.6308199999999995</v>
      </c>
      <c r="F10" s="12">
        <f t="shared" si="0"/>
        <v>1630.8199999999997</v>
      </c>
    </row>
    <row r="11" spans="2:6" ht="20.100000000000001" customHeight="1" x14ac:dyDescent="0.2">
      <c r="B11" s="8" t="s">
        <v>5</v>
      </c>
      <c r="C11" s="10">
        <v>21241.666666666668</v>
      </c>
      <c r="D11" s="10">
        <v>124509.09000000003</v>
      </c>
      <c r="E11" s="11">
        <f>+D11/C11</f>
        <v>5.8615499411533944</v>
      </c>
      <c r="F11" s="12">
        <f t="shared" si="0"/>
        <v>103267.42333333335</v>
      </c>
    </row>
    <row r="12" spans="2:6" ht="20.100000000000001" customHeight="1" x14ac:dyDescent="0.2">
      <c r="B12" s="8" t="s">
        <v>6</v>
      </c>
      <c r="C12" s="10">
        <v>10456750</v>
      </c>
      <c r="D12" s="10">
        <v>10322122.84</v>
      </c>
      <c r="E12" s="11">
        <f>+D12/C12</f>
        <v>0.9871253343534081</v>
      </c>
      <c r="F12" s="12">
        <f t="shared" si="0"/>
        <v>-134627.16000000015</v>
      </c>
    </row>
    <row r="13" spans="2:6" ht="20.100000000000001" customHeight="1" x14ac:dyDescent="0.2">
      <c r="B13" s="8" t="s">
        <v>7</v>
      </c>
      <c r="C13" s="10">
        <v>4166666.6666666665</v>
      </c>
      <c r="D13" s="10">
        <v>0</v>
      </c>
      <c r="E13" s="11">
        <v>0</v>
      </c>
      <c r="F13" s="12">
        <f t="shared" si="0"/>
        <v>-4166666.6666666665</v>
      </c>
    </row>
    <row r="14" spans="2:6" ht="20.100000000000001" customHeight="1" thickBot="1" x14ac:dyDescent="0.25">
      <c r="B14" s="13" t="s">
        <v>8</v>
      </c>
      <c r="C14" s="10">
        <v>166.66666666666666</v>
      </c>
      <c r="D14" s="10">
        <v>0</v>
      </c>
      <c r="E14" s="11">
        <f>+D14/C14</f>
        <v>0</v>
      </c>
      <c r="F14" s="12">
        <f t="shared" si="0"/>
        <v>-166.66666666666666</v>
      </c>
    </row>
    <row r="15" spans="2:6" ht="20.100000000000001" customHeight="1" thickBot="1" x14ac:dyDescent="0.25">
      <c r="B15" s="23" t="s">
        <v>9</v>
      </c>
      <c r="C15" s="17">
        <f>SUM(C8:C14)</f>
        <v>29741639.166666668</v>
      </c>
      <c r="D15" s="17">
        <f>SUM(D8:D14)</f>
        <v>25937715.879999999</v>
      </c>
      <c r="E15" s="18">
        <f>+D15/C15</f>
        <v>0.87210108812933329</v>
      </c>
      <c r="F15" s="19">
        <f>SUM(F8:F14)</f>
        <v>-3803923.2866666676</v>
      </c>
    </row>
    <row r="16" spans="2:6" ht="20.100000000000001" customHeight="1" x14ac:dyDescent="0.2">
      <c r="B16" s="14" t="s">
        <v>10</v>
      </c>
      <c r="C16" s="29"/>
      <c r="D16" s="20"/>
      <c r="E16" s="21"/>
      <c r="F16" s="22"/>
    </row>
    <row r="17" spans="2:7" ht="20.100000000000001" customHeight="1" x14ac:dyDescent="0.2">
      <c r="B17" s="8" t="s">
        <v>11</v>
      </c>
      <c r="C17" s="10">
        <v>2243035</v>
      </c>
      <c r="D17" s="10">
        <v>2124565.2299999995</v>
      </c>
      <c r="E17" s="11">
        <f t="shared" ref="E17:E24" si="1">+D17/C17</f>
        <v>0.94718327177239747</v>
      </c>
      <c r="F17" s="12">
        <f t="shared" ref="F17:F23" si="2">D17-C17</f>
        <v>-118469.77000000048</v>
      </c>
    </row>
    <row r="18" spans="2:7" ht="20.100000000000001" customHeight="1" x14ac:dyDescent="0.2">
      <c r="B18" s="8" t="s">
        <v>12</v>
      </c>
      <c r="C18" s="10">
        <v>2226662.5</v>
      </c>
      <c r="D18" s="10">
        <v>1476286.4299999997</v>
      </c>
      <c r="E18" s="11">
        <f t="shared" si="1"/>
        <v>0.66300412837598854</v>
      </c>
      <c r="F18" s="12">
        <f t="shared" si="2"/>
        <v>-750376.0700000003</v>
      </c>
      <c r="G18" s="25"/>
    </row>
    <row r="19" spans="2:7" ht="20.100000000000001" customHeight="1" x14ac:dyDescent="0.2">
      <c r="B19" s="8" t="s">
        <v>13</v>
      </c>
      <c r="C19" s="10">
        <v>4210510</v>
      </c>
      <c r="D19" s="9">
        <v>4210489.62</v>
      </c>
      <c r="E19" s="11">
        <f t="shared" si="1"/>
        <v>0.99999515973124398</v>
      </c>
      <c r="F19" s="12">
        <f t="shared" si="2"/>
        <v>-20.379999999888241</v>
      </c>
      <c r="G19" s="25"/>
    </row>
    <row r="20" spans="2:7" ht="20.100000000000001" customHeight="1" x14ac:dyDescent="0.2">
      <c r="B20" s="8" t="s">
        <v>4</v>
      </c>
      <c r="C20" s="10">
        <v>1837183.3333333333</v>
      </c>
      <c r="D20" s="10">
        <v>1184746.4500000002</v>
      </c>
      <c r="E20" s="11">
        <f t="shared" si="1"/>
        <v>0.64487110703885486</v>
      </c>
      <c r="F20" s="12">
        <f t="shared" si="2"/>
        <v>-652436.88333333307</v>
      </c>
      <c r="G20" s="25"/>
    </row>
    <row r="21" spans="2:7" ht="20.100000000000001" customHeight="1" x14ac:dyDescent="0.2">
      <c r="B21" s="8" t="s">
        <v>14</v>
      </c>
      <c r="C21" s="10">
        <v>646821.52666666673</v>
      </c>
      <c r="D21" s="10">
        <v>51426.239999999991</v>
      </c>
      <c r="E21" s="11">
        <f t="shared" si="1"/>
        <v>7.9506073746525158E-2</v>
      </c>
      <c r="F21" s="12">
        <f t="shared" si="2"/>
        <v>-595395.28666666674</v>
      </c>
      <c r="G21" s="25"/>
    </row>
    <row r="22" spans="2:7" ht="20.100000000000001" customHeight="1" x14ac:dyDescent="0.2">
      <c r="B22" s="8" t="s">
        <v>15</v>
      </c>
      <c r="C22" s="10">
        <v>14731666.666666666</v>
      </c>
      <c r="D22" s="10">
        <v>15610326.5</v>
      </c>
      <c r="E22" s="11">
        <f t="shared" si="1"/>
        <v>1.0596442923407625</v>
      </c>
      <c r="F22" s="12">
        <f t="shared" si="2"/>
        <v>878659.83333333395</v>
      </c>
      <c r="G22" s="25"/>
    </row>
    <row r="23" spans="2:7" ht="20.100000000000001" customHeight="1" thickBot="1" x14ac:dyDescent="0.25">
      <c r="B23" s="13" t="s">
        <v>16</v>
      </c>
      <c r="C23" s="10">
        <v>3845760.1400000006</v>
      </c>
      <c r="D23" s="10">
        <v>3845760.1400000006</v>
      </c>
      <c r="E23" s="11">
        <f t="shared" si="1"/>
        <v>1</v>
      </c>
      <c r="F23" s="12">
        <f t="shared" si="2"/>
        <v>0</v>
      </c>
      <c r="G23" s="25"/>
    </row>
    <row r="24" spans="2:7" ht="20.100000000000001" customHeight="1" thickBot="1" x14ac:dyDescent="0.25">
      <c r="B24" s="23" t="s">
        <v>17</v>
      </c>
      <c r="C24" s="17">
        <f>SUM(C17:C23)</f>
        <v>29741639.166666668</v>
      </c>
      <c r="D24" s="17">
        <f>SUM(D17:D23)</f>
        <v>28503600.609999999</v>
      </c>
      <c r="E24" s="18">
        <f t="shared" si="1"/>
        <v>0.9583735600540062</v>
      </c>
      <c r="F24" s="19">
        <f>SUM(F17:F23)</f>
        <v>-1238038.5566666666</v>
      </c>
      <c r="G24" s="25"/>
    </row>
    <row r="25" spans="2:7" ht="9.75" customHeight="1" x14ac:dyDescent="0.2">
      <c r="G25" s="25"/>
    </row>
    <row r="26" spans="2:7" ht="18" customHeight="1" x14ac:dyDescent="0.2">
      <c r="C26" s="30"/>
      <c r="G26" s="25"/>
    </row>
    <row r="27" spans="2:7" ht="20.100000000000001" customHeight="1" x14ac:dyDescent="0.2">
      <c r="C27" s="31"/>
      <c r="D27" s="24"/>
    </row>
    <row r="28" spans="2:7" ht="20.100000000000001" customHeight="1" x14ac:dyDescent="0.2">
      <c r="C28" s="31"/>
      <c r="D28" s="24"/>
    </row>
    <row r="29" spans="2:7" ht="20.100000000000001" customHeight="1" x14ac:dyDescent="0.2">
      <c r="C29" s="31"/>
      <c r="D29" s="24"/>
    </row>
    <row r="30" spans="2:7" ht="20.100000000000001" customHeight="1" x14ac:dyDescent="0.2">
      <c r="C30" s="30"/>
    </row>
    <row r="31" spans="2:7" ht="20.100000000000001" customHeight="1" x14ac:dyDescent="0.2"/>
    <row r="32" spans="2:7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scale="90" orientation="landscape" r:id="rId1"/>
  <headerFooter alignWithMargins="0"/>
  <ignoredErrors>
    <ignoredError sqref="E15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MAYO-JUNIO 2019</vt:lpstr>
      <vt:lpstr>'EJECUCION MAYO-JUNIO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2019-07-11T21:59:30Z</cp:lastPrinted>
  <dcterms:created xsi:type="dcterms:W3CDTF">2018-01-31T18:59:17Z</dcterms:created>
  <dcterms:modified xsi:type="dcterms:W3CDTF">2019-07-11T22:36:08Z</dcterms:modified>
</cp:coreProperties>
</file>