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/>
  </bookViews>
  <sheets>
    <sheet name="EJECUCION-ABRIL-JUNIO 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B">#N/A</definedName>
    <definedName name="BASE">[5]BASE!$A:$IV</definedName>
    <definedName name="BASE_C">#REF!</definedName>
    <definedName name="BASE_RENUNCIA">#REF!</definedName>
    <definedName name="BASE01FEB2001" localSheetId="0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8" i="1"/>
  <c r="D15" i="1" l="1"/>
  <c r="E8" i="1"/>
  <c r="E9" i="1"/>
  <c r="F9" i="1"/>
  <c r="E10" i="1"/>
  <c r="F10" i="1"/>
  <c r="E11" i="1"/>
  <c r="F11" i="1"/>
  <c r="E12" i="1"/>
  <c r="F12" i="1"/>
  <c r="E13" i="1"/>
  <c r="F13" i="1"/>
  <c r="F14" i="1"/>
  <c r="C15" i="1"/>
  <c r="E15" i="1"/>
  <c r="F15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 l="1"/>
  <c r="F23" i="1"/>
  <c r="F24" i="1" s="1"/>
  <c r="C24" i="1"/>
  <c r="E24" i="1" l="1"/>
</calcChain>
</file>

<file path=xl/sharedStrings.xml><?xml version="1.0" encoding="utf-8"?>
<sst xmlns="http://schemas.openxmlformats.org/spreadsheetml/2006/main" count="27" uniqueCount="26">
  <si>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</si>
  <si>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</si>
  <si>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</si>
  <si>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</si>
  <si>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</si>
  <si>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</si>
  <si>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</si>
  <si>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</si>
  <si>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</si>
  <si>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</si>
  <si>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-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</si>
  <si>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</si>
  <si>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</si>
  <si>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</si>
  <si>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</si>
  <si>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</si>
  <si>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</si>
  <si>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INGRESOS</t>
  </si>
  <si>
    <t>AHORRO O DEFICIT</t>
  </si>
  <si>
    <t>(MONTO EN US$)</t>
  </si>
  <si>
    <t xml:space="preserve">% (EJECUTADO / PRESUPUESTO ESTIMADO </t>
  </si>
  <si>
    <t>FONDO SOCIAL PARA LA VIVIENDA</t>
  </si>
  <si>
    <t xml:space="preserve">PRESUPUESTO ESTIMADO
ABRIL A JUNIO 2018     </t>
  </si>
  <si>
    <t>PERIODO ABRIL A JUNIO 2018</t>
  </si>
  <si>
    <t xml:space="preserve">EJECUCION PRESUPUESTARIA </t>
  </si>
  <si>
    <t>EJECUTADO
ABRIL A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</si>
</sst>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43" fontId="3" fillId="0" borderId="0" xfId="1" applyNumberFormat="1" applyFont="1" applyAlignment="1">
      <alignment vertical="center" wrapText="1"/>
    </xf>
    <xf numFmtId="0" fontId="4" fillId="0" borderId="0" xfId="0" applyFont="1"/>
    <xf numFmtId="43" fontId="0" fillId="0" borderId="0" xfId="0" applyNumberFormat="1"/>
    <xf numFmtId="0" fontId="5" fillId="0" borderId="0" xfId="0" applyFont="1"/>
    <xf numFmtId="43" fontId="6" fillId="0" borderId="0" xfId="1" applyFont="1"/>
    <xf numFmtId="10" fontId="3" fillId="0" borderId="0" xfId="3" applyNumberFormat="1" applyFont="1" applyAlignment="1">
      <alignment vertical="center" wrapText="1"/>
    </xf>
    <xf numFmtId="43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 applyAlignment="1">
      <alignment vertical="center" wrapText="1"/>
    </xf>
    <xf numFmtId="44" fontId="0" fillId="0" borderId="0" xfId="0" applyNumberFormat="1"/>
    <xf numFmtId="165" fontId="0" fillId="0" borderId="0" xfId="3" applyNumberFormat="1" applyFont="1"/>
    <xf numFmtId="0" fontId="7" fillId="0" borderId="0" xfId="0" applyFont="1" applyFill="1"/>
    <xf numFmtId="0" fontId="8" fillId="0" borderId="0" xfId="0" applyFont="1" applyAlignment="1">
      <alignment horizontal="center" vertical="center" wrapText="1"/>
    </xf>
    <xf numFmtId="0" fontId="6" fillId="0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/>
    <xf numFmtId="44" fontId="7" fillId="0" borderId="2" xfId="2" applyFont="1" applyFill="1" applyBorder="1" applyAlignment="1">
      <alignment vertical="center"/>
    </xf>
    <xf numFmtId="44" fontId="7" fillId="2" borderId="2" xfId="2" applyFont="1" applyFill="1" applyBorder="1" applyAlignment="1">
      <alignment vertical="center"/>
    </xf>
    <xf numFmtId="10" fontId="7" fillId="0" borderId="2" xfId="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4" fontId="7" fillId="3" borderId="2" xfId="2" applyFont="1" applyFill="1" applyBorder="1" applyAlignment="1">
      <alignment vertical="center"/>
    </xf>
    <xf numFmtId="10" fontId="7" fillId="3" borderId="2" xfId="3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3"/>
  <sheetViews>
    <sheetView showGridLines="0" tabSelected="1" zoomScaleNormal="100" zoomScaleSheetLayoutView="100" workbookViewId="0">
      <selection activeCell="F14" sqref="F14"/>
    </sheetView>
  </sheetViews>
  <sheetFormatPr baseColWidth="10" defaultRowHeight="12.75" x14ac:dyDescent="0.2"/>
  <cols>
    <col min="1" max="1" width="1.7109375" style="1" customWidth="1"/>
    <col min="2" max="2" width="31.5703125" customWidth="1"/>
    <col min="3" max="6" width="18.7109375" customWidth="1"/>
    <col min="7" max="7" width="15.85546875" customWidth="1"/>
  </cols>
  <sheetData>
    <row r="1" spans="2:7" ht="15" customHeight="1" x14ac:dyDescent="0.2">
      <c r="B1" s="28" t="s">
        <v>21</v>
      </c>
    </row>
    <row r="2" spans="2:7" ht="15" customHeight="1" x14ac:dyDescent="0.2">
      <c r="B2" s="28" t="s">
        <v>24</v>
      </c>
    </row>
    <row r="3" spans="2:7" ht="15" customHeight="1" x14ac:dyDescent="0.2">
      <c r="B3" s="28" t="s">
        <v>23</v>
      </c>
    </row>
    <row r="4" spans="2:7" ht="12.75" customHeight="1" x14ac:dyDescent="0.2">
      <c r="B4" s="4" t="s">
        <v>19</v>
      </c>
      <c r="C4" s="19"/>
      <c r="D4" s="18"/>
    </row>
    <row r="5" spans="2:7" ht="12.75" customHeight="1" x14ac:dyDescent="0.2">
      <c r="B5" s="4"/>
      <c r="C5" s="19"/>
      <c r="D5" s="18"/>
    </row>
    <row r="6" spans="2:7" ht="51" customHeight="1" x14ac:dyDescent="0.2">
      <c r="B6" s="20"/>
      <c r="C6" s="21" t="s">
        <v>22</v>
      </c>
      <c r="D6" s="21" t="s">
        <v>25</v>
      </c>
      <c r="E6" s="21" t="s">
        <v>20</v>
      </c>
      <c r="F6" s="21" t="s">
        <v>18</v>
      </c>
    </row>
    <row r="7" spans="2:7" ht="18" customHeight="1" x14ac:dyDescent="0.2">
      <c r="B7" s="22" t="s">
        <v>17</v>
      </c>
      <c r="C7" s="23"/>
      <c r="D7" s="23"/>
      <c r="E7" s="23"/>
      <c r="F7" s="23"/>
    </row>
    <row r="8" spans="2:7" ht="18" customHeight="1" x14ac:dyDescent="0.2">
      <c r="B8" s="27" t="s">
        <v>16</v>
      </c>
      <c r="C8" s="24">
        <v>10750</v>
      </c>
      <c r="D8" s="25">
        <v>8988.36</v>
      </c>
      <c r="E8" s="26">
        <f t="shared" ref="E8:E13" si="0">+D8/C8</f>
        <v>0.83612651162790708</v>
      </c>
      <c r="F8" s="24">
        <f t="shared" ref="F8:F14" si="1">+D8-C8</f>
        <v>-1761.6399999999994</v>
      </c>
      <c r="G8" s="17"/>
    </row>
    <row r="9" spans="2:7" ht="18" customHeight="1" x14ac:dyDescent="0.2">
      <c r="B9" s="27" t="s">
        <v>15</v>
      </c>
      <c r="C9" s="24">
        <v>22622413.75</v>
      </c>
      <c r="D9" s="25">
        <v>22890941.290000003</v>
      </c>
      <c r="E9" s="26">
        <f t="shared" si="0"/>
        <v>1.0118699774023894</v>
      </c>
      <c r="F9" s="24">
        <f t="shared" si="1"/>
        <v>268527.54000000283</v>
      </c>
      <c r="G9" s="17"/>
    </row>
    <row r="10" spans="2:7" ht="18" customHeight="1" x14ac:dyDescent="0.2">
      <c r="B10" s="27" t="s">
        <v>4</v>
      </c>
      <c r="C10" s="24">
        <v>1500</v>
      </c>
      <c r="D10" s="25">
        <v>920.71999999999935</v>
      </c>
      <c r="E10" s="26">
        <f t="shared" si="0"/>
        <v>0.61381333333333288</v>
      </c>
      <c r="F10" s="24">
        <f t="shared" si="1"/>
        <v>-579.28000000000065</v>
      </c>
      <c r="G10" s="17"/>
    </row>
    <row r="11" spans="2:7" ht="18" customHeight="1" x14ac:dyDescent="0.2">
      <c r="B11" s="27" t="s">
        <v>14</v>
      </c>
      <c r="C11" s="24">
        <v>21250</v>
      </c>
      <c r="D11" s="25">
        <v>37677.199999999997</v>
      </c>
      <c r="E11" s="26">
        <f t="shared" si="0"/>
        <v>1.7730447058823529</v>
      </c>
      <c r="F11" s="24">
        <f t="shared" si="1"/>
        <v>16427.199999999997</v>
      </c>
      <c r="G11" s="17"/>
    </row>
    <row r="12" spans="2:7" ht="18" customHeight="1" x14ac:dyDescent="0.2">
      <c r="B12" s="27" t="s">
        <v>13</v>
      </c>
      <c r="C12" s="24">
        <v>14575000</v>
      </c>
      <c r="D12" s="25">
        <v>15938196.079999998</v>
      </c>
      <c r="E12" s="26">
        <f t="shared" si="0"/>
        <v>1.0935297481989708</v>
      </c>
      <c r="F12" s="24">
        <f t="shared" si="1"/>
        <v>1363196.0799999982</v>
      </c>
      <c r="G12" s="17"/>
    </row>
    <row r="13" spans="2:7" ht="18" customHeight="1" x14ac:dyDescent="0.2">
      <c r="B13" s="27" t="s">
        <v>12</v>
      </c>
      <c r="C13" s="24">
        <v>9425000</v>
      </c>
      <c r="D13" s="25">
        <v>2067478.4100000001</v>
      </c>
      <c r="E13" s="26">
        <f t="shared" si="0"/>
        <v>0.21936110450928384</v>
      </c>
      <c r="F13" s="24">
        <f t="shared" si="1"/>
        <v>-7357521.5899999999</v>
      </c>
      <c r="G13" s="17"/>
    </row>
    <row r="14" spans="2:7" ht="18" customHeight="1" x14ac:dyDescent="0.2">
      <c r="B14" s="27" t="s">
        <v>11</v>
      </c>
      <c r="C14" s="24">
        <v>250</v>
      </c>
      <c r="D14" s="25">
        <v>0</v>
      </c>
      <c r="E14" s="26" t="s">
        <v>10</v>
      </c>
      <c r="F14" s="24">
        <f t="shared" si="1"/>
        <v>-250</v>
      </c>
      <c r="G14" s="17"/>
    </row>
    <row r="15" spans="2:7" ht="18" customHeight="1" x14ac:dyDescent="0.2">
      <c r="B15" s="29" t="s">
        <v>9</v>
      </c>
      <c r="C15" s="30">
        <f>SUM(C8:C14)</f>
        <v>46656163.75</v>
      </c>
      <c r="D15" s="30">
        <f>SUM(D8:D14)</f>
        <v>40944202.060000002</v>
      </c>
      <c r="E15" s="31">
        <f>+D15/C15</f>
        <v>0.87757326726203466</v>
      </c>
      <c r="F15" s="30">
        <f>SUM(F8:F14)</f>
        <v>-5711961.6899999985</v>
      </c>
      <c r="G15" s="17"/>
    </row>
    <row r="16" spans="2:7" ht="18" customHeight="1" x14ac:dyDescent="0.2">
      <c r="B16" s="22" t="s">
        <v>8</v>
      </c>
      <c r="C16" s="24"/>
      <c r="D16" s="24"/>
      <c r="E16" s="26"/>
      <c r="F16" s="24"/>
      <c r="G16" s="16"/>
    </row>
    <row r="17" spans="2:7" ht="18" customHeight="1" x14ac:dyDescent="0.2">
      <c r="B17" s="27" t="s">
        <v>7</v>
      </c>
      <c r="C17" s="24">
        <v>3156975</v>
      </c>
      <c r="D17" s="25">
        <v>2907873.9</v>
      </c>
      <c r="E17" s="26">
        <f t="shared" ref="E17:E24" si="2">+D17/C17</f>
        <v>0.92109500391989163</v>
      </c>
      <c r="F17" s="25">
        <f t="shared" ref="F17:F23" si="3">+D17-C17</f>
        <v>-249101.10000000009</v>
      </c>
      <c r="G17" s="17"/>
    </row>
    <row r="18" spans="2:7" ht="18" customHeight="1" x14ac:dyDescent="0.2">
      <c r="B18" s="27" t="s">
        <v>6</v>
      </c>
      <c r="C18" s="24">
        <v>3452392.5</v>
      </c>
      <c r="D18" s="25">
        <v>2207450.75</v>
      </c>
      <c r="E18" s="26">
        <f t="shared" si="2"/>
        <v>0.6393973889121819</v>
      </c>
      <c r="F18" s="25">
        <f t="shared" si="3"/>
        <v>-1244941.75</v>
      </c>
      <c r="G18" s="17"/>
    </row>
    <row r="19" spans="2:7" ht="18" customHeight="1" x14ac:dyDescent="0.2">
      <c r="B19" s="27" t="s">
        <v>5</v>
      </c>
      <c r="C19" s="24">
        <v>4325367.5</v>
      </c>
      <c r="D19" s="25">
        <v>5441545</v>
      </c>
      <c r="E19" s="26">
        <f t="shared" si="2"/>
        <v>1.2580537954289432</v>
      </c>
      <c r="F19" s="25">
        <f t="shared" si="3"/>
        <v>1116177.5</v>
      </c>
      <c r="G19" s="17"/>
    </row>
    <row r="20" spans="2:7" ht="18" customHeight="1" x14ac:dyDescent="0.2">
      <c r="B20" s="27" t="s">
        <v>4</v>
      </c>
      <c r="C20" s="24">
        <v>2756525</v>
      </c>
      <c r="D20" s="25">
        <v>2156267.8899999997</v>
      </c>
      <c r="E20" s="26">
        <f t="shared" si="2"/>
        <v>0.78224136911509956</v>
      </c>
      <c r="F20" s="25">
        <f t="shared" si="3"/>
        <v>-600257.11000000034</v>
      </c>
      <c r="G20" s="17"/>
    </row>
    <row r="21" spans="2:7" ht="18" customHeight="1" x14ac:dyDescent="0.2">
      <c r="B21" s="27" t="s">
        <v>3</v>
      </c>
      <c r="C21" s="24">
        <v>1714762.5</v>
      </c>
      <c r="D21" s="25">
        <v>303504.33</v>
      </c>
      <c r="E21" s="26">
        <f t="shared" si="2"/>
        <v>0.17699496577514379</v>
      </c>
      <c r="F21" s="25">
        <f t="shared" si="3"/>
        <v>-1411258.17</v>
      </c>
      <c r="G21" s="17"/>
    </row>
    <row r="22" spans="2:7" ht="18" customHeight="1" x14ac:dyDescent="0.2">
      <c r="B22" s="27" t="s">
        <v>2</v>
      </c>
      <c r="C22" s="24">
        <v>25097500</v>
      </c>
      <c r="D22" s="25">
        <v>17898470.350000005</v>
      </c>
      <c r="E22" s="26">
        <f t="shared" si="2"/>
        <v>0.71315749975097142</v>
      </c>
      <c r="F22" s="25">
        <f t="shared" si="3"/>
        <v>-7199029.6499999948</v>
      </c>
      <c r="G22" s="17"/>
    </row>
    <row r="23" spans="2:7" ht="18" customHeight="1" x14ac:dyDescent="0.2">
      <c r="B23" s="27" t="s">
        <v>1</v>
      </c>
      <c r="C23" s="24">
        <v>6152641.25</v>
      </c>
      <c r="D23" s="25">
        <v>6986272.1499999994</v>
      </c>
      <c r="E23" s="26">
        <f t="shared" si="2"/>
        <v>1.135491550072093</v>
      </c>
      <c r="F23" s="25">
        <f t="shared" si="3"/>
        <v>833630.89999999944</v>
      </c>
      <c r="G23" s="17"/>
    </row>
    <row r="24" spans="2:7" ht="18" customHeight="1" x14ac:dyDescent="0.2">
      <c r="B24" s="32" t="s">
        <v>0</v>
      </c>
      <c r="C24" s="30">
        <f>SUM(C17:C23)</f>
        <v>46656163.75</v>
      </c>
      <c r="D24" s="30">
        <f>SUM(D17:D23)</f>
        <v>37901384.370000005</v>
      </c>
      <c r="E24" s="31">
        <f t="shared" si="2"/>
        <v>0.81235535294090711</v>
      </c>
      <c r="F24" s="30">
        <f>SUM(F17:F23)</f>
        <v>-8754779.3799999952</v>
      </c>
      <c r="G24" s="17"/>
    </row>
    <row r="25" spans="2:7" ht="9.75" customHeight="1" x14ac:dyDescent="0.2">
      <c r="B25" s="4"/>
      <c r="C25" s="13"/>
      <c r="D25" s="15"/>
      <c r="E25" s="14"/>
      <c r="F25" s="13"/>
    </row>
    <row r="26" spans="2:7" ht="12.75" customHeight="1" x14ac:dyDescent="0.2">
      <c r="B26" s="7"/>
      <c r="C26" s="12"/>
      <c r="D26" s="12"/>
      <c r="E26" s="12"/>
      <c r="F26" s="12"/>
    </row>
    <row r="27" spans="2:7" ht="9.9499999999999993" customHeight="1" x14ac:dyDescent="0.2">
      <c r="B27" s="3"/>
      <c r="C27" s="12"/>
      <c r="D27" s="11"/>
      <c r="E27" s="5"/>
      <c r="F27" s="4"/>
    </row>
    <row r="28" spans="2:7" ht="9.9499999999999993" customHeight="1" x14ac:dyDescent="0.2">
      <c r="B28" s="3"/>
      <c r="C28" s="10"/>
      <c r="D28" s="2"/>
    </row>
    <row r="29" spans="2:7" ht="5.25" customHeight="1" x14ac:dyDescent="0.2">
      <c r="B29" s="9"/>
      <c r="D29" s="8"/>
    </row>
    <row r="30" spans="2:7" ht="12.75" customHeight="1" x14ac:dyDescent="0.2">
      <c r="B30" s="7"/>
      <c r="C30" s="5"/>
      <c r="D30" s="5"/>
      <c r="E30" s="5"/>
      <c r="F30" s="4"/>
    </row>
    <row r="31" spans="2:7" ht="9.9499999999999993" customHeight="1" x14ac:dyDescent="0.2">
      <c r="B31" s="3"/>
      <c r="D31" s="6"/>
      <c r="E31" s="5"/>
      <c r="F31" s="4"/>
    </row>
    <row r="32" spans="2:7" ht="9.9499999999999993" customHeight="1" x14ac:dyDescent="0.2">
      <c r="B32" s="3"/>
      <c r="D32" s="2"/>
    </row>
    <row r="33" ht="3" customHeight="1" x14ac:dyDescent="0.2"/>
  </sheetData>
  <pageMargins left="0.98425196850393704" right="0.98425196850393704" top="0.98425196850393704" bottom="0.98425196850393704" header="0" footer="0"/>
  <pageSetup scale="90" orientation="landscape" r:id="rId1"/>
  <headerFooter alignWithMargins="0"/>
  <ignoredErrors>
    <ignoredError sqref="E24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EJECUCION-ABRIL-JUNIO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2018-07-11T18:54:21Z</cp:lastPrinted>
  <dcterms:created xsi:type="dcterms:W3CDTF">2018-04-18T21:50:46Z</dcterms:created>
  <dcterms:modified xsi:type="dcterms:W3CDTF">2018-07-11T18:58:07Z</dcterms:modified>
</cp:coreProperties>
</file>