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120" yWindow="45" windowWidth="20730" windowHeight="10035"/>
  </bookViews>
  <sheets>
    <sheet name="ABRIL-JUNIO.16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>#REF!</definedName>
    <definedName name="__AFP102">#REF!</definedName>
    <definedName name="__AFP103">#REF!</definedName>
    <definedName name="__AFP401">#REF!</definedName>
    <definedName name="__ag01">[1]ttl!#REF!</definedName>
    <definedName name="__ag02">[1]ttl!#REF!</definedName>
    <definedName name="__ag03">[1]ttl!#REF!</definedName>
    <definedName name="__ag0401">[1]ttl!#REF!</definedName>
    <definedName name="__sal0101">[2]ttl!#REF!</definedName>
    <definedName name="__sal0102">[2]ttl!#REF!</definedName>
    <definedName name="__sal0103">[2]ttl!#REF!</definedName>
    <definedName name="__SAL013">[3]cc!#REF!</definedName>
    <definedName name="__SAL0301">[4]cc!#REF!</definedName>
    <definedName name="__SAL031">[3]cc!#REF!</definedName>
    <definedName name="__sal0401">[2]ttl!#REF!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[5]ttl!#REF!</definedName>
    <definedName name="_ag01">[1]ttl!#REF!</definedName>
    <definedName name="_ag02" localSheetId="0">[5]ttl!#REF!</definedName>
    <definedName name="_ag02">[1]ttl!#REF!</definedName>
    <definedName name="_ag03" localSheetId="0">[5]ttl!#REF!</definedName>
    <definedName name="_ag03">[1]ttl!#REF!</definedName>
    <definedName name="_ag0401" localSheetId="0">[5]ttl!#REF!</definedName>
    <definedName name="_ag0401">[1]ttl!#REF!</definedName>
    <definedName name="_sal0101" localSheetId="0">[2]ttl!#REF!</definedName>
    <definedName name="_sal0101">[2]ttl!#REF!</definedName>
    <definedName name="_sal0102" localSheetId="0">[2]ttl!#REF!</definedName>
    <definedName name="_sal0102">[2]ttl!#REF!</definedName>
    <definedName name="_sal0103" localSheetId="0">[2]ttl!#REF!</definedName>
    <definedName name="_sal0103">[2]ttl!#REF!</definedName>
    <definedName name="_SAL013" localSheetId="0">[3]cc!#REF!</definedName>
    <definedName name="_SAL013">[3]cc!#REF!</definedName>
    <definedName name="_SAL0301" localSheetId="0">[6]cc!#REF!</definedName>
    <definedName name="_SAL0301">[4]cc!#REF!</definedName>
    <definedName name="_SAL031" localSheetId="0">[3]cc!#REF!</definedName>
    <definedName name="_SAL031">[3]cc!#REF!</definedName>
    <definedName name="_sal0401" localSheetId="0">[2]ttl!#REF!</definedName>
    <definedName name="_sal0401">[2]ttl!#REF!</definedName>
    <definedName name="A">#N/A</definedName>
    <definedName name="agui0101" localSheetId="0">[2]ttl!#REF!</definedName>
    <definedName name="agui0101">[2]ttl!#REF!</definedName>
    <definedName name="agui0102" localSheetId="0">[2]ttl!#REF!</definedName>
    <definedName name="agui0102">[2]ttl!#REF!</definedName>
    <definedName name="agui0103" localSheetId="0">[2]ttl!#REF!</definedName>
    <definedName name="agui0103">[2]ttl!#REF!</definedName>
    <definedName name="agui0401" localSheetId="0">[2]ttl!#REF!</definedName>
    <definedName name="agui0401">[2]ttl!#REF!</definedName>
    <definedName name="aguinaldo0101" localSheetId="0">#REF!</definedName>
    <definedName name="aguinaldo0101">#REF!</definedName>
    <definedName name="_xlnm.Print_Area" localSheetId="0">'ABRIL-JUNIO.16'!$A$1:$F$24</definedName>
    <definedName name="B">#N/A</definedName>
    <definedName name="BASE" localSheetId="0">[7]BASE!$A:$IV</definedName>
    <definedName name="BASE">[8]BASE!$A:$IV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[9]colo!#REF!</definedName>
    <definedName name="ca">[10]colo!#REF!</definedName>
    <definedName name="cct" localSheetId="0">[9]colo!#REF!</definedName>
    <definedName name="cct">[10]colo!#REF!</definedName>
    <definedName name="colag" localSheetId="0">[5]colo!$O$8</definedName>
    <definedName name="colag">[1]colo!$O$8</definedName>
    <definedName name="colagu" localSheetId="0">[5]colo!#REF!</definedName>
    <definedName name="colagu">[1]colo!#REF!</definedName>
    <definedName name="colind" localSheetId="0">[5]colo!#REF!</definedName>
    <definedName name="colind">[1]colo!#REF!</definedName>
    <definedName name="colindem" localSheetId="0">[5]colo!$P$8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 localSheetId="0">[2]colo!#REF!</definedName>
    <definedName name="colosal">[2]colo!#REF!</definedName>
    <definedName name="colosobre" localSheetId="0">[2]colo!#REF!</definedName>
    <definedName name="colosobre">[2]colo!#REF!</definedName>
    <definedName name="COLOTOTAL" localSheetId="0">[2]colo!#REF!</definedName>
    <definedName name="COLOTOTAL">[2]colo!#REF!</definedName>
    <definedName name="colsal" localSheetId="0">[5]colo!$K$8</definedName>
    <definedName name="colsal">[1]colo!$K$8</definedName>
    <definedName name="colsala" localSheetId="0">[5]colo!#REF!</definedName>
    <definedName name="colsala">[1]colo!#REF!</definedName>
    <definedName name="colsobr" localSheetId="0">[5]colo!$N$8</definedName>
    <definedName name="colsobr">[1]colo!$N$8</definedName>
    <definedName name="colsobre" localSheetId="0">[5]colo!#REF!</definedName>
    <definedName name="colsobre">[1]colo!#REF!</definedName>
    <definedName name="colttl" localSheetId="0">[5]colo!#REF!</definedName>
    <definedName name="colttl">[1]colo!#REF!</definedName>
    <definedName name="cor" localSheetId="0">[5]colo!$K$9</definedName>
    <definedName name="cor">[1]colo!$K$9</definedName>
    <definedName name="cortador">[2]colo!$K$9</definedName>
    <definedName name="cortadoress">[2]colo!$K$9</definedName>
    <definedName name="cs" localSheetId="0">[9]colo!#REF!</definedName>
    <definedName name="cs">[10]colo!#REF!</definedName>
    <definedName name="ct" localSheetId="0">[9]colo!#REF!</definedName>
    <definedName name="ct">[10]colo!#REF!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[11]EXT!$C$29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 localSheetId="0">[2]ttl!#REF!</definedName>
    <definedName name="extras0103">[2]ttl!#REF!</definedName>
    <definedName name="extras0401" localSheetId="0">[2]ttl!#REF!</definedName>
    <definedName name="extras0401">[2]ttl!#REF!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[2]ttl!#REF!</definedName>
    <definedName name="indem0101">[2]ttl!#REF!</definedName>
    <definedName name="indem0102" localSheetId="0">[2]ttl!#REF!</definedName>
    <definedName name="indem0102">[2]ttl!#REF!</definedName>
    <definedName name="indem0103" localSheetId="0">[2]ttl!#REF!</definedName>
    <definedName name="indem0103">[2]ttl!#REF!</definedName>
    <definedName name="indem0401" localSheetId="0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[2]ttl!#REF!</definedName>
    <definedName name="patron0101">[2]ttl!#REF!</definedName>
    <definedName name="patron0102" localSheetId="0">[2]ttl!#REF!</definedName>
    <definedName name="patron0102">[2]ttl!#REF!</definedName>
    <definedName name="patron0103" localSheetId="0">[2]ttl!#REF!</definedName>
    <definedName name="patron0103">[2]ttl!#REF!</definedName>
    <definedName name="patron0401" localSheetId="0">[2]ttl!#REF!</definedName>
    <definedName name="patron0401">[2]ttl!#REF!</definedName>
    <definedName name="PROYECCION_EXTRAS">[2]HE!$C$2</definedName>
    <definedName name="RENUNCIA" localSheetId="0">#REF!</definedName>
    <definedName name="RENUNCIA">#REF!</definedName>
    <definedName name="SALARIO" localSheetId="0">[6]cc!#REF!</definedName>
    <definedName name="SALARIO">[4]cc!#REF!</definedName>
    <definedName name="SALARIO_0101" localSheetId="0">[11]cc!#REF!</definedName>
    <definedName name="SALARIO_0101">[11]cc!#REF!</definedName>
    <definedName name="SALARIO_0102" localSheetId="0">[11]cc!#REF!</definedName>
    <definedName name="SALARIO_0102">[11]cc!#REF!</definedName>
    <definedName name="SALARIO_0103" localSheetId="0">[11]cc!#REF!</definedName>
    <definedName name="SALARIO_0103">[11]cc!#REF!</definedName>
    <definedName name="SALARIO_0301" localSheetId="0">[11]cc!#REF!</definedName>
    <definedName name="SALARIO_0301">[11]cc!#REF!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[6]cc!#REF!</definedName>
    <definedName name="SLARIO">[4]cc!#REF!</definedName>
    <definedName name="sobre0101" localSheetId="0">[2]ttl!#REF!</definedName>
    <definedName name="sobre0101">[2]ttl!#REF!</definedName>
    <definedName name="sobre0102" localSheetId="0">[2]ttl!#REF!</definedName>
    <definedName name="sobre0102">[2]ttl!#REF!</definedName>
    <definedName name="sobre0103" localSheetId="0">[2]ttl!#REF!</definedName>
    <definedName name="sobre0103">[2]ttl!#REF!</definedName>
    <definedName name="sobre0401" localSheetId="0">[2]ttl!#REF!</definedName>
    <definedName name="sobre0401">[2]ttl!#REF!</definedName>
    <definedName name="sobresu0101" localSheetId="0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44525"/>
</workbook>
</file>

<file path=xl/calcChain.xml><?xml version="1.0" encoding="utf-8"?>
<calcChain xmlns="http://schemas.openxmlformats.org/spreadsheetml/2006/main">
  <c r="E12" i="4" l="1"/>
  <c r="F22" i="4"/>
  <c r="E21" i="4"/>
  <c r="F21" i="4"/>
  <c r="E20" i="4"/>
  <c r="F20" i="4"/>
  <c r="E19" i="4"/>
  <c r="F19" i="4"/>
  <c r="E18" i="4"/>
  <c r="F18" i="4"/>
  <c r="E17" i="4"/>
  <c r="F17" i="4"/>
  <c r="D23" i="4"/>
  <c r="C23" i="4"/>
  <c r="F13" i="4"/>
  <c r="F12" i="4"/>
  <c r="E11" i="4"/>
  <c r="F11" i="4"/>
  <c r="E10" i="4"/>
  <c r="F10" i="4"/>
  <c r="E9" i="4"/>
  <c r="F9" i="4"/>
  <c r="E8" i="4"/>
  <c r="F8" i="4"/>
  <c r="D14" i="4"/>
  <c r="C14" i="4"/>
  <c r="E22" i="4" l="1"/>
  <c r="E14" i="4"/>
  <c r="E23" i="4"/>
  <c r="E7" i="4"/>
  <c r="F7" i="4"/>
  <c r="F14" i="4" s="1"/>
  <c r="E16" i="4"/>
  <c r="F16" i="4"/>
  <c r="F23" i="4" s="1"/>
</calcChain>
</file>

<file path=xl/sharedStrings.xml><?xml version="1.0" encoding="utf-8"?>
<sst xmlns="http://schemas.openxmlformats.org/spreadsheetml/2006/main" count="26" uniqueCount="25">
  <si>
    <t>INGRESOS FINANCIEROS Y OTROS</t>
  </si>
  <si>
    <t>VENTA DE ACTIVOS FIJOS</t>
  </si>
  <si>
    <t>ENDEUDAMIENTO PUBLICO</t>
  </si>
  <si>
    <t>FONDO SOCIAL PARA LA VIVIENDA</t>
  </si>
  <si>
    <t>INVERSIONES EN ACTIVOS FIJOS</t>
  </si>
  <si>
    <t>REMUNERACIONES</t>
  </si>
  <si>
    <t>(MONTO EN US$)</t>
  </si>
  <si>
    <t>% (EJECUTADO / PRESUPUESTO ) ESTIMADO</t>
  </si>
  <si>
    <t>INGRESOS</t>
  </si>
  <si>
    <t>VENTA DE BIENES Y SERVICIOS</t>
  </si>
  <si>
    <t>TRANSFERENCIA CORRIENTES</t>
  </si>
  <si>
    <t>REC. INVERSIONES FINANCIERAS</t>
  </si>
  <si>
    <t>-</t>
  </si>
  <si>
    <t>SALDOS DE AÑOS ANTERIORES</t>
  </si>
  <si>
    <t>TOTAL INGRESOS</t>
  </si>
  <si>
    <t>EGRESOS</t>
  </si>
  <si>
    <t>ADQUIS. DE BIENES Y SERVICIOS</t>
  </si>
  <si>
    <t>GASTOS FINANC, Y OTROS</t>
  </si>
  <si>
    <t xml:space="preserve">INVERSIONES FINANCIERAS </t>
  </si>
  <si>
    <t>AMORTIZ. ENDEUD. PUBLICO</t>
  </si>
  <si>
    <t>TOTAL EGRESOS</t>
  </si>
  <si>
    <t>EJECUCIÓN PRESUPUESTARIA DE ABRIL A JUNIO  2016</t>
  </si>
  <si>
    <t>PRESUPUESTO ESTIMADO DE ABRIL A JUNIO  2016</t>
  </si>
  <si>
    <t>EJECUTADO DE ABRIL A JUNIO  2016</t>
  </si>
  <si>
    <t>SALDO PRESUPUESTO DE ABRIL A JUNIO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</si>
</sst>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26">
    <xf numFmtId="0" fontId="0" fillId="0" borderId="0" xfId="0"/>
    <xf numFmtId="0" fontId="18" fillId="0" borderId="0" xfId="42"/>
    <xf numFmtId="0" fontId="19" fillId="0" borderId="0" xfId="42" applyFont="1"/>
    <xf numFmtId="0" fontId="20" fillId="0" borderId="0" xfId="42" applyFont="1" applyAlignment="1">
      <alignment horizontal="center" vertical="center" wrapText="1"/>
    </xf>
    <xf numFmtId="0" fontId="21" fillId="0" borderId="0" xfId="42" applyFont="1" applyFill="1"/>
    <xf numFmtId="0" fontId="22" fillId="0" borderId="10" xfId="42" applyFont="1" applyFill="1" applyBorder="1"/>
    <xf numFmtId="0" fontId="23" fillId="33" borderId="11" xfId="42" applyFont="1" applyFill="1" applyBorder="1" applyAlignment="1">
      <alignment horizontal="center" vertical="center" wrapText="1"/>
    </xf>
    <xf numFmtId="0" fontId="23" fillId="0" borderId="11" xfId="42" applyFont="1" applyFill="1" applyBorder="1" applyAlignment="1">
      <alignment horizontal="center" vertical="center" wrapText="1"/>
    </xf>
    <xf numFmtId="0" fontId="23" fillId="0" borderId="12" xfId="42" applyFont="1" applyFill="1" applyBorder="1" applyAlignment="1">
      <alignment horizontal="center" vertical="center" wrapText="1"/>
    </xf>
    <xf numFmtId="0" fontId="22" fillId="0" borderId="13" xfId="42" applyFont="1" applyFill="1" applyBorder="1" applyAlignment="1">
      <alignment horizontal="center" vertical="center"/>
    </xf>
    <xf numFmtId="0" fontId="22" fillId="0" borderId="14" xfId="42" applyFont="1" applyFill="1" applyBorder="1"/>
    <xf numFmtId="0" fontId="22" fillId="0" borderId="15" xfId="42" applyFont="1" applyFill="1" applyBorder="1"/>
    <xf numFmtId="0" fontId="22" fillId="0" borderId="16" xfId="42" applyFont="1" applyFill="1" applyBorder="1" applyAlignment="1">
      <alignment vertical="center"/>
    </xf>
    <xf numFmtId="4" fontId="22" fillId="0" borderId="17" xfId="43" applyNumberFormat="1" applyFont="1" applyFill="1" applyBorder="1" applyAlignment="1">
      <alignment vertical="center"/>
    </xf>
    <xf numFmtId="10" fontId="22" fillId="0" borderId="17" xfId="44" applyNumberFormat="1" applyFont="1" applyFill="1" applyBorder="1" applyAlignment="1">
      <alignment horizontal="center" vertical="center"/>
    </xf>
    <xf numFmtId="43" fontId="22" fillId="0" borderId="18" xfId="43" applyNumberFormat="1" applyFont="1" applyFill="1" applyBorder="1" applyAlignment="1">
      <alignment vertical="center"/>
    </xf>
    <xf numFmtId="0" fontId="22" fillId="0" borderId="13" xfId="42" applyFont="1" applyFill="1" applyBorder="1" applyAlignment="1">
      <alignment vertical="center"/>
    </xf>
    <xf numFmtId="0" fontId="23" fillId="0" borderId="10" xfId="42" applyFont="1" applyFill="1" applyBorder="1" applyAlignment="1">
      <alignment horizontal="center" vertical="center"/>
    </xf>
    <xf numFmtId="4" fontId="23" fillId="0" borderId="11" xfId="43" applyNumberFormat="1" applyFont="1" applyFill="1" applyBorder="1" applyAlignment="1">
      <alignment vertical="center"/>
    </xf>
    <xf numFmtId="4" fontId="23" fillId="33" borderId="11" xfId="43" applyNumberFormat="1" applyFont="1" applyFill="1" applyBorder="1" applyAlignment="1">
      <alignment vertical="center"/>
    </xf>
    <xf numFmtId="10" fontId="23" fillId="0" borderId="11" xfId="44" applyNumberFormat="1" applyFont="1" applyFill="1" applyBorder="1" applyAlignment="1">
      <alignment horizontal="center" vertical="center"/>
    </xf>
    <xf numFmtId="4" fontId="23" fillId="0" borderId="12" xfId="43" applyNumberFormat="1" applyFont="1" applyFill="1" applyBorder="1" applyAlignment="1">
      <alignment vertical="center"/>
    </xf>
    <xf numFmtId="4" fontId="22" fillId="0" borderId="14" xfId="43" applyNumberFormat="1" applyFont="1" applyFill="1" applyBorder="1" applyAlignment="1">
      <alignment vertical="center"/>
    </xf>
    <xf numFmtId="10" fontId="22" fillId="0" borderId="14" xfId="44" applyNumberFormat="1" applyFont="1" applyFill="1" applyBorder="1" applyAlignment="1">
      <alignment horizontal="center" vertical="center"/>
    </xf>
    <xf numFmtId="4" fontId="22" fillId="0" borderId="18" xfId="43" applyNumberFormat="1" applyFont="1" applyFill="1" applyBorder="1" applyAlignment="1">
      <alignment vertical="center"/>
    </xf>
    <xf numFmtId="0" fontId="23" fillId="0" borderId="10" xfId="42" applyFont="1" applyFill="1" applyBorder="1" applyAlignment="1">
      <alignment vertic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 2 2" xfId="43"/>
    <cellStyle name="Neutral" xfId="8" builtinId="28" customBuiltin="1"/>
    <cellStyle name="Normal" xfId="0" builtinId="0"/>
    <cellStyle name="Normal 3 2" xfId="42"/>
    <cellStyle name="Notas" xfId="15" builtinId="10" customBuiltin="1"/>
    <cellStyle name="Porcentaje 2" xfId="44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PRESUPUESTO%202002\Mis%20documentos\PRESUPUESTO\hammer1034TRABAJOS\adelita\BASE%20PERSONAL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/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/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24"/>
  <sheetViews>
    <sheetView showGridLines="0" tabSelected="1" zoomScaleNormal="100" zoomScaleSheetLayoutView="100" workbookViewId="0">
      <selection activeCell="J16" sqref="J16"/>
    </sheetView>
  </sheetViews>
  <sheetFormatPr baseColWidth="10" defaultRowHeight="12.75" x14ac:dyDescent="0.2"/>
  <cols>
    <col min="1" max="1" width="11.42578125" style="1" customWidth="1"/>
    <col min="2" max="2" width="29.28515625" style="1" customWidth="1"/>
    <col min="3" max="3" width="17" style="1" customWidth="1"/>
    <col min="4" max="4" width="18.42578125" style="1" customWidth="1"/>
    <col min="5" max="5" width="15.5703125" style="1" customWidth="1"/>
    <col min="6" max="6" width="16.85546875" style="1" customWidth="1"/>
    <col min="7" max="16384" width="11.42578125" style="1"/>
  </cols>
  <sheetData>
    <row r="1" spans="2:6" x14ac:dyDescent="0.2">
      <c r="B1" s="2" t="s">
        <v>3</v>
      </c>
    </row>
    <row r="2" spans="2:6" ht="15" customHeight="1" x14ac:dyDescent="0.2">
      <c r="B2" s="2" t="s">
        <v>21</v>
      </c>
    </row>
    <row r="3" spans="2:6" ht="16.5" customHeight="1" x14ac:dyDescent="0.2">
      <c r="B3" s="2" t="s">
        <v>6</v>
      </c>
      <c r="C3" s="3"/>
      <c r="D3" s="4"/>
    </row>
    <row r="4" spans="2:6" ht="13.5" customHeight="1" thickBot="1" x14ac:dyDescent="0.25"/>
    <row r="5" spans="2:6" ht="34.5" thickBot="1" x14ac:dyDescent="0.25">
      <c r="B5" s="5"/>
      <c r="C5" s="6" t="s">
        <v>22</v>
      </c>
      <c r="D5" s="7" t="s">
        <v>23</v>
      </c>
      <c r="E5" s="7" t="s">
        <v>7</v>
      </c>
      <c r="F5" s="8" t="s">
        <v>24</v>
      </c>
    </row>
    <row r="6" spans="2:6" ht="18" customHeight="1" x14ac:dyDescent="0.2">
      <c r="B6" s="9" t="s">
        <v>8</v>
      </c>
      <c r="C6" s="10"/>
      <c r="D6" s="10"/>
      <c r="E6" s="10"/>
      <c r="F6" s="11"/>
    </row>
    <row r="7" spans="2:6" ht="18" customHeight="1" x14ac:dyDescent="0.2">
      <c r="B7" s="12" t="s">
        <v>9</v>
      </c>
      <c r="C7" s="13">
        <v>10500</v>
      </c>
      <c r="D7" s="13">
        <v>20172.960000000003</v>
      </c>
      <c r="E7" s="14">
        <f t="shared" ref="E7:E12" si="0">+D7/C7</f>
        <v>1.9212342857142859</v>
      </c>
      <c r="F7" s="15">
        <f t="shared" ref="F7:F13" si="1">+C7-D7</f>
        <v>-9672.9600000000028</v>
      </c>
    </row>
    <row r="8" spans="2:6" ht="18" customHeight="1" x14ac:dyDescent="0.2">
      <c r="B8" s="12" t="s">
        <v>0</v>
      </c>
      <c r="C8" s="13">
        <v>19855508.75</v>
      </c>
      <c r="D8" s="13">
        <v>22318352.609999999</v>
      </c>
      <c r="E8" s="14">
        <f t="shared" si="0"/>
        <v>1.1240383155631808</v>
      </c>
      <c r="F8" s="15">
        <f t="shared" si="1"/>
        <v>-2462843.8599999994</v>
      </c>
    </row>
    <row r="9" spans="2:6" ht="18" customHeight="1" x14ac:dyDescent="0.2">
      <c r="B9" s="12" t="s">
        <v>10</v>
      </c>
      <c r="C9" s="13">
        <v>1500</v>
      </c>
      <c r="D9" s="13">
        <v>2753.69</v>
      </c>
      <c r="E9" s="14">
        <f t="shared" si="0"/>
        <v>1.8357933333333334</v>
      </c>
      <c r="F9" s="15">
        <f t="shared" si="1"/>
        <v>-1253.69</v>
      </c>
    </row>
    <row r="10" spans="2:6" ht="18" customHeight="1" x14ac:dyDescent="0.2">
      <c r="B10" s="12" t="s">
        <v>1</v>
      </c>
      <c r="C10" s="13">
        <v>21000</v>
      </c>
      <c r="D10" s="13">
        <v>33393.19</v>
      </c>
      <c r="E10" s="14">
        <f t="shared" si="0"/>
        <v>1.5901519047619048</v>
      </c>
      <c r="F10" s="15">
        <f t="shared" si="1"/>
        <v>-12393.190000000002</v>
      </c>
    </row>
    <row r="11" spans="2:6" ht="18" customHeight="1" x14ac:dyDescent="0.2">
      <c r="B11" s="12" t="s">
        <v>11</v>
      </c>
      <c r="C11" s="13">
        <v>13181991.25</v>
      </c>
      <c r="D11" s="13">
        <v>13624928.199999999</v>
      </c>
      <c r="E11" s="14">
        <f t="shared" si="0"/>
        <v>1.0336016722814922</v>
      </c>
      <c r="F11" s="15">
        <f t="shared" si="1"/>
        <v>-442936.94999999925</v>
      </c>
    </row>
    <row r="12" spans="2:6" ht="18" customHeight="1" x14ac:dyDescent="0.2">
      <c r="B12" s="12" t="s">
        <v>2</v>
      </c>
      <c r="C12" s="13">
        <v>16937500</v>
      </c>
      <c r="D12" s="13">
        <v>14555452.689999999</v>
      </c>
      <c r="E12" s="14">
        <f t="shared" si="0"/>
        <v>0.85936252044280437</v>
      </c>
      <c r="F12" s="15">
        <f t="shared" si="1"/>
        <v>2382047.3100000005</v>
      </c>
    </row>
    <row r="13" spans="2:6" ht="18" customHeight="1" thickBot="1" x14ac:dyDescent="0.25">
      <c r="B13" s="16" t="s">
        <v>13</v>
      </c>
      <c r="C13" s="13">
        <v>2842812.5</v>
      </c>
      <c r="D13" s="13">
        <v>0</v>
      </c>
      <c r="E13" s="14" t="s">
        <v>12</v>
      </c>
      <c r="F13" s="15">
        <f t="shared" si="1"/>
        <v>2842812.5</v>
      </c>
    </row>
    <row r="14" spans="2:6" ht="18" customHeight="1" thickBot="1" x14ac:dyDescent="0.25">
      <c r="B14" s="17" t="s">
        <v>14</v>
      </c>
      <c r="C14" s="18">
        <f>SUM(C7:C13)</f>
        <v>52850812.5</v>
      </c>
      <c r="D14" s="19">
        <f>SUM(D7:D13)</f>
        <v>50555053.340000004</v>
      </c>
      <c r="E14" s="20">
        <f>+D14/C14</f>
        <v>0.95656151624915897</v>
      </c>
      <c r="F14" s="21">
        <f>SUM(F7:F13)</f>
        <v>2295759.160000002</v>
      </c>
    </row>
    <row r="15" spans="2:6" ht="18" customHeight="1" x14ac:dyDescent="0.2">
      <c r="B15" s="9" t="s">
        <v>15</v>
      </c>
      <c r="C15" s="22"/>
      <c r="D15" s="22"/>
      <c r="E15" s="23"/>
      <c r="F15" s="24"/>
    </row>
    <row r="16" spans="2:6" ht="18" customHeight="1" x14ac:dyDescent="0.2">
      <c r="B16" s="12" t="s">
        <v>5</v>
      </c>
      <c r="C16" s="13">
        <v>3026967.5</v>
      </c>
      <c r="D16" s="13">
        <v>2761561.6599999997</v>
      </c>
      <c r="E16" s="14">
        <f t="shared" ref="E16:E23" si="2">+D16/C16</f>
        <v>0.91231956074850484</v>
      </c>
      <c r="F16" s="15">
        <f t="shared" ref="F16:F22" si="3">+C16-D16</f>
        <v>265405.84000000032</v>
      </c>
    </row>
    <row r="17" spans="2:6" ht="18" customHeight="1" x14ac:dyDescent="0.2">
      <c r="B17" s="12" t="s">
        <v>16</v>
      </c>
      <c r="C17" s="13">
        <v>3108926.25</v>
      </c>
      <c r="D17" s="13">
        <v>1989086.8800000001</v>
      </c>
      <c r="E17" s="14">
        <f t="shared" si="2"/>
        <v>0.63979867003921376</v>
      </c>
      <c r="F17" s="15">
        <f t="shared" si="3"/>
        <v>1119839.3699999999</v>
      </c>
    </row>
    <row r="18" spans="2:6" ht="18" customHeight="1" x14ac:dyDescent="0.2">
      <c r="B18" s="12" t="s">
        <v>17</v>
      </c>
      <c r="C18" s="13">
        <v>4501922.5</v>
      </c>
      <c r="D18" s="13">
        <v>5171605.6900000004</v>
      </c>
      <c r="E18" s="14">
        <f t="shared" si="2"/>
        <v>1.1487549352526616</v>
      </c>
      <c r="F18" s="15">
        <f t="shared" si="3"/>
        <v>-669683.19000000041</v>
      </c>
    </row>
    <row r="19" spans="2:6" ht="18" customHeight="1" x14ac:dyDescent="0.2">
      <c r="B19" s="12" t="s">
        <v>10</v>
      </c>
      <c r="C19" s="13">
        <v>2027247.5</v>
      </c>
      <c r="D19" s="13">
        <v>2647884.3499999996</v>
      </c>
      <c r="E19" s="14">
        <f t="shared" si="2"/>
        <v>1.3061475473517661</v>
      </c>
      <c r="F19" s="15">
        <f t="shared" si="3"/>
        <v>-620636.84999999963</v>
      </c>
    </row>
    <row r="20" spans="2:6" ht="18" customHeight="1" x14ac:dyDescent="0.2">
      <c r="B20" s="12" t="s">
        <v>4</v>
      </c>
      <c r="C20" s="13">
        <v>1251523.75</v>
      </c>
      <c r="D20" s="13">
        <v>53601.909999999974</v>
      </c>
      <c r="E20" s="14">
        <f t="shared" si="2"/>
        <v>4.2829319060065763E-2</v>
      </c>
      <c r="F20" s="15">
        <f t="shared" si="3"/>
        <v>1197921.8400000001</v>
      </c>
    </row>
    <row r="21" spans="2:6" ht="18" customHeight="1" x14ac:dyDescent="0.2">
      <c r="B21" s="12" t="s">
        <v>18</v>
      </c>
      <c r="C21" s="13">
        <v>33555500</v>
      </c>
      <c r="D21" s="13">
        <v>34661858.780000001</v>
      </c>
      <c r="E21" s="14">
        <f t="shared" si="2"/>
        <v>1.0329710116076352</v>
      </c>
      <c r="F21" s="15">
        <f t="shared" si="3"/>
        <v>-1106358.7800000012</v>
      </c>
    </row>
    <row r="22" spans="2:6" ht="18" customHeight="1" thickBot="1" x14ac:dyDescent="0.25">
      <c r="B22" s="16" t="s">
        <v>19</v>
      </c>
      <c r="C22" s="13">
        <v>7356815.3700000001</v>
      </c>
      <c r="D22" s="13">
        <v>7356815.3700000001</v>
      </c>
      <c r="E22" s="14">
        <f t="shared" si="2"/>
        <v>1</v>
      </c>
      <c r="F22" s="15">
        <f t="shared" si="3"/>
        <v>0</v>
      </c>
    </row>
    <row r="23" spans="2:6" ht="18" customHeight="1" thickBot="1" x14ac:dyDescent="0.25">
      <c r="B23" s="25" t="s">
        <v>20</v>
      </c>
      <c r="C23" s="18">
        <f>SUM(C16:C22)</f>
        <v>54828902.869999997</v>
      </c>
      <c r="D23" s="19">
        <f>SUM(D16:D22)</f>
        <v>54642414.640000001</v>
      </c>
      <c r="E23" s="20">
        <f t="shared" si="2"/>
        <v>0.99659872402622829</v>
      </c>
      <c r="F23" s="21">
        <f>SUM(F16:F22)</f>
        <v>186488.22999999905</v>
      </c>
    </row>
    <row r="24" spans="2:6" ht="9.75" customHeight="1" x14ac:dyDescent="0.2"/>
  </sheetData>
  <pageMargins left="0.98425196850393704" right="0.98425196850393704" top="0.98425196850393704" bottom="0.98425196850393704" header="0" footer="0"/>
  <pageSetup orientation="landscape" r:id="rId1"/>
  <headerFooter alignWithMargins="0"/>
  <ignoredErrors>
    <ignoredError sqref="E14:E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ABRIL-JUNIO.16</vt:lpstr>
      <vt:lpstr>'ABRIL-JUNIO.16'!Área_de_impresión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Ruth Lourdes Cubias Villalta</cp:lastModifiedBy>
  <cp:lastPrinted>2018-04-04T17:59:11Z</cp:lastPrinted>
  <dcterms:created xsi:type="dcterms:W3CDTF">2016-07-12T21:30:17Z</dcterms:created>
  <dcterms:modified xsi:type="dcterms:W3CDTF">2018-04-25T21:11:36Z</dcterms:modified>
</cp:coreProperties>
</file>