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45" windowWidth="20730" windowHeight="10035"/>
  </bookViews>
  <sheets>
    <sheet name="ENERO-MARZO.16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[5]ttl!#REF!</definedName>
    <definedName name="_ag01">[1]ttl!#REF!</definedName>
    <definedName name="_ag02" localSheetId="0">[5]ttl!#REF!</definedName>
    <definedName name="_ag02">[1]ttl!#REF!</definedName>
    <definedName name="_ag03" localSheetId="0">[5]ttl!#REF!</definedName>
    <definedName name="_ag03">[1]ttl!#REF!</definedName>
    <definedName name="_ag0401" localSheetId="0">[5]ttl!#REF!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[6]cc!#REF!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'ENERO-MARZO.16'!$A$1:$F$24</definedName>
    <definedName name="B">#N/A</definedName>
    <definedName name="BASE" localSheetId="0">[7]BASE!$A:$IV</definedName>
    <definedName name="BASE">[8]BASE!$A:$IV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[9]colo!#REF!</definedName>
    <definedName name="ca">[10]colo!#REF!</definedName>
    <definedName name="cct" localSheetId="0">[9]colo!#REF!</definedName>
    <definedName name="cct">[10]colo!#REF!</definedName>
    <definedName name="colag" localSheetId="0">[5]colo!$O$8</definedName>
    <definedName name="colag">[1]colo!$O$8</definedName>
    <definedName name="colagu" localSheetId="0">[5]colo!#REF!</definedName>
    <definedName name="colagu">[1]colo!#REF!</definedName>
    <definedName name="colind" localSheetId="0">[5]colo!#REF!</definedName>
    <definedName name="colind">[1]colo!#REF!</definedName>
    <definedName name="colindem" localSheetId="0">[5]colo!$P$8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 localSheetId="0">[5]colo!$K$8</definedName>
    <definedName name="colsal">[1]colo!$K$8</definedName>
    <definedName name="colsala" localSheetId="0">[5]colo!#REF!</definedName>
    <definedName name="colsala">[1]colo!#REF!</definedName>
    <definedName name="colsobr" localSheetId="0">[5]colo!$N$8</definedName>
    <definedName name="colsobr">[1]colo!$N$8</definedName>
    <definedName name="colsobre" localSheetId="0">[5]colo!#REF!</definedName>
    <definedName name="colsobre">[1]colo!#REF!</definedName>
    <definedName name="colttl" localSheetId="0">[5]colo!#REF!</definedName>
    <definedName name="colttl">[1]colo!#REF!</definedName>
    <definedName name="cor" localSheetId="0">[5]colo!$K$9</definedName>
    <definedName name="cor">[1]colo!$K$9</definedName>
    <definedName name="cortador">[2]colo!$K$9</definedName>
    <definedName name="cortadoress">[2]colo!$K$9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[6]cc!#REF!</definedName>
    <definedName name="SALARIO">[4]cc!#REF!</definedName>
    <definedName name="SALARIO_0101" localSheetId="0">[11]cc!#REF!</definedName>
    <definedName name="SALARIO_0101">[11]cc!#REF!</definedName>
    <definedName name="SALARIO_0102" localSheetId="0">[11]cc!#REF!</definedName>
    <definedName name="SALARIO_0102">[11]cc!#REF!</definedName>
    <definedName name="SALARIO_0103" localSheetId="0">[11]cc!#REF!</definedName>
    <definedName name="SALARIO_0103">[11]cc!#REF!</definedName>
    <definedName name="SALARIO_0301" localSheetId="0">[11]cc!#REF!</definedName>
    <definedName name="SALARIO_0301">[11]cc!#REF!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[6]cc!#REF!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44525"/>
</workbook>
</file>

<file path=xl/calcChain.xml><?xml version="1.0" encoding="utf-8"?>
<calcChain xmlns="http://schemas.openxmlformats.org/spreadsheetml/2006/main">
  <c r="E22" i="5" l="1"/>
  <c r="F22" i="5"/>
  <c r="E21" i="5"/>
  <c r="F21" i="5"/>
  <c r="E20" i="5"/>
  <c r="F20" i="5"/>
  <c r="E19" i="5"/>
  <c r="F19" i="5"/>
  <c r="E18" i="5"/>
  <c r="F18" i="5"/>
  <c r="E17" i="5"/>
  <c r="F17" i="5"/>
  <c r="D23" i="5"/>
  <c r="C23" i="5"/>
  <c r="F13" i="5"/>
  <c r="F12" i="5"/>
  <c r="E11" i="5"/>
  <c r="F11" i="5"/>
  <c r="E10" i="5"/>
  <c r="F10" i="5"/>
  <c r="E9" i="5"/>
  <c r="F9" i="5"/>
  <c r="E8" i="5"/>
  <c r="F8" i="5"/>
  <c r="D14" i="5"/>
  <c r="C14" i="5"/>
  <c r="E14" i="5" l="1"/>
  <c r="E23" i="5"/>
  <c r="E7" i="5"/>
  <c r="F7" i="5"/>
  <c r="F14" i="5" s="1"/>
  <c r="E16" i="5"/>
  <c r="F16" i="5"/>
  <c r="F23" i="5" s="1"/>
</calcChain>
</file>

<file path=xl/sharedStrings.xml><?xml version="1.0" encoding="utf-8"?>
<sst xmlns="http://schemas.openxmlformats.org/spreadsheetml/2006/main" count="27" uniqueCount="25">
  <si>
    <t>INGRESOS FINANCIEROS Y OTROS</t>
  </si>
  <si>
    <t>VENTA DE ACTIVOS FIJOS</t>
  </si>
  <si>
    <t>ENDEUDAMIENTO PUBLICO</t>
  </si>
  <si>
    <t>FONDO SOCIAL PARA LA VIVIENDA</t>
  </si>
  <si>
    <t>INVERSIONES EN ACTIVOS FIJOS</t>
  </si>
  <si>
    <t>REMUNERACIONES</t>
  </si>
  <si>
    <t>(MONTO EN US$)</t>
  </si>
  <si>
    <t>% (EJECUTADO / PRESUPUESTO ) ESTIMADO</t>
  </si>
  <si>
    <t>INGRESOS</t>
  </si>
  <si>
    <t>VENTA DE BIENES Y SERVICIOS</t>
  </si>
  <si>
    <t>TRANSFERENCIA CORRIENTES</t>
  </si>
  <si>
    <t>REC. INVERSIONES FINANCIERAS</t>
  </si>
  <si>
    <t>-</t>
  </si>
  <si>
    <t>SALDOS DE AÑOS ANTERIORES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</si>
  <si>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</si>
  <si>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</si>
  <si>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</si>
  <si>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</si>
  <si>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</si>
  <si>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</si>
  <si>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</si>
  <si>
    <t>EJECUCIÓN PRESUPUESTARIA DE ENERO A  MARZO  2016</t>
  </si>
  <si>
    <t>PRESUPUESTO ESTIMADO DE ENERO A  MARZO  2016</t>
  </si>
  <si>
    <t>EJECUTADO DE ENERO A  MARZO  2016</t>
  </si>
  <si>
    <t>SALDO PRESUPUESTO DE ENERO A  MARZO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</si>
</sst>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9" fillId="0" borderId="0" xfId="42" applyFont="1"/>
    <xf numFmtId="0" fontId="20" fillId="0" borderId="0" xfId="42" applyFont="1" applyAlignment="1">
      <alignment horizontal="center" vertical="center" wrapText="1"/>
    </xf>
    <xf numFmtId="0" fontId="21" fillId="0" borderId="0" xfId="42" applyFont="1" applyFill="1"/>
    <xf numFmtId="0" fontId="22" fillId="0" borderId="10" xfId="42" applyFont="1" applyFill="1" applyBorder="1"/>
    <xf numFmtId="0" fontId="23" fillId="33" borderId="11" xfId="42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/>
    </xf>
    <xf numFmtId="0" fontId="22" fillId="0" borderId="14" xfId="42" applyFont="1" applyFill="1" applyBorder="1"/>
    <xf numFmtId="0" fontId="22" fillId="0" borderId="15" xfId="42" applyFont="1" applyFill="1" applyBorder="1"/>
    <xf numFmtId="0" fontId="22" fillId="0" borderId="16" xfId="42" applyFont="1" applyFill="1" applyBorder="1" applyAlignment="1">
      <alignment vertical="center"/>
    </xf>
    <xf numFmtId="4" fontId="22" fillId="0" borderId="17" xfId="43" applyNumberFormat="1" applyFont="1" applyFill="1" applyBorder="1" applyAlignment="1">
      <alignment vertical="center"/>
    </xf>
    <xf numFmtId="10" fontId="22" fillId="0" borderId="17" xfId="44" applyNumberFormat="1" applyFont="1" applyFill="1" applyBorder="1" applyAlignment="1">
      <alignment horizontal="center" vertical="center"/>
    </xf>
    <xf numFmtId="43" fontId="22" fillId="0" borderId="18" xfId="43" applyNumberFormat="1" applyFont="1" applyFill="1" applyBorder="1" applyAlignment="1">
      <alignment vertical="center"/>
    </xf>
    <xf numFmtId="0" fontId="22" fillId="0" borderId="13" xfId="42" applyFont="1" applyFill="1" applyBorder="1" applyAlignment="1">
      <alignment vertical="center"/>
    </xf>
    <xf numFmtId="0" fontId="23" fillId="0" borderId="10" xfId="42" applyFont="1" applyFill="1" applyBorder="1" applyAlignment="1">
      <alignment horizontal="center" vertical="center"/>
    </xf>
    <xf numFmtId="4" fontId="23" fillId="0" borderId="11" xfId="43" applyNumberFormat="1" applyFont="1" applyFill="1" applyBorder="1" applyAlignment="1">
      <alignment vertical="center"/>
    </xf>
    <xf numFmtId="4" fontId="23" fillId="33" borderId="11" xfId="43" applyNumberFormat="1" applyFont="1" applyFill="1" applyBorder="1" applyAlignment="1">
      <alignment vertical="center"/>
    </xf>
    <xf numFmtId="10" fontId="23" fillId="0" borderId="11" xfId="44" applyNumberFormat="1" applyFont="1" applyFill="1" applyBorder="1" applyAlignment="1">
      <alignment horizontal="center" vertical="center"/>
    </xf>
    <xf numFmtId="4" fontId="23" fillId="0" borderId="12" xfId="43" applyNumberFormat="1" applyFont="1" applyFill="1" applyBorder="1" applyAlignment="1">
      <alignment vertical="center"/>
    </xf>
    <xf numFmtId="4" fontId="22" fillId="0" borderId="14" xfId="43" applyNumberFormat="1" applyFont="1" applyFill="1" applyBorder="1" applyAlignment="1">
      <alignment vertical="center"/>
    </xf>
    <xf numFmtId="10" fontId="22" fillId="0" borderId="14" xfId="44" applyNumberFormat="1" applyFont="1" applyFill="1" applyBorder="1" applyAlignment="1">
      <alignment horizontal="center" vertical="center"/>
    </xf>
    <xf numFmtId="4" fontId="22" fillId="0" borderId="18" xfId="43" applyNumberFormat="1" applyFont="1" applyFill="1" applyBorder="1" applyAlignment="1">
      <alignment vertical="center"/>
    </xf>
    <xf numFmtId="0" fontId="23" fillId="0" borderId="10" xfId="42" applyFont="1" applyFill="1" applyBorder="1" applyAlignment="1">
      <alignment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 2" xfId="43"/>
    <cellStyle name="Neutral" xfId="8" builtinId="28" customBuiltin="1"/>
    <cellStyle name="Normal" xfId="0" builtinId="0"/>
    <cellStyle name="Normal 3 2" xfId="42"/>
    <cellStyle name="Notas" xfId="15" builtinId="10" customBuiltin="1"/>
    <cellStyle name="Porcentaje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tabSelected="1" zoomScaleNormal="100" zoomScaleSheetLayoutView="100" workbookViewId="0">
      <selection activeCell="B35" sqref="B35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2.7109375" style="1" customWidth="1"/>
    <col min="4" max="4" width="12.5703125" style="1" customWidth="1"/>
    <col min="5" max="5" width="15.5703125" style="1" customWidth="1"/>
    <col min="6" max="6" width="12.42578125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21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47.25" customHeight="1" thickBot="1" x14ac:dyDescent="0.25">
      <c r="B5" s="5"/>
      <c r="C5" s="6" t="s">
        <v>22</v>
      </c>
      <c r="D5" s="7" t="s">
        <v>23</v>
      </c>
      <c r="E5" s="7" t="s">
        <v>7</v>
      </c>
      <c r="F5" s="8" t="s">
        <v>24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10500</v>
      </c>
      <c r="D7" s="13">
        <v>13858.98</v>
      </c>
      <c r="E7" s="14">
        <f t="shared" ref="E7:E11" si="0">+D7/C7</f>
        <v>1.319902857142857</v>
      </c>
      <c r="F7" s="15">
        <f t="shared" ref="F7:F13" si="1">+C7-D7</f>
        <v>-3358.9799999999996</v>
      </c>
    </row>
    <row r="8" spans="2:6" ht="18" customHeight="1" x14ac:dyDescent="0.2">
      <c r="B8" s="12" t="s">
        <v>0</v>
      </c>
      <c r="C8" s="13">
        <v>19855508.75</v>
      </c>
      <c r="D8" s="13">
        <v>21035973.359999999</v>
      </c>
      <c r="E8" s="14">
        <f t="shared" si="0"/>
        <v>1.0594527506125977</v>
      </c>
      <c r="F8" s="15">
        <f t="shared" si="1"/>
        <v>-1180464.6099999994</v>
      </c>
    </row>
    <row r="9" spans="2:6" ht="18" customHeight="1" x14ac:dyDescent="0.2">
      <c r="B9" s="12" t="s">
        <v>10</v>
      </c>
      <c r="C9" s="13">
        <v>1500</v>
      </c>
      <c r="D9" s="13">
        <v>0</v>
      </c>
      <c r="E9" s="14">
        <f t="shared" si="0"/>
        <v>0</v>
      </c>
      <c r="F9" s="15">
        <f t="shared" si="1"/>
        <v>1500</v>
      </c>
    </row>
    <row r="10" spans="2:6" ht="18" customHeight="1" x14ac:dyDescent="0.2">
      <c r="B10" s="12" t="s">
        <v>1</v>
      </c>
      <c r="C10" s="13">
        <v>21000</v>
      </c>
      <c r="D10" s="13">
        <v>45155.22</v>
      </c>
      <c r="E10" s="14">
        <f t="shared" si="0"/>
        <v>2.1502485714285715</v>
      </c>
      <c r="F10" s="15">
        <f t="shared" si="1"/>
        <v>-24155.22</v>
      </c>
    </row>
    <row r="11" spans="2:6" ht="18" customHeight="1" x14ac:dyDescent="0.2">
      <c r="B11" s="12" t="s">
        <v>11</v>
      </c>
      <c r="C11" s="13">
        <v>13181991.25</v>
      </c>
      <c r="D11" s="13">
        <v>12912258.57</v>
      </c>
      <c r="E11" s="14">
        <f t="shared" si="0"/>
        <v>0.97953778948229842</v>
      </c>
      <c r="F11" s="15">
        <f t="shared" si="1"/>
        <v>269732.6799999997</v>
      </c>
    </row>
    <row r="12" spans="2:6" ht="18" customHeight="1" x14ac:dyDescent="0.2">
      <c r="B12" s="12" t="s">
        <v>2</v>
      </c>
      <c r="C12" s="13">
        <v>16937500</v>
      </c>
      <c r="D12" s="13">
        <v>0.01</v>
      </c>
      <c r="E12" s="14" t="s">
        <v>12</v>
      </c>
      <c r="F12" s="15">
        <f t="shared" si="1"/>
        <v>16937499.989999998</v>
      </c>
    </row>
    <row r="13" spans="2:6" ht="18" customHeight="1" thickBot="1" x14ac:dyDescent="0.25">
      <c r="B13" s="16" t="s">
        <v>13</v>
      </c>
      <c r="C13" s="13">
        <v>2472566.25</v>
      </c>
      <c r="D13" s="13">
        <v>0</v>
      </c>
      <c r="E13" s="14" t="s">
        <v>12</v>
      </c>
      <c r="F13" s="15">
        <f t="shared" si="1"/>
        <v>2472566.25</v>
      </c>
    </row>
    <row r="14" spans="2:6" ht="18" customHeight="1" thickBot="1" x14ac:dyDescent="0.25">
      <c r="B14" s="17" t="s">
        <v>14</v>
      </c>
      <c r="C14" s="18">
        <f>SUM(C7:C13)</f>
        <v>52480566.25</v>
      </c>
      <c r="D14" s="19">
        <f>SUM(D7:D13)</f>
        <v>34007246.139999993</v>
      </c>
      <c r="E14" s="20">
        <f>+D14/C14</f>
        <v>0.64799693619921628</v>
      </c>
      <c r="F14" s="21">
        <f>SUM(F7:F13)</f>
        <v>18473320.109999999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3026967.5</v>
      </c>
      <c r="D16" s="13">
        <v>2826157.56</v>
      </c>
      <c r="E16" s="14">
        <f t="shared" ref="E16:E23" si="2">+D16/C16</f>
        <v>0.93365969737038801</v>
      </c>
      <c r="F16" s="15">
        <f t="shared" ref="F16:F22" si="3">+C16-D16</f>
        <v>200809.93999999994</v>
      </c>
    </row>
    <row r="17" spans="2:6" ht="18" customHeight="1" x14ac:dyDescent="0.2">
      <c r="B17" s="12" t="s">
        <v>16</v>
      </c>
      <c r="C17" s="13">
        <v>3127676.25</v>
      </c>
      <c r="D17" s="13">
        <v>1803423.97</v>
      </c>
      <c r="E17" s="14">
        <f t="shared" si="2"/>
        <v>0.57660186855976536</v>
      </c>
      <c r="F17" s="15">
        <f t="shared" si="3"/>
        <v>1324252.28</v>
      </c>
    </row>
    <row r="18" spans="2:6" ht="18" customHeight="1" x14ac:dyDescent="0.2">
      <c r="B18" s="12" t="s">
        <v>17</v>
      </c>
      <c r="C18" s="13">
        <v>4501922.5</v>
      </c>
      <c r="D18" s="13">
        <v>3103478.38</v>
      </c>
      <c r="E18" s="14">
        <f t="shared" si="2"/>
        <v>0.68936734917138176</v>
      </c>
      <c r="F18" s="15">
        <f t="shared" si="3"/>
        <v>1398444.12</v>
      </c>
    </row>
    <row r="19" spans="2:6" ht="18" customHeight="1" x14ac:dyDescent="0.2">
      <c r="B19" s="12" t="s">
        <v>10</v>
      </c>
      <c r="C19" s="13">
        <v>2008497.5</v>
      </c>
      <c r="D19" s="13">
        <v>2401790.16</v>
      </c>
      <c r="E19" s="14">
        <f t="shared" si="2"/>
        <v>1.1958143637221357</v>
      </c>
      <c r="F19" s="15">
        <f t="shared" si="3"/>
        <v>-393292.66000000015</v>
      </c>
    </row>
    <row r="20" spans="2:6" ht="18" customHeight="1" x14ac:dyDescent="0.2">
      <c r="B20" s="12" t="s">
        <v>4</v>
      </c>
      <c r="C20" s="13">
        <v>1482523.75</v>
      </c>
      <c r="D20" s="13">
        <v>334640.07</v>
      </c>
      <c r="E20" s="14">
        <f t="shared" si="2"/>
        <v>0.22572324389406914</v>
      </c>
      <c r="F20" s="15">
        <f t="shared" si="3"/>
        <v>1147883.68</v>
      </c>
    </row>
    <row r="21" spans="2:6" ht="18" customHeight="1" x14ac:dyDescent="0.2">
      <c r="B21" s="12" t="s">
        <v>18</v>
      </c>
      <c r="C21" s="13">
        <v>33324500</v>
      </c>
      <c r="D21" s="13">
        <v>31782092.190000001</v>
      </c>
      <c r="E21" s="14">
        <f t="shared" si="2"/>
        <v>0.95371550030758157</v>
      </c>
      <c r="F21" s="15">
        <f t="shared" si="3"/>
        <v>1542407.8099999987</v>
      </c>
    </row>
    <row r="22" spans="2:6" ht="18" customHeight="1" thickBot="1" x14ac:dyDescent="0.25">
      <c r="B22" s="16" t="s">
        <v>19</v>
      </c>
      <c r="C22" s="13">
        <v>4008896.04</v>
      </c>
      <c r="D22" s="13">
        <v>4008896.04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51480983.539999999</v>
      </c>
      <c r="D23" s="19">
        <f>SUM(D16:D22)</f>
        <v>46260478.369999997</v>
      </c>
      <c r="E23" s="20">
        <f t="shared" si="2"/>
        <v>0.89859352306383689</v>
      </c>
      <c r="F23" s="21">
        <f>SUM(F16:F22)</f>
        <v>5220505.1699999981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ENERO-MARZO.16</vt:lpstr>
      <vt:lpstr>'ENERO-MARZO.16'!Área_de_impresión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Ruth Lourdes Cubias Villalta</cp:lastModifiedBy>
  <cp:lastPrinted>2018-04-04T17:59:11Z</cp:lastPrinted>
  <dcterms:created xsi:type="dcterms:W3CDTF">2016-07-12T21:30:17Z</dcterms:created>
  <dcterms:modified xsi:type="dcterms:W3CDTF">2018-04-25T21:11:26Z</dcterms:modified>
</cp:coreProperties>
</file>