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030"/>
  </bookViews>
  <sheets>
    <sheet name="OCT-DIC-2017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B">#N/A</definedName>
    <definedName name="BASE">[5]BASE!$A:$IV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21" i="2"/>
  <c r="F20" i="2"/>
  <c r="F19" i="2"/>
  <c r="F18" i="2"/>
  <c r="F17" i="2"/>
  <c r="D23" i="2"/>
  <c r="C23" i="2"/>
  <c r="F13" i="2"/>
  <c r="F12" i="2"/>
  <c r="F11" i="2"/>
  <c r="F10" i="2"/>
  <c r="F9" i="2"/>
  <c r="F8" i="2"/>
  <c r="D14" i="2"/>
  <c r="C14" i="2"/>
  <c r="F7" i="2" l="1"/>
  <c r="F16" i="2"/>
  <c r="E14" i="2"/>
  <c r="E23" i="2"/>
  <c r="E7" i="2"/>
  <c r="F14" i="2"/>
  <c r="E8" i="2"/>
  <c r="E9" i="2"/>
  <c r="E10" i="2"/>
  <c r="E11" i="2"/>
  <c r="E16" i="2"/>
  <c r="F23" i="2"/>
  <c r="E17" i="2"/>
  <c r="E18" i="2"/>
  <c r="E19" i="2"/>
  <c r="E20" i="2"/>
  <c r="E21" i="2"/>
  <c r="E22" i="2"/>
</calcChain>
</file>

<file path=xl/sharedStrings.xml><?xml version="1.0" encoding="utf-8"?>
<sst xmlns="http://schemas.openxmlformats.org/spreadsheetml/2006/main" count="27" uniqueCount="25">
  <si>
    <t>(MONTO EN US$)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</si>
  <si>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</si>
  <si>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</si>
  <si>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</si>
  <si>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</si>
  <si>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</si>
  <si>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</si>
  <si>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</si>
  <si>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SALDOS DE AÑOS ANTERIORES</t>
  </si>
  <si>
    <t>-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</si>
  <si>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</si>
  <si>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</si>
  <si>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</si>
  <si>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</si>
  <si>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</si>
  <si>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</si>
  <si>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</si>
  <si>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</si>
  <si>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</si>
  <si>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PRESUPUESTO ESTIMADO DE OCTUBRE A DICIEMBRE 2017</t>
  </si>
  <si>
    <t>EJECUTADO DE OCTUBRE A DICIEMBRE 2017</t>
  </si>
  <si>
    <t>SALDO PRESUPUESTO DE OCTUBRE A DICIEMBRE 2017</t>
  </si>
  <si>
    <t>FONDO SOCIAL PARA LA VIVIENDA</t>
  </si>
  <si>
    <t>EJECUCIÓN PRESUPUESTARIA DE OCTUBRE A DICIEMBRE DE 2017</t>
  </si>
  <si>
    <t>% (EJECUTADO / PRESUPUESTO ) ESTIMADO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</si>
</sst>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Fill="1"/>
    <xf numFmtId="0" fontId="5" fillId="0" borderId="1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/>
    <xf numFmtId="0" fontId="5" fillId="0" borderId="6" xfId="0" applyFont="1" applyFill="1" applyBorder="1"/>
    <xf numFmtId="0" fontId="6" fillId="0" borderId="1" xfId="0" applyFont="1" applyFill="1" applyBorder="1" applyAlignment="1">
      <alignment horizontal="center" vertical="center"/>
    </xf>
    <xf numFmtId="10" fontId="6" fillId="0" borderId="2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" fontId="6" fillId="0" borderId="2" xfId="1" applyNumberFormat="1" applyFont="1" applyFill="1" applyBorder="1" applyAlignment="1">
      <alignment vertical="center"/>
    </xf>
    <xf numFmtId="4" fontId="6" fillId="2" borderId="2" xfId="1" applyNumberFormat="1" applyFont="1" applyFill="1" applyBorder="1" applyAlignment="1">
      <alignment vertical="center"/>
    </xf>
    <xf numFmtId="4" fontId="6" fillId="0" borderId="3" xfId="1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4" fontId="5" fillId="0" borderId="8" xfId="1" applyNumberFormat="1" applyFont="1" applyFill="1" applyBorder="1" applyAlignment="1">
      <alignment vertical="center"/>
    </xf>
    <xf numFmtId="4" fontId="5" fillId="2" borderId="8" xfId="1" applyNumberFormat="1" applyFont="1" applyFill="1" applyBorder="1" applyAlignment="1">
      <alignment vertical="center"/>
    </xf>
    <xf numFmtId="10" fontId="5" fillId="0" borderId="8" xfId="2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4" fontId="5" fillId="0" borderId="5" xfId="1" applyNumberFormat="1" applyFont="1" applyFill="1" applyBorder="1" applyAlignment="1">
      <alignment vertical="center"/>
    </xf>
    <xf numFmtId="10" fontId="5" fillId="0" borderId="5" xfId="2" applyNumberFormat="1" applyFont="1" applyFill="1" applyBorder="1" applyAlignment="1">
      <alignment horizontal="center" vertical="center"/>
    </xf>
    <xf numFmtId="43" fontId="5" fillId="0" borderId="9" xfId="1" applyNumberFormat="1" applyFont="1" applyFill="1" applyBorder="1" applyAlignment="1">
      <alignment vertical="center"/>
    </xf>
    <xf numFmtId="4" fontId="5" fillId="0" borderId="9" xfId="1" applyNumberFormat="1" applyFont="1" applyFill="1" applyBorder="1" applyAlignment="1">
      <alignment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/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/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32"/>
  <sheetViews>
    <sheetView showGridLines="0" tabSelected="1" zoomScaleNormal="100" zoomScaleSheetLayoutView="100" workbookViewId="0">
      <selection activeCell="B31" sqref="B31"/>
    </sheetView>
  </sheetViews>
  <sheetFormatPr baseColWidth="10" defaultRowHeight="12.75" x14ac:dyDescent="0.2"/>
  <cols>
    <col min="1" max="1" width="2.140625" customWidth="1"/>
    <col min="2" max="2" width="29.28515625" customWidth="1"/>
    <col min="3" max="3" width="16.140625" customWidth="1"/>
    <col min="4" max="4" width="16.85546875" customWidth="1"/>
    <col min="5" max="5" width="15.5703125" customWidth="1"/>
    <col min="6" max="6" width="19" customWidth="1"/>
  </cols>
  <sheetData>
    <row r="1" spans="2:6" x14ac:dyDescent="0.2">
      <c r="B1" s="1" t="s">
        <v>22</v>
      </c>
    </row>
    <row r="2" spans="2:6" ht="15" customHeight="1" x14ac:dyDescent="0.2">
      <c r="B2" s="1" t="s">
        <v>23</v>
      </c>
    </row>
    <row r="3" spans="2:6" ht="16.5" customHeight="1" x14ac:dyDescent="0.2">
      <c r="B3" s="1" t="s">
        <v>0</v>
      </c>
      <c r="C3" s="2"/>
      <c r="D3" s="3"/>
    </row>
    <row r="4" spans="2:6" ht="13.5" customHeight="1" thickBot="1" x14ac:dyDescent="0.25"/>
    <row r="5" spans="2:6" ht="45.75" thickBot="1" x14ac:dyDescent="0.25">
      <c r="B5" s="4"/>
      <c r="C5" s="5" t="s">
        <v>19</v>
      </c>
      <c r="D5" s="6" t="s">
        <v>20</v>
      </c>
      <c r="E5" s="6" t="s">
        <v>24</v>
      </c>
      <c r="F5" s="7" t="s">
        <v>21</v>
      </c>
    </row>
    <row r="6" spans="2:6" ht="18" customHeight="1" x14ac:dyDescent="0.2">
      <c r="B6" s="16" t="s">
        <v>1</v>
      </c>
      <c r="C6" s="8"/>
      <c r="D6" s="8"/>
      <c r="E6" s="8"/>
      <c r="F6" s="9"/>
    </row>
    <row r="7" spans="2:6" ht="18" customHeight="1" x14ac:dyDescent="0.2">
      <c r="B7" s="17" t="s">
        <v>2</v>
      </c>
      <c r="C7" s="18">
        <v>10500</v>
      </c>
      <c r="D7" s="19">
        <v>821.23000000000138</v>
      </c>
      <c r="E7" s="20">
        <f>+D7/C7</f>
        <v>7.8212380952381089E-2</v>
      </c>
      <c r="F7" s="24">
        <f>+C7-D7</f>
        <v>9678.7699999999986</v>
      </c>
    </row>
    <row r="8" spans="2:6" ht="18" customHeight="1" x14ac:dyDescent="0.2">
      <c r="B8" s="17" t="s">
        <v>3</v>
      </c>
      <c r="C8" s="18">
        <v>19982868.75</v>
      </c>
      <c r="D8" s="19">
        <v>22662654.359999999</v>
      </c>
      <c r="E8" s="20">
        <f t="shared" ref="E8:E11" si="0">+D8/C8</f>
        <v>1.1341041490852009</v>
      </c>
      <c r="F8" s="24">
        <f t="shared" ref="F8:F13" si="1">+C8-D8</f>
        <v>-2679785.6099999994</v>
      </c>
    </row>
    <row r="9" spans="2:6" ht="18" customHeight="1" x14ac:dyDescent="0.2">
      <c r="B9" s="17" t="s">
        <v>4</v>
      </c>
      <c r="C9" s="18">
        <v>1500</v>
      </c>
      <c r="D9" s="19">
        <v>1678.08</v>
      </c>
      <c r="E9" s="20">
        <f t="shared" si="0"/>
        <v>1.1187199999999999</v>
      </c>
      <c r="F9" s="24">
        <f t="shared" si="1"/>
        <v>-178.07999999999993</v>
      </c>
    </row>
    <row r="10" spans="2:6" ht="18" customHeight="1" x14ac:dyDescent="0.2">
      <c r="B10" s="17" t="s">
        <v>5</v>
      </c>
      <c r="C10" s="18">
        <v>28250</v>
      </c>
      <c r="D10" s="19">
        <v>31141.850000000035</v>
      </c>
      <c r="E10" s="20">
        <f t="shared" si="0"/>
        <v>1.1023663716814172</v>
      </c>
      <c r="F10" s="24">
        <f t="shared" si="1"/>
        <v>-2891.8500000000349</v>
      </c>
    </row>
    <row r="11" spans="2:6" ht="18" customHeight="1" x14ac:dyDescent="0.2">
      <c r="B11" s="17" t="s">
        <v>6</v>
      </c>
      <c r="C11" s="18">
        <v>14495815</v>
      </c>
      <c r="D11" s="19">
        <v>15095300.969999999</v>
      </c>
      <c r="E11" s="20">
        <f t="shared" si="0"/>
        <v>1.0413557961384026</v>
      </c>
      <c r="F11" s="24">
        <f t="shared" si="1"/>
        <v>-599485.96999999881</v>
      </c>
    </row>
    <row r="12" spans="2:6" ht="18" customHeight="1" x14ac:dyDescent="0.2">
      <c r="B12" s="17" t="s">
        <v>7</v>
      </c>
      <c r="C12" s="18">
        <v>15060917.5</v>
      </c>
      <c r="D12" s="19">
        <v>0</v>
      </c>
      <c r="E12" s="20" t="s">
        <v>9</v>
      </c>
      <c r="F12" s="24">
        <f t="shared" si="1"/>
        <v>15060917.5</v>
      </c>
    </row>
    <row r="13" spans="2:6" ht="18" customHeight="1" thickBot="1" x14ac:dyDescent="0.25">
      <c r="B13" s="21" t="s">
        <v>8</v>
      </c>
      <c r="C13" s="18">
        <v>250000</v>
      </c>
      <c r="D13" s="19">
        <v>0</v>
      </c>
      <c r="E13" s="20" t="s">
        <v>9</v>
      </c>
      <c r="F13" s="24">
        <f t="shared" si="1"/>
        <v>250000</v>
      </c>
    </row>
    <row r="14" spans="2:6" ht="18" customHeight="1" thickBot="1" x14ac:dyDescent="0.25">
      <c r="B14" s="10" t="s">
        <v>10</v>
      </c>
      <c r="C14" s="13">
        <f>SUM(C7:C13)</f>
        <v>49829851.25</v>
      </c>
      <c r="D14" s="14">
        <f>SUM(D7:D13)</f>
        <v>37791596.489999995</v>
      </c>
      <c r="E14" s="11">
        <f>+D14/C14</f>
        <v>0.75841278956256153</v>
      </c>
      <c r="F14" s="15">
        <f>SUM(F7:F13)</f>
        <v>12038254.760000002</v>
      </c>
    </row>
    <row r="15" spans="2:6" ht="18" customHeight="1" x14ac:dyDescent="0.2">
      <c r="B15" s="16" t="s">
        <v>11</v>
      </c>
      <c r="C15" s="22"/>
      <c r="D15" s="22"/>
      <c r="E15" s="23"/>
      <c r="F15" s="25"/>
    </row>
    <row r="16" spans="2:6" ht="18" customHeight="1" x14ac:dyDescent="0.2">
      <c r="B16" s="17" t="s">
        <v>12</v>
      </c>
      <c r="C16" s="18">
        <v>3089713.75</v>
      </c>
      <c r="D16" s="19">
        <v>3139897.2899999991</v>
      </c>
      <c r="E16" s="20">
        <f t="shared" ref="E16:E23" si="2">+D16/C16</f>
        <v>1.0162421324629181</v>
      </c>
      <c r="F16" s="24">
        <f t="shared" ref="F16:F22" si="3">+C16-D16</f>
        <v>-50183.539999999106</v>
      </c>
    </row>
    <row r="17" spans="2:6" ht="18" customHeight="1" x14ac:dyDescent="0.2">
      <c r="B17" s="17" t="s">
        <v>13</v>
      </c>
      <c r="C17" s="18">
        <v>3187915</v>
      </c>
      <c r="D17" s="19">
        <v>2623710.34</v>
      </c>
      <c r="E17" s="20">
        <f t="shared" si="2"/>
        <v>0.82301765887735401</v>
      </c>
      <c r="F17" s="24">
        <f t="shared" si="3"/>
        <v>564204.66000000015</v>
      </c>
    </row>
    <row r="18" spans="2:6" ht="18" customHeight="1" x14ac:dyDescent="0.2">
      <c r="B18" s="17" t="s">
        <v>14</v>
      </c>
      <c r="C18" s="18">
        <v>4936013.75</v>
      </c>
      <c r="D18" s="19">
        <v>3163249.9700000007</v>
      </c>
      <c r="E18" s="20">
        <f t="shared" si="2"/>
        <v>0.64085112607313965</v>
      </c>
      <c r="F18" s="24">
        <f t="shared" si="3"/>
        <v>1772763.7799999993</v>
      </c>
    </row>
    <row r="19" spans="2:6" ht="18" customHeight="1" x14ac:dyDescent="0.2">
      <c r="B19" s="17" t="s">
        <v>4</v>
      </c>
      <c r="C19" s="18">
        <v>2756970</v>
      </c>
      <c r="D19" s="19">
        <v>2367941.0300000003</v>
      </c>
      <c r="E19" s="20">
        <f t="shared" si="2"/>
        <v>0.85889256321251239</v>
      </c>
      <c r="F19" s="24">
        <f t="shared" si="3"/>
        <v>389028.96999999974</v>
      </c>
    </row>
    <row r="20" spans="2:6" ht="18" customHeight="1" x14ac:dyDescent="0.2">
      <c r="B20" s="17" t="s">
        <v>15</v>
      </c>
      <c r="C20" s="18">
        <v>966223.75</v>
      </c>
      <c r="D20" s="19">
        <v>475728.64000000001</v>
      </c>
      <c r="E20" s="20">
        <f t="shared" si="2"/>
        <v>0.49235866951107343</v>
      </c>
      <c r="F20" s="24">
        <f t="shared" si="3"/>
        <v>490495.11</v>
      </c>
    </row>
    <row r="21" spans="2:6" ht="18" customHeight="1" x14ac:dyDescent="0.2">
      <c r="B21" s="17" t="s">
        <v>16</v>
      </c>
      <c r="C21" s="18">
        <v>29054000</v>
      </c>
      <c r="D21" s="19">
        <v>21032383.219999999</v>
      </c>
      <c r="E21" s="20">
        <f t="shared" si="2"/>
        <v>0.72390662972396225</v>
      </c>
      <c r="F21" s="24">
        <f t="shared" si="3"/>
        <v>8021616.7800000012</v>
      </c>
    </row>
    <row r="22" spans="2:6" ht="18" customHeight="1" thickBot="1" x14ac:dyDescent="0.25">
      <c r="B22" s="21" t="s">
        <v>17</v>
      </c>
      <c r="C22" s="18">
        <v>5839015</v>
      </c>
      <c r="D22" s="19">
        <v>5660897.3899999987</v>
      </c>
      <c r="E22" s="20">
        <f t="shared" si="2"/>
        <v>0.96949526418411303</v>
      </c>
      <c r="F22" s="24">
        <f t="shared" si="3"/>
        <v>178117.61000000127</v>
      </c>
    </row>
    <row r="23" spans="2:6" ht="18" customHeight="1" thickBot="1" x14ac:dyDescent="0.25">
      <c r="B23" s="12" t="s">
        <v>18</v>
      </c>
      <c r="C23" s="13">
        <f>SUM(C16:C22)</f>
        <v>49829851.25</v>
      </c>
      <c r="D23" s="14">
        <f>SUM(D16:D22)</f>
        <v>38463807.879999995</v>
      </c>
      <c r="E23" s="11">
        <f t="shared" si="2"/>
        <v>0.7719029239526376</v>
      </c>
      <c r="F23" s="15">
        <f>SUM(F16:F22)</f>
        <v>11366043.370000003</v>
      </c>
    </row>
    <row r="24" spans="2:6" ht="9.75" customHeight="1" x14ac:dyDescent="0.2"/>
    <row r="25" spans="2:6" ht="12.75" customHeight="1" x14ac:dyDescent="0.2"/>
    <row r="26" spans="2:6" ht="9.9499999999999993" customHeight="1" x14ac:dyDescent="0.2"/>
    <row r="27" spans="2:6" ht="9.9499999999999993" customHeight="1" x14ac:dyDescent="0.2"/>
    <row r="28" spans="2:6" ht="5.25" customHeight="1" x14ac:dyDescent="0.2"/>
    <row r="29" spans="2:6" ht="12.75" customHeight="1" x14ac:dyDescent="0.2"/>
    <row r="30" spans="2:6" ht="9.9499999999999993" customHeight="1" x14ac:dyDescent="0.2"/>
    <row r="31" spans="2:6" ht="9.9499999999999993" customHeight="1" x14ac:dyDescent="0.2"/>
    <row r="32" spans="2:6" ht="3" customHeight="1" x14ac:dyDescent="0.2"/>
  </sheetData>
  <printOptions horizontalCentered="1" verticalCentered="1"/>
  <pageMargins left="0.98425196850393704" right="0.98425196850393704" top="0.78740157480314965" bottom="0.78740157480314965" header="0" footer="0"/>
  <pageSetup scale="115" orientation="landscape" r:id="rId1"/>
  <headerFooter alignWithMargins="0"/>
  <ignoredErrors>
    <ignoredError sqref="E14 E23 E16:E21 E15 E22 F14 F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OCT-DIC-2017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cp:lastPrinted>2018-01-31T22:34:04Z</cp:lastPrinted>
  <dcterms:created xsi:type="dcterms:W3CDTF">2018-01-31T18:59:17Z</dcterms:created>
  <dcterms:modified xsi:type="dcterms:W3CDTF">2018-01-31T23:48:31Z</dcterms:modified>
</cp:coreProperties>
</file>