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lopez\Desktop\oir\"/>
    </mc:Choice>
  </mc:AlternateContent>
  <bookViews>
    <workbookView xWindow="0" yWindow="0" windowWidth="20490" windowHeight="7755"/>
  </bookViews>
  <sheets>
    <sheet name="AL 31072016" sheetId="5" r:id="rId1"/>
  </sheets>
  <definedNames>
    <definedName name="_xlnm.Print_Area" localSheetId="0">'AL 31072016'!$B$21:$C$39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5" l="1"/>
  <c r="C39" i="5" s="1"/>
  <c r="C31" i="5" l="1"/>
  <c r="D36" i="5" l="1"/>
  <c r="E36" i="5" s="1"/>
  <c r="D30" i="5"/>
  <c r="E30" i="5" s="1"/>
  <c r="D29" i="5"/>
  <c r="E29" i="5" s="1"/>
  <c r="D28" i="5"/>
  <c r="E28" i="5" s="1"/>
  <c r="D27" i="5"/>
  <c r="E27" i="5" s="1"/>
  <c r="D26" i="5"/>
  <c r="E26" i="5" s="1"/>
  <c r="D13" i="5"/>
  <c r="D12" i="5"/>
  <c r="E12" i="5" s="1"/>
  <c r="D11" i="5"/>
  <c r="E11" i="5" s="1"/>
  <c r="D10" i="5"/>
  <c r="D20" i="5" s="1"/>
  <c r="E20" i="5" s="1"/>
  <c r="D37" i="5" l="1"/>
  <c r="E37" i="5" s="1"/>
  <c r="C20" i="5"/>
  <c r="D34" i="5"/>
  <c r="E10" i="5"/>
  <c r="D31" i="5"/>
  <c r="E31" i="5" s="1"/>
  <c r="E34" i="5" l="1"/>
  <c r="D38" i="5"/>
  <c r="D39" i="5" l="1"/>
  <c r="E39" i="5" s="1"/>
  <c r="E38" i="5"/>
</calcChain>
</file>

<file path=xl/sharedStrings.xml><?xml version="1.0" encoding="utf-8"?>
<sst xmlns="http://schemas.openxmlformats.org/spreadsheetml/2006/main" count="40" uniqueCount="36">
  <si>
    <t>INGRESOS</t>
  </si>
  <si>
    <t xml:space="preserve">INGRESOS FINANCIEROS Y OTROS </t>
  </si>
  <si>
    <t>CONTRIBUCION CONSERVACION VIAL</t>
  </si>
  <si>
    <t>DERECHOS Y MULTAS</t>
  </si>
  <si>
    <t>MONTO</t>
  </si>
  <si>
    <t>CONCEPTO</t>
  </si>
  <si>
    <t>EGRESOS</t>
  </si>
  <si>
    <t>TOTAL</t>
  </si>
  <si>
    <t>FONDO DE CONSERVACION VIAL</t>
  </si>
  <si>
    <t>DIFERENCIA</t>
  </si>
  <si>
    <t>RESUMEN COMPARATIVO 2014-2015</t>
  </si>
  <si>
    <t xml:space="preserve">MONTO </t>
  </si>
  <si>
    <t>% VARIACION</t>
  </si>
  <si>
    <t>INGRESOS FINANCIEROS Y OTROS (TITULARIZACION)</t>
  </si>
  <si>
    <t>Saldo de Años anteriores</t>
  </si>
  <si>
    <t>FONDO GENERAL</t>
  </si>
  <si>
    <t>PRESTAMO BCIE 1886</t>
  </si>
  <si>
    <t>PRESTAMO INTERNO (TITULARIZACION)</t>
  </si>
  <si>
    <t>DONACION</t>
  </si>
  <si>
    <t>U.P. 01 (Dirección y Administración)</t>
  </si>
  <si>
    <t>REMUNERACIONES</t>
  </si>
  <si>
    <t>ADQUISICIONES  DE BIENES Y SERVICIOS</t>
  </si>
  <si>
    <t>GASTOS FINANCIEROS Y OTROS</t>
  </si>
  <si>
    <t xml:space="preserve">INVERSIONES EN ACTIVOS FIJOS </t>
  </si>
  <si>
    <t>TRANSFERENCIAS CORRIENTES (BECAS)</t>
  </si>
  <si>
    <t>Sub - Total U.P. 01</t>
  </si>
  <si>
    <t>PROGRAMAS DE INVERSION</t>
  </si>
  <si>
    <t>MICROEMPRESAS</t>
  </si>
  <si>
    <t>Sub - Total U.P. 02 ,03 y 04</t>
  </si>
  <si>
    <t>PRESUPUESTO 2016</t>
  </si>
  <si>
    <t>INVERSION EN MANTENIMIENTO VIAL ( FONDO GENERAL)</t>
  </si>
  <si>
    <t>INVERSION EN MANTENIMIENTO VIAL ( TITULARIZACION)</t>
  </si>
  <si>
    <t>EGRESOS CORRIENTES (FONDO GENERAL)</t>
  </si>
  <si>
    <t>GASTOS FINANCIEROS Y OTROS (FONDO GENERAL)</t>
  </si>
  <si>
    <t>AMORTIZACION DE ENDEUDAMIENTO (FONDO GENERAL)</t>
  </si>
  <si>
    <t>MODIFICADO AL 31 DE JULIO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</si>
</sst>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5" formatCode="_([$€]* #,##0.00_);_([$€]* \(#,##0.00\);_([$€]* &quot;-&quot;??_);_(@_)"/>
    <numFmt numFmtId="166" formatCode="_(&quot;$&quot;* #,##0_);_(&quot;$&quot;* \(#,##0\);_(&quot;$&quot;* &quot;-&quot;??_);_(@_)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b/>
      <u/>
      <sz val="36"/>
      <color theme="1"/>
      <name val="Century Gothic"/>
      <family val="2"/>
    </font>
    <font>
      <b/>
      <sz val="24"/>
      <name val="Century Gothic"/>
      <family val="2"/>
    </font>
    <font>
      <b/>
      <sz val="20"/>
      <name val="Century Gothic"/>
      <family val="2"/>
    </font>
    <font>
      <b/>
      <sz val="20"/>
      <color theme="0"/>
      <name val="Century Gothic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24"/>
      <color theme="0"/>
      <name val="Arial"/>
      <family val="2"/>
    </font>
    <font>
      <b/>
      <sz val="18"/>
      <color theme="0"/>
      <name val="Arial"/>
      <family val="2"/>
    </font>
    <font>
      <b/>
      <sz val="28"/>
      <name val="Arial"/>
      <family val="2"/>
    </font>
    <font>
      <b/>
      <sz val="16"/>
      <name val="Century Gothic"/>
      <family val="2"/>
    </font>
    <font>
      <b/>
      <sz val="14"/>
      <name val="Century Gothic"/>
      <family val="2"/>
    </font>
    <font>
      <b/>
      <u/>
      <sz val="28"/>
      <color theme="1"/>
      <name val="Century Gothic"/>
      <family val="2"/>
    </font>
    <font>
      <b/>
      <u/>
      <sz val="22"/>
      <color theme="1"/>
      <name val="Century Gothic"/>
      <family val="2"/>
    </font>
    <font>
      <b/>
      <sz val="16"/>
      <color theme="0"/>
      <name val="Century Gothic"/>
      <family val="2"/>
    </font>
    <font>
      <sz val="20"/>
      <name val="Century Gothic"/>
      <family val="2"/>
    </font>
    <font>
      <sz val="16"/>
      <name val="Century Gothic"/>
      <family val="2"/>
    </font>
    <font>
      <b/>
      <sz val="24"/>
      <color rgb="FF0000FF"/>
      <name val="Arial"/>
      <family val="2"/>
    </font>
    <font>
      <b/>
      <u/>
      <sz val="20"/>
      <name val="Century Gothic"/>
      <family val="2"/>
    </font>
    <font>
      <b/>
      <u/>
      <sz val="24"/>
      <color rgb="FF0000FF"/>
      <name val="Arial"/>
      <family val="2"/>
    </font>
    <font>
      <b/>
      <sz val="28"/>
      <name val="Century Gothic"/>
      <family val="2"/>
    </font>
    <font>
      <b/>
      <sz val="24"/>
      <name val="Arial"/>
      <family val="2"/>
    </font>
    <font>
      <b/>
      <sz val="20"/>
      <color theme="0"/>
      <name val="Arial"/>
      <family val="2"/>
    </font>
    <font>
      <sz val="12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3366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theme="0"/>
      </right>
      <top style="double">
        <color indexed="64"/>
      </top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theme="1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15" fillId="0" borderId="0" xfId="0" applyFont="1" applyAlignment="1"/>
    <xf numFmtId="0" fontId="17" fillId="3" borderId="0" xfId="0" applyFont="1" applyFill="1" applyAlignment="1"/>
    <xf numFmtId="0" fontId="5" fillId="0" borderId="15" xfId="0" applyFont="1" applyBorder="1" applyAlignment="1"/>
    <xf numFmtId="0" fontId="5" fillId="0" borderId="0" xfId="0" applyFont="1" applyBorder="1" applyAlignment="1"/>
    <xf numFmtId="0" fontId="6" fillId="2" borderId="17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3" fontId="22" fillId="0" borderId="12" xfId="0" applyNumberFormat="1" applyFont="1" applyBorder="1" applyAlignment="1">
      <alignment vertical="center"/>
    </xf>
    <xf numFmtId="3" fontId="8" fillId="0" borderId="12" xfId="3" applyNumberFormat="1" applyFont="1" applyBorder="1" applyAlignment="1">
      <alignment vertical="center"/>
    </xf>
    <xf numFmtId="9" fontId="9" fillId="0" borderId="8" xfId="3" applyFont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20" fillId="0" borderId="4" xfId="0" applyFont="1" applyBorder="1" applyAlignment="1">
      <alignment vertical="center" wrapText="1"/>
    </xf>
    <xf numFmtId="3" fontId="22" fillId="0" borderId="13" xfId="0" applyNumberFormat="1" applyFont="1" applyBorder="1" applyAlignment="1">
      <alignment vertical="center"/>
    </xf>
    <xf numFmtId="0" fontId="20" fillId="0" borderId="4" xfId="0" applyFont="1" applyBorder="1" applyAlignment="1">
      <alignment vertical="center"/>
    </xf>
    <xf numFmtId="0" fontId="23" fillId="0" borderId="4" xfId="0" applyFont="1" applyBorder="1" applyAlignment="1">
      <alignment vertical="center"/>
    </xf>
    <xf numFmtId="3" fontId="24" fillId="0" borderId="13" xfId="0" applyNumberFormat="1" applyFont="1" applyBorder="1" applyAlignment="1">
      <alignment vertical="center"/>
    </xf>
    <xf numFmtId="3" fontId="8" fillId="0" borderId="13" xfId="3" applyNumberFormat="1" applyFont="1" applyBorder="1" applyAlignment="1">
      <alignment vertical="center"/>
    </xf>
    <xf numFmtId="9" fontId="9" fillId="0" borderId="9" xfId="3" applyFont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166" fontId="14" fillId="4" borderId="21" xfId="1" applyNumberFormat="1" applyFont="1" applyFill="1" applyBorder="1" applyAlignment="1">
      <alignment horizontal="right" vertical="center"/>
    </xf>
    <xf numFmtId="166" fontId="11" fillId="4" borderId="21" xfId="1" applyNumberFormat="1" applyFont="1" applyFill="1" applyBorder="1" applyAlignment="1">
      <alignment horizontal="right" vertical="center"/>
    </xf>
    <xf numFmtId="9" fontId="11" fillId="4" borderId="10" xfId="3" applyFont="1" applyFill="1" applyBorder="1" applyAlignment="1">
      <alignment horizontal="center" vertical="center"/>
    </xf>
    <xf numFmtId="0" fontId="5" fillId="0" borderId="23" xfId="0" applyFont="1" applyBorder="1" applyAlignment="1"/>
    <xf numFmtId="0" fontId="15" fillId="0" borderId="1" xfId="0" applyFont="1" applyBorder="1"/>
    <xf numFmtId="0" fontId="0" fillId="0" borderId="24" xfId="0" applyBorder="1"/>
    <xf numFmtId="10" fontId="8" fillId="0" borderId="19" xfId="0" applyNumberFormat="1" applyFont="1" applyBorder="1"/>
    <xf numFmtId="0" fontId="5" fillId="0" borderId="1" xfId="0" applyFont="1" applyBorder="1" applyAlignment="1">
      <alignment vertical="center"/>
    </xf>
    <xf numFmtId="0" fontId="0" fillId="0" borderId="8" xfId="0" applyBorder="1" applyAlignment="1">
      <alignment vertical="center"/>
    </xf>
    <xf numFmtId="10" fontId="8" fillId="0" borderId="11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0" fillId="0" borderId="25" xfId="0" applyBorder="1" applyAlignment="1">
      <alignment vertical="center"/>
    </xf>
    <xf numFmtId="3" fontId="22" fillId="0" borderId="8" xfId="0" applyNumberFormat="1" applyFont="1" applyBorder="1" applyAlignment="1">
      <alignment vertical="center"/>
    </xf>
    <xf numFmtId="3" fontId="8" fillId="0" borderId="11" xfId="3" applyNumberFormat="1" applyFont="1" applyBorder="1" applyAlignment="1">
      <alignment vertical="center"/>
    </xf>
    <xf numFmtId="0" fontId="20" fillId="0" borderId="26" xfId="0" applyFont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166" fontId="26" fillId="4" borderId="8" xfId="1" applyNumberFormat="1" applyFont="1" applyFill="1" applyBorder="1" applyAlignment="1">
      <alignment vertical="center"/>
    </xf>
    <xf numFmtId="166" fontId="7" fillId="4" borderId="18" xfId="1" applyNumberFormat="1" applyFont="1" applyFill="1" applyBorder="1" applyAlignment="1">
      <alignment vertical="center"/>
    </xf>
    <xf numFmtId="9" fontId="11" fillId="4" borderId="8" xfId="3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1" fillId="0" borderId="9" xfId="0" applyFont="1" applyBorder="1" applyAlignment="1">
      <alignment vertical="center"/>
    </xf>
    <xf numFmtId="10" fontId="8" fillId="0" borderId="20" xfId="3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23" fillId="0" borderId="1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0" fillId="0" borderId="27" xfId="0" applyBorder="1" applyAlignment="1">
      <alignment vertical="center"/>
    </xf>
    <xf numFmtId="9" fontId="9" fillId="0" borderId="27" xfId="3" applyNumberFormat="1" applyFont="1" applyBorder="1" applyAlignment="1">
      <alignment horizontal="center" vertical="center"/>
    </xf>
    <xf numFmtId="9" fontId="9" fillId="0" borderId="27" xfId="3" applyFont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166" fontId="12" fillId="2" borderId="28" xfId="2" applyNumberFormat="1" applyFont="1" applyFill="1" applyBorder="1" applyAlignment="1">
      <alignment vertical="center"/>
    </xf>
    <xf numFmtId="166" fontId="13" fillId="2" borderId="29" xfId="2" applyNumberFormat="1" applyFont="1" applyFill="1" applyBorder="1" applyAlignment="1">
      <alignment vertical="center"/>
    </xf>
    <xf numFmtId="9" fontId="27" fillId="2" borderId="27" xfId="3" applyFont="1" applyFill="1" applyBorder="1" applyAlignment="1">
      <alignment horizontal="center" vertical="center"/>
    </xf>
    <xf numFmtId="0" fontId="25" fillId="4" borderId="30" xfId="0" applyFont="1" applyFill="1" applyBorder="1" applyAlignment="1">
      <alignment horizontal="center" vertical="center"/>
    </xf>
    <xf numFmtId="166" fontId="14" fillId="4" borderId="14" xfId="2" applyNumberFormat="1" applyFont="1" applyFill="1" applyBorder="1" applyAlignment="1">
      <alignment horizontal="right" vertical="center"/>
    </xf>
    <xf numFmtId="166" fontId="11" fillId="4" borderId="31" xfId="2" applyNumberFormat="1" applyFont="1" applyFill="1" applyBorder="1" applyAlignment="1">
      <alignment horizontal="right" vertical="center"/>
    </xf>
    <xf numFmtId="9" fontId="11" fillId="4" borderId="14" xfId="3" applyFont="1" applyFill="1" applyBorder="1" applyAlignment="1">
      <alignment horizontal="center" vertical="center"/>
    </xf>
    <xf numFmtId="0" fontId="28" fillId="0" borderId="0" xfId="0" applyFont="1"/>
    <xf numFmtId="4" fontId="21" fillId="0" borderId="0" xfId="0" applyNumberFormat="1" applyFont="1"/>
    <xf numFmtId="0" fontId="4" fillId="0" borderId="15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8" fillId="3" borderId="0" xfId="0" applyFont="1" applyFill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0" fontId="7" fillId="0" borderId="0" xfId="0" applyFont="1" applyAlignment="1"/>
    <xf numFmtId="0" fontId="16" fillId="0" borderId="0" xfId="0" applyFont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18" fillId="3" borderId="0" xfId="0" applyFont="1" applyFill="1" applyAlignment="1">
      <alignment horizontal="center"/>
    </xf>
    <xf numFmtId="0" fontId="4" fillId="0" borderId="0" xfId="0" applyFont="1" applyBorder="1" applyAlignment="1">
      <alignment horizontal="center"/>
    </xf>
    <xf numFmtId="3" fontId="0" fillId="0" borderId="0" xfId="0" applyNumberFormat="1" applyAlignment="1">
      <alignment horizontal="center" vertical="center"/>
    </xf>
    <xf numFmtId="3" fontId="22" fillId="0" borderId="8" xfId="0" applyNumberFormat="1" applyFont="1" applyFill="1" applyBorder="1" applyAlignment="1">
      <alignment vertical="center"/>
    </xf>
    <xf numFmtId="3" fontId="22" fillId="0" borderId="25" xfId="0" applyNumberFormat="1" applyFont="1" applyFill="1" applyBorder="1" applyAlignment="1">
      <alignment vertical="center"/>
    </xf>
  </cellXfs>
  <cellStyles count="4">
    <cellStyle name="Euro" xfId="1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49"/>
  <sheetViews>
    <sheetView tabSelected="1" zoomScale="55" zoomScaleNormal="55" workbookViewId="0">
      <selection activeCell="C35" sqref="C35"/>
    </sheetView>
  </sheetViews>
  <sheetFormatPr baseColWidth="10" defaultRowHeight="15" x14ac:dyDescent="0.25"/>
  <cols>
    <col min="1" max="1" width="9.42578125" customWidth="1"/>
    <col min="2" max="2" width="122.85546875" customWidth="1"/>
    <col min="3" max="3" width="44.5703125" customWidth="1"/>
    <col min="4" max="5" width="25.5703125" hidden="1" customWidth="1"/>
  </cols>
  <sheetData>
    <row r="2" spans="2:5" ht="23.25" x14ac:dyDescent="0.35">
      <c r="B2" s="66" t="s">
        <v>8</v>
      </c>
      <c r="C2" s="3"/>
    </row>
    <row r="3" spans="2:5" ht="18" x14ac:dyDescent="0.25">
      <c r="B3" s="67"/>
      <c r="C3" s="63"/>
    </row>
    <row r="4" spans="2:5" ht="43.5" x14ac:dyDescent="0.5">
      <c r="B4" s="70" t="s">
        <v>29</v>
      </c>
      <c r="C4" s="70"/>
      <c r="D4" s="4"/>
      <c r="E4" s="4"/>
    </row>
    <row r="5" spans="2:5" ht="28.5" hidden="1" x14ac:dyDescent="0.4">
      <c r="B5" s="71" t="s">
        <v>10</v>
      </c>
      <c r="C5" s="71"/>
      <c r="D5" s="71"/>
      <c r="E5" s="71"/>
    </row>
    <row r="6" spans="2:5" ht="28.5" x14ac:dyDescent="0.4">
      <c r="B6" s="71" t="s">
        <v>35</v>
      </c>
      <c r="C6" s="71"/>
      <c r="D6" s="64"/>
      <c r="E6" s="64"/>
    </row>
    <row r="7" spans="2:5" ht="29.25" customHeight="1" thickBot="1" x14ac:dyDescent="0.4">
      <c r="B7" s="72" t="s">
        <v>0</v>
      </c>
      <c r="C7" s="72"/>
      <c r="D7" s="5"/>
      <c r="E7" s="5"/>
    </row>
    <row r="8" spans="2:5" ht="14.25" customHeight="1" thickTop="1" thickBot="1" x14ac:dyDescent="0.4">
      <c r="B8" s="62"/>
      <c r="C8" s="62"/>
      <c r="D8" s="6"/>
      <c r="E8" s="6"/>
    </row>
    <row r="9" spans="2:5" ht="45" customHeight="1" thickTop="1" x14ac:dyDescent="0.25">
      <c r="B9" s="65" t="s">
        <v>5</v>
      </c>
      <c r="C9" s="7" t="s">
        <v>11</v>
      </c>
      <c r="D9" s="8" t="s">
        <v>9</v>
      </c>
      <c r="E9" s="9" t="s">
        <v>12</v>
      </c>
    </row>
    <row r="10" spans="2:5" s="2" customFormat="1" ht="40.5" customHeight="1" x14ac:dyDescent="0.25">
      <c r="B10" s="10" t="s">
        <v>1</v>
      </c>
      <c r="C10" s="11"/>
      <c r="D10" s="12" t="e">
        <f>+C10-#REF!</f>
        <v>#REF!</v>
      </c>
      <c r="E10" s="13" t="e">
        <f>+D10/#REF!</f>
        <v>#REF!</v>
      </c>
    </row>
    <row r="11" spans="2:5" s="2" customFormat="1" ht="40.5" customHeight="1" x14ac:dyDescent="0.25">
      <c r="B11" s="14" t="s">
        <v>2</v>
      </c>
      <c r="C11" s="11">
        <v>75062500</v>
      </c>
      <c r="D11" s="12" t="e">
        <f>+C11-#REF!</f>
        <v>#REF!</v>
      </c>
      <c r="E11" s="13" t="e">
        <f>+D11/#REF!</f>
        <v>#REF!</v>
      </c>
    </row>
    <row r="12" spans="2:5" s="2" customFormat="1" ht="40.5" customHeight="1" x14ac:dyDescent="0.25">
      <c r="B12" s="14" t="s">
        <v>3</v>
      </c>
      <c r="C12" s="11">
        <v>21298640</v>
      </c>
      <c r="D12" s="12" t="e">
        <f>+C12-#REF!</f>
        <v>#REF!</v>
      </c>
      <c r="E12" s="13" t="e">
        <f>+D12/#REF!</f>
        <v>#REF!</v>
      </c>
    </row>
    <row r="13" spans="2:5" s="2" customFormat="1" ht="40.5" customHeight="1" x14ac:dyDescent="0.25">
      <c r="B13" s="15" t="s">
        <v>13</v>
      </c>
      <c r="C13" s="16">
        <v>6794040</v>
      </c>
      <c r="D13" s="12" t="e">
        <f>+C13-#REF!</f>
        <v>#REF!</v>
      </c>
      <c r="E13" s="13">
        <v>1</v>
      </c>
    </row>
    <row r="14" spans="2:5" s="2" customFormat="1" ht="54" customHeight="1" x14ac:dyDescent="0.25">
      <c r="B14" s="18" t="s">
        <v>14</v>
      </c>
      <c r="C14" s="19">
        <v>86043872.659999996</v>
      </c>
      <c r="D14" s="20"/>
      <c r="E14" s="21"/>
    </row>
    <row r="15" spans="2:5" s="2" customFormat="1" ht="40.5" hidden="1" customHeight="1" x14ac:dyDescent="0.25">
      <c r="B15" s="17" t="s">
        <v>15</v>
      </c>
      <c r="C15" s="16"/>
      <c r="D15" s="20"/>
      <c r="E15" s="21"/>
    </row>
    <row r="16" spans="2:5" s="2" customFormat="1" ht="40.5" hidden="1" customHeight="1" x14ac:dyDescent="0.25">
      <c r="B16" s="17" t="s">
        <v>16</v>
      </c>
      <c r="C16" s="16"/>
      <c r="D16" s="20"/>
      <c r="E16" s="21"/>
    </row>
    <row r="17" spans="2:5" s="2" customFormat="1" ht="40.5" hidden="1" customHeight="1" x14ac:dyDescent="0.25">
      <c r="B17" s="17" t="s">
        <v>17</v>
      </c>
      <c r="C17" s="16"/>
      <c r="D17" s="20"/>
      <c r="E17" s="21"/>
    </row>
    <row r="18" spans="2:5" s="2" customFormat="1" ht="40.5" hidden="1" customHeight="1" x14ac:dyDescent="0.25">
      <c r="B18" s="17" t="s">
        <v>18</v>
      </c>
      <c r="C18" s="16"/>
      <c r="D18" s="20"/>
      <c r="E18" s="21"/>
    </row>
    <row r="19" spans="2:5" s="2" customFormat="1" ht="40.5" hidden="1" customHeight="1" x14ac:dyDescent="0.25">
      <c r="B19" s="17" t="s">
        <v>27</v>
      </c>
      <c r="C19" s="16"/>
      <c r="D19" s="20"/>
      <c r="E19" s="21"/>
    </row>
    <row r="20" spans="2:5" ht="39.75" customHeight="1" thickBot="1" x14ac:dyDescent="0.3">
      <c r="B20" s="22" t="s">
        <v>7</v>
      </c>
      <c r="C20" s="23">
        <f>SUM(C10:C14)</f>
        <v>189199052.66</v>
      </c>
      <c r="D20" s="24" t="e">
        <f>SUM(D10:D13)</f>
        <v>#REF!</v>
      </c>
      <c r="E20" s="25" t="e">
        <f>+D20/#REF!</f>
        <v>#REF!</v>
      </c>
    </row>
    <row r="21" spans="2:5" ht="28.5" customHeight="1" thickTop="1" thickBot="1" x14ac:dyDescent="0.4">
      <c r="B21" s="68" t="s">
        <v>6</v>
      </c>
      <c r="C21" s="69"/>
      <c r="D21" s="5"/>
      <c r="E21" s="26"/>
    </row>
    <row r="22" spans="2:5" ht="45" customHeight="1" thickTop="1" x14ac:dyDescent="0.25">
      <c r="B22" s="65" t="s">
        <v>5</v>
      </c>
      <c r="C22" s="7" t="s">
        <v>4</v>
      </c>
      <c r="D22" s="8" t="s">
        <v>9</v>
      </c>
      <c r="E22" s="9" t="s">
        <v>12</v>
      </c>
    </row>
    <row r="23" spans="2:5" ht="11.25" customHeight="1" x14ac:dyDescent="0.3">
      <c r="B23" s="27"/>
      <c r="C23" s="28"/>
      <c r="D23" s="29"/>
      <c r="E23" s="28"/>
    </row>
    <row r="24" spans="2:5" s="2" customFormat="1" ht="30.75" customHeight="1" x14ac:dyDescent="0.25">
      <c r="B24" s="30" t="s">
        <v>32</v>
      </c>
      <c r="C24" s="31"/>
      <c r="D24" s="32"/>
      <c r="E24" s="31"/>
    </row>
    <row r="25" spans="2:5" s="2" customFormat="1" ht="30.75" customHeight="1" x14ac:dyDescent="0.25">
      <c r="B25" s="33" t="s">
        <v>19</v>
      </c>
      <c r="C25" s="34"/>
      <c r="D25" s="32"/>
      <c r="E25" s="31"/>
    </row>
    <row r="26" spans="2:5" s="2" customFormat="1" ht="36" customHeight="1" x14ac:dyDescent="0.25">
      <c r="B26" s="14" t="s">
        <v>20</v>
      </c>
      <c r="C26" s="74">
        <v>3206945</v>
      </c>
      <c r="D26" s="36" t="e">
        <f>+C26-#REF!</f>
        <v>#REF!</v>
      </c>
      <c r="E26" s="13" t="e">
        <f>+D26/#REF!</f>
        <v>#REF!</v>
      </c>
    </row>
    <row r="27" spans="2:5" s="2" customFormat="1" ht="36" customHeight="1" x14ac:dyDescent="0.25">
      <c r="B27" s="14" t="s">
        <v>21</v>
      </c>
      <c r="C27" s="74">
        <v>1284531</v>
      </c>
      <c r="D27" s="36" t="e">
        <f>+C27-#REF!</f>
        <v>#REF!</v>
      </c>
      <c r="E27" s="13" t="e">
        <f>+D27/#REF!</f>
        <v>#REF!</v>
      </c>
    </row>
    <row r="28" spans="2:5" s="2" customFormat="1" ht="36" customHeight="1" x14ac:dyDescent="0.25">
      <c r="B28" s="14" t="s">
        <v>22</v>
      </c>
      <c r="C28" s="74">
        <v>212620</v>
      </c>
      <c r="D28" s="36" t="e">
        <f>+C28-#REF!</f>
        <v>#REF!</v>
      </c>
      <c r="E28" s="13" t="e">
        <f>+D28/#REF!</f>
        <v>#REF!</v>
      </c>
    </row>
    <row r="29" spans="2:5" s="2" customFormat="1" ht="36" customHeight="1" x14ac:dyDescent="0.25">
      <c r="B29" s="14" t="s">
        <v>23</v>
      </c>
      <c r="C29" s="74">
        <v>0</v>
      </c>
      <c r="D29" s="36" t="e">
        <f>+C29-#REF!</f>
        <v>#REF!</v>
      </c>
      <c r="E29" s="13" t="e">
        <f>+D29/#REF!</f>
        <v>#REF!</v>
      </c>
    </row>
    <row r="30" spans="2:5" s="2" customFormat="1" ht="36" customHeight="1" x14ac:dyDescent="0.25">
      <c r="B30" s="37" t="s">
        <v>24</v>
      </c>
      <c r="C30" s="75">
        <v>15000</v>
      </c>
      <c r="D30" s="36" t="e">
        <f>+C30-#REF!</f>
        <v>#REF!</v>
      </c>
      <c r="E30" s="13" t="e">
        <f>+D30/#REF!</f>
        <v>#REF!</v>
      </c>
    </row>
    <row r="31" spans="2:5" s="2" customFormat="1" ht="59.25" customHeight="1" x14ac:dyDescent="0.25">
      <c r="B31" s="38" t="s">
        <v>25</v>
      </c>
      <c r="C31" s="39">
        <f>SUM(C26:C30)</f>
        <v>4719096</v>
      </c>
      <c r="D31" s="40" t="e">
        <f>SUM(D26:D30)</f>
        <v>#REF!</v>
      </c>
      <c r="E31" s="41" t="e">
        <f>+D31/#REF!</f>
        <v>#REF!</v>
      </c>
    </row>
    <row r="32" spans="2:5" s="2" customFormat="1" ht="46.5" customHeight="1" x14ac:dyDescent="0.25">
      <c r="B32" s="42"/>
      <c r="C32" s="43"/>
      <c r="D32" s="44"/>
      <c r="E32" s="45"/>
    </row>
    <row r="33" spans="2:10" s="2" customFormat="1" ht="46.5" customHeight="1" x14ac:dyDescent="0.25">
      <c r="B33" s="46" t="s">
        <v>26</v>
      </c>
      <c r="C33" s="47"/>
      <c r="D33" s="48"/>
      <c r="E33" s="49"/>
    </row>
    <row r="34" spans="2:10" s="2" customFormat="1" ht="46.5" customHeight="1" x14ac:dyDescent="0.25">
      <c r="B34" s="14" t="s">
        <v>30</v>
      </c>
      <c r="C34" s="35">
        <v>101203159</v>
      </c>
      <c r="D34" s="36" t="e">
        <f>+C34-#REF!</f>
        <v>#REF!</v>
      </c>
      <c r="E34" s="50" t="e">
        <f>+D34/#REF!</f>
        <v>#REF!</v>
      </c>
      <c r="H34" s="73"/>
      <c r="I34" s="73"/>
      <c r="J34" s="73"/>
    </row>
    <row r="35" spans="2:10" s="2" customFormat="1" ht="46.5" customHeight="1" x14ac:dyDescent="0.25">
      <c r="B35" s="14" t="s">
        <v>31</v>
      </c>
      <c r="C35" s="35">
        <v>56664148.289999999</v>
      </c>
      <c r="D35" s="36"/>
      <c r="E35" s="50"/>
    </row>
    <row r="36" spans="2:10" s="2" customFormat="1" ht="46.5" customHeight="1" x14ac:dyDescent="0.25">
      <c r="B36" s="14" t="s">
        <v>33</v>
      </c>
      <c r="C36" s="35">
        <v>11865400</v>
      </c>
      <c r="D36" s="36" t="e">
        <f>+C36-#REF!</f>
        <v>#REF!</v>
      </c>
      <c r="E36" s="51" t="e">
        <f>+D36/#REF!</f>
        <v>#REF!</v>
      </c>
    </row>
    <row r="37" spans="2:10" s="2" customFormat="1" ht="46.5" customHeight="1" x14ac:dyDescent="0.25">
      <c r="B37" s="14" t="s">
        <v>34</v>
      </c>
      <c r="C37" s="35">
        <v>14747250</v>
      </c>
      <c r="D37" s="36" t="e">
        <f>+C37-#REF!</f>
        <v>#REF!</v>
      </c>
      <c r="E37" s="51" t="e">
        <f>+D37/#REF!</f>
        <v>#REF!</v>
      </c>
    </row>
    <row r="38" spans="2:10" s="2" customFormat="1" ht="49.5" customHeight="1" x14ac:dyDescent="0.25">
      <c r="B38" s="52" t="s">
        <v>28</v>
      </c>
      <c r="C38" s="53">
        <f>SUM(C34:C37)</f>
        <v>184479957.28999999</v>
      </c>
      <c r="D38" s="54" t="e">
        <f>SUM(D34:D37)</f>
        <v>#REF!</v>
      </c>
      <c r="E38" s="55" t="e">
        <f>+D38/#REF!</f>
        <v>#REF!</v>
      </c>
    </row>
    <row r="39" spans="2:10" s="2" customFormat="1" ht="46.5" customHeight="1" thickBot="1" x14ac:dyDescent="0.3">
      <c r="B39" s="56" t="s">
        <v>7</v>
      </c>
      <c r="C39" s="57">
        <f>+C38+C31</f>
        <v>189199053.28999999</v>
      </c>
      <c r="D39" s="58" t="e">
        <f>+D38+D31</f>
        <v>#REF!</v>
      </c>
      <c r="E39" s="59" t="e">
        <f>+D39/#REF!</f>
        <v>#REF!</v>
      </c>
    </row>
    <row r="40" spans="2:10" ht="30" customHeight="1" x14ac:dyDescent="0.3">
      <c r="B40" s="60"/>
      <c r="C40" s="61"/>
    </row>
    <row r="42" spans="2:10" x14ac:dyDescent="0.25">
      <c r="B42" s="1"/>
      <c r="C42" s="1"/>
    </row>
    <row r="43" spans="2:10" x14ac:dyDescent="0.25">
      <c r="B43" s="1"/>
      <c r="C43" s="1"/>
    </row>
    <row r="44" spans="2:10" x14ac:dyDescent="0.25">
      <c r="B44" s="1"/>
      <c r="C44" s="1"/>
    </row>
    <row r="45" spans="2:10" x14ac:dyDescent="0.25">
      <c r="B45" s="1"/>
      <c r="C45" s="1"/>
    </row>
    <row r="46" spans="2:10" x14ac:dyDescent="0.25">
      <c r="B46" s="1"/>
      <c r="C46" s="1"/>
    </row>
    <row r="47" spans="2:10" x14ac:dyDescent="0.25">
      <c r="B47" s="1"/>
      <c r="C47" s="1"/>
    </row>
    <row r="48" spans="2:10" x14ac:dyDescent="0.25">
      <c r="B48" s="1"/>
      <c r="C48" s="1"/>
    </row>
    <row r="49" spans="2:3" x14ac:dyDescent="0.25">
      <c r="B49" s="1"/>
      <c r="C49" s="1"/>
    </row>
  </sheetData>
  <mergeCells count="6">
    <mergeCell ref="H34:J34"/>
    <mergeCell ref="B21:C21"/>
    <mergeCell ref="B4:C4"/>
    <mergeCell ref="B5:E5"/>
    <mergeCell ref="B6:C6"/>
    <mergeCell ref="B7:C7"/>
  </mergeCells>
  <pageMargins left="0.33" right="0.2" top="0.74803149606299213" bottom="0.74803149606299213" header="0.31496062992125984" footer="0.31496062992125984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AL 31072016</vt:lpstr>
      <vt:lpstr>'AL 31072016'!Área_de_impresión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bmejia</dc:creator>
  <cp:lastModifiedBy>Edwin Lopez</cp:lastModifiedBy>
  <cp:lastPrinted>2015-07-10T17:32:02Z</cp:lastPrinted>
  <dcterms:created xsi:type="dcterms:W3CDTF">2015-04-28T23:20:42Z</dcterms:created>
  <dcterms:modified xsi:type="dcterms:W3CDTF">2016-09-30T18:18:34Z</dcterms:modified>
</cp:coreProperties>
</file>