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corea\Documents\Documents\Documents\A INFORMES IAIP\"/>
    </mc:Choice>
  </mc:AlternateContent>
  <bookViews>
    <workbookView xWindow="0" yWindow="0" windowWidth="25200" windowHeight="11985"/>
  </bookViews>
  <sheets>
    <sheet name="Declaratorias Reservas Vigentes" sheetId="1" r:id="rId1"/>
    <sheet name="Hoja2" sheetId="2" r:id="rId2"/>
  </sheets>
  <definedNames>
    <definedName name="_xlnm._FilterDatabase" localSheetId="0" hidden="1">'Declaratorias Reservas Vigentes'!$A$5:$M$6</definedName>
  </definedNames>
  <calcPr calcId="152511"/>
</workbook>
</file>

<file path=xl/calcChain.xml><?xml version="1.0" encoding="utf-8"?>
<calcChain xmlns="http://schemas.openxmlformats.org/spreadsheetml/2006/main">
  <c r="L35" i="1" l="1"/>
  <c r="L34" i="1"/>
  <c r="L33" i="1"/>
  <c r="L32" i="1"/>
  <c r="L31" i="1"/>
  <c r="L30" i="1"/>
  <c r="L29" i="1"/>
  <c r="L28" i="1"/>
  <c r="L27" i="1"/>
  <c r="L26" i="1"/>
  <c r="L25" i="1" l="1"/>
  <c r="L24" i="1"/>
  <c r="L23" i="1"/>
  <c r="L22" i="1"/>
  <c r="L21" i="1"/>
  <c r="L20" i="1"/>
  <c r="L19" i="1"/>
  <c r="L18" i="1"/>
  <c r="L17" i="1"/>
  <c r="L16" i="1" l="1"/>
  <c r="L11" i="1"/>
  <c r="L15" i="1"/>
  <c r="L14" i="1"/>
  <c r="L13" i="1"/>
  <c r="L12" i="1"/>
  <c r="L10" i="1" l="1"/>
  <c r="L9" i="1" l="1"/>
  <c r="L8" i="1"/>
  <c r="L7" i="1" l="1"/>
</calcChain>
</file>

<file path=xl/sharedStrings.xml><?xml version="1.0" encoding="utf-8"?>
<sst xmlns="http://schemas.openxmlformats.org/spreadsheetml/2006/main" count="277" uniqueCount="111">
  <si>
    <t>RUBRO TEMATICO</t>
  </si>
  <si>
    <t>N°</t>
  </si>
  <si>
    <t>AUTORIDAD QUE RESERVA</t>
  </si>
  <si>
    <t>UNIDAD QUE   GENERA</t>
  </si>
  <si>
    <t>FECHA CLASIFIC.</t>
  </si>
  <si>
    <t>PLAZO RESER.</t>
  </si>
  <si>
    <t>RESERVA</t>
  </si>
  <si>
    <t>TERMINO PLAZO</t>
  </si>
  <si>
    <t>FUNDAMENTO LEGAL</t>
  </si>
  <si>
    <t>TOTAL</t>
  </si>
  <si>
    <t>PARCIAL</t>
  </si>
  <si>
    <t>x</t>
  </si>
  <si>
    <t>FONDO SOLIDARIO PARA LA SALUD</t>
  </si>
  <si>
    <t>Periodo de Proceso de compra</t>
  </si>
  <si>
    <t>Unidad de Servicios Generales</t>
  </si>
  <si>
    <t>Fecha de Vencimiento</t>
  </si>
  <si>
    <t>Estado Actual</t>
  </si>
  <si>
    <t>Vigente</t>
  </si>
  <si>
    <t>INDICE GENERAL DE INFORMACION RESERVADA</t>
  </si>
  <si>
    <t>ASUNTO</t>
  </si>
  <si>
    <t>2 meses</t>
  </si>
  <si>
    <t>Jefe de Unidad de Servicios Generales</t>
  </si>
  <si>
    <t>6 meses</t>
  </si>
  <si>
    <t>Art. 19 Lit. e) g) y h)              Mientras no se tome la decisión definitiva</t>
  </si>
  <si>
    <t>Responsable de Logistica Sanitaria</t>
  </si>
  <si>
    <t>Coordinador Operativo del SEM</t>
  </si>
  <si>
    <t>Solicitud de Compra Código GT -012</t>
  </si>
  <si>
    <t>Adquisición de Ambulancias medicalizadas, basicas, y de transporte 2016 con equipamiento básico para el traslado de pacientes. (segundo proceso)</t>
  </si>
  <si>
    <t>Unidad de Servicios de Emergencias Medicas</t>
  </si>
  <si>
    <t>Solicitud de Compra LG Código GT -013</t>
  </si>
  <si>
    <t>Adquisición de Lonas para canopis con estructura para las Unidades Moviles del FOSALUD 2016</t>
  </si>
  <si>
    <t>Gerencia Técnica</t>
  </si>
  <si>
    <t>Solicitud de Compra LG Código 2016 -GT -011</t>
  </si>
  <si>
    <t>Adquisición de Equipos, Insumos y Accesorios Medicos para establecimientos que cuentan con los servicios de FOSALUD 2016 2da. Compra</t>
  </si>
  <si>
    <t>60 dias</t>
  </si>
  <si>
    <t>90 dias</t>
  </si>
  <si>
    <t>Jefa de Unidad de Comunicaciones</t>
  </si>
  <si>
    <t>Unidad de Comunicaciones</t>
  </si>
  <si>
    <t>Solicitud de Compra LG Código 2017- SG -S007</t>
  </si>
  <si>
    <t>Licitación Publica "Contratación de Servicio de Mantenimiento Preventivo y Corresctivo para Vehiculos, Camiones y Ambulancias de FOSALUD para el 2017".</t>
  </si>
  <si>
    <t>120 dias</t>
  </si>
  <si>
    <t>Solicitud de Compra LG Código GTHG - 02 -2017- LG</t>
  </si>
  <si>
    <t>Adquisición de los Suministros de Alimentación para el Personal de la Unidades Moviles, participantes de reuniones de trabajo y o capacitaciones del FOSALUD 2017</t>
  </si>
  <si>
    <t>Jefa de Unidad de Desarrollo de Competencias</t>
  </si>
  <si>
    <t>Unidad de Desarrollo de Competencias</t>
  </si>
  <si>
    <t>Solicitud de Compra LG Código 2017- SG -S005</t>
  </si>
  <si>
    <t>Servicio de Mantenimiento Preventivo y Correctivo para 5 motocicletas, marca Yamaha, Modelo YBR125, Año 2013 que pertenecen al FOSALUD, año 2017.</t>
  </si>
  <si>
    <t>Solicitud de Compra LG Código 2017- SG -S004</t>
  </si>
  <si>
    <t>Servicio de Telefonia Celular para personal de Oficinas Admin. Del FOSALUD, año 2017.</t>
  </si>
  <si>
    <t>Solicitud de Compra LG Código 2017- SG -S010</t>
  </si>
  <si>
    <t>Adquisición de Cupones Canjeables por Combustible para la flota de Vehiculos del FOSALUD 2017</t>
  </si>
  <si>
    <t>Solicitud de Compra LG Código 2017- SG -S003</t>
  </si>
  <si>
    <t>Servicio de Arrendamiento de fotocopiadora para la reproducción de documentos en oficinas admin. Local anexo y almacenes del FOSALUD, año 2017</t>
  </si>
  <si>
    <t>Contratación de Servicios de Seguridad y Vigilancia para el FOSALUD 2017.</t>
  </si>
  <si>
    <t>Jefe de Unidad de Seguridad Institucional</t>
  </si>
  <si>
    <t xml:space="preserve">Unidad de Seguridad Institucional </t>
  </si>
  <si>
    <t>8 meses</t>
  </si>
  <si>
    <t>Solicitud de Compra LG Código 2017- SEG -002</t>
  </si>
  <si>
    <t>Contratación de Servicios de Monitoreo y Reacción de Sistema GPS, para la flota vehicular del FOSALUD 2017.</t>
  </si>
  <si>
    <t>3 meses</t>
  </si>
  <si>
    <t>Solicitud de Compra LP Código 2017- SEG -001</t>
  </si>
  <si>
    <t>Solicitud de Compra LG Código 2017- UTI -001</t>
  </si>
  <si>
    <t>Adquisición de Consumibles Informaticos, 2017</t>
  </si>
  <si>
    <t>Jefe de Unidad de Tecnologia Institucional</t>
  </si>
  <si>
    <t>Unidad de Tecnologia Institucional</t>
  </si>
  <si>
    <t>Solicitud de Compra LG Código COMUN- 02/ 2017</t>
  </si>
  <si>
    <t>Contratación de Servicios de Diseño y Producción de los Materiales Educativos y de Promoción de los Programas del FOSALUD, durante 2017</t>
  </si>
  <si>
    <t>Solicitud de Compra LG Código 2017- SG -S008</t>
  </si>
  <si>
    <t>Adquisición de Mobiliario y Equipo para su asignación en UCSF, sede admin. Y Almacenes del FOSALUD 2017.</t>
  </si>
  <si>
    <t>Adquisicion de Medicamentos, para reforzar el abastecimientos en los establecimientos de salud del primer nivel de atención en horario FOSALUD año 2017</t>
  </si>
  <si>
    <t>Encargado de Adquisición de Técnologia Medicas</t>
  </si>
  <si>
    <t>Unidad de Gestión de Medicamentos y Técnologias Medicas</t>
  </si>
  <si>
    <t>Solicitud de Compra LP Código 2017- UGEMT -01</t>
  </si>
  <si>
    <t>Solicitud de Compra LG Código 2017- UTI -003</t>
  </si>
  <si>
    <t>Renovación y Actualización de Licencias de Software y Licencias para los equipos firewall del FOSALUD 2017</t>
  </si>
  <si>
    <t>Solicitud de Compra LG Código 2017- SG -S006</t>
  </si>
  <si>
    <t>Servicio de Taxi para transporte de personal Operativo del FOSALUD para el año 2017</t>
  </si>
  <si>
    <t>Solicitud de Compra LG Código 2017- SG -S011</t>
  </si>
  <si>
    <t>Adquisición de Suministros de Oficina para el FOSALUD 2017</t>
  </si>
  <si>
    <t>Solicitud de Compra LG Código 2017- SEG -DE- 003</t>
  </si>
  <si>
    <t>Servicio de Mantenimiento Preventivo y Correctivo de Dispositivos de Seguridad Electronica Instalados en FOSALUD 2017</t>
  </si>
  <si>
    <t>4 meses</t>
  </si>
  <si>
    <t>Solicitud de Compra LG Código 2017- SG -S014</t>
  </si>
  <si>
    <t>Contratación de servicios de Mantenimientos Correctivos menor para sede admin. Almacenes Generales, establecimientos de Salud con servicio FOSALUD y dependencias FOSALUD.</t>
  </si>
  <si>
    <t>45 dias</t>
  </si>
  <si>
    <t>Solicitud de Compra LG Código GTH- 04 -2017-LG</t>
  </si>
  <si>
    <t>Contratación del Servicio de Seguros de Fianzas de Fidelidad para el personal y funcionarios del FOSALUD 2017</t>
  </si>
  <si>
    <t>Unidad de Relaciones Laborales</t>
  </si>
  <si>
    <t>Jefe de Unidad de Relaciones Laborales</t>
  </si>
  <si>
    <t>40 dias</t>
  </si>
  <si>
    <t>Solicitud de Compra LG Código GT -2017- 004</t>
  </si>
  <si>
    <t>Adquisición de Lonas para canopis 4X4 metros para las unidades moviles del FOSALUD 2017</t>
  </si>
  <si>
    <t>Solicitud de Compra LG Código GT -2017- 003</t>
  </si>
  <si>
    <t>Adquisición de Consumibles para servicios de emergencias y pruebas rapidas de laboratorio 2017</t>
  </si>
  <si>
    <t>Adquisición de insumos y equipo medico para los establecimientos del FOSALUD y unidades moviles 2017</t>
  </si>
  <si>
    <t>Solicitud de Compra LP Código GT - 2017 - 005</t>
  </si>
  <si>
    <t>Solicitud de Compra LG Código 2017- SG -S012</t>
  </si>
  <si>
    <t>Adquisición de insumos para limpieza para el FOSALUD 2017</t>
  </si>
  <si>
    <t>Solicitud de Compra LG Código 2017- SG- S015</t>
  </si>
  <si>
    <t>Contratación de servicios de Mantenimientos Preventivos y Correctivos para 118 equipos de aire acondicionados ubicados en sede admin. Almacenes Generales, establecimientos de Salud con servicio FOSALUD y dependencias FOSALUD.</t>
  </si>
  <si>
    <t xml:space="preserve">Jefe de Unidad de Servicios Generales </t>
  </si>
  <si>
    <t xml:space="preserve">40 dias </t>
  </si>
  <si>
    <t>Solicitud de Compra LP Código 2017- UGEMT -02</t>
  </si>
  <si>
    <t>Adquisición de Insumos medicos para reforzar el abastecimiento de UCSF que cuentan con servicio FOSALUD año 2017</t>
  </si>
  <si>
    <t>Jefe de Unidad de Gestión de Medicamentos y Técnologias Medicas</t>
  </si>
  <si>
    <t>Solicitud de Compra LG Código 2017- UTI- 004</t>
  </si>
  <si>
    <t>Contratación de Servicios de Internet, Enlaces Digitales, E IP publicas para el FOSALUD en el año 2017</t>
  </si>
  <si>
    <t>Jefe de Unidad de Tecnologia de Información</t>
  </si>
  <si>
    <t>Unidad de Tecnologia de Información</t>
  </si>
  <si>
    <t>Solicitud de Compra LG Código 2017- SG -S 009</t>
  </si>
  <si>
    <t>Contratación de Servicios de Mantenimientos preventivo para maquinas Duplicadoras DUPLO y marca RICOH para el año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</si>
</sst>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</font>
    <font>
      <sz val="9"/>
      <color indexed="8"/>
      <name val="Calibri"/>
      <family val="2"/>
    </font>
    <font>
      <sz val="9"/>
      <name val="Calibri"/>
      <family val="2"/>
    </font>
    <font>
      <sz val="9"/>
      <color indexed="8"/>
      <name val="Calibri"/>
      <family val="2"/>
    </font>
    <font>
      <b/>
      <sz val="9"/>
      <color indexed="9"/>
      <name val="Calibri"/>
      <family val="2"/>
    </font>
    <font>
      <b/>
      <sz val="9"/>
      <color indexed="9"/>
      <name val="Calibri"/>
      <family val="2"/>
    </font>
    <font>
      <sz val="10"/>
      <color indexed="8"/>
      <name val="Calibri"/>
      <family val="2"/>
    </font>
    <font>
      <sz val="8"/>
      <name val="Calibri"/>
      <family val="2"/>
    </font>
    <font>
      <sz val="10"/>
      <name val="Calibri"/>
      <family val="2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6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 readingOrder="1"/>
    </xf>
    <xf numFmtId="0" fontId="4" fillId="2" borderId="1" xfId="0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center" vertical="center" wrapText="1" readingOrder="1"/>
    </xf>
    <xf numFmtId="0" fontId="0" fillId="0" borderId="1" xfId="0" applyBorder="1"/>
    <xf numFmtId="0" fontId="7" fillId="3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horizontal="justify" vertical="center" wrapText="1" readingOrder="1"/>
    </xf>
    <xf numFmtId="0" fontId="2" fillId="0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justify" vertical="center" wrapText="1" readingOrder="1"/>
    </xf>
    <xf numFmtId="0" fontId="9" fillId="3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 wrapText="1"/>
    </xf>
    <xf numFmtId="14" fontId="9" fillId="3" borderId="1" xfId="0" applyNumberFormat="1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10" fillId="0" borderId="1" xfId="0" applyFont="1" applyBorder="1"/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4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 readingOrder="1"/>
    </xf>
    <xf numFmtId="0" fontId="5" fillId="5" borderId="2" xfId="0" applyFont="1" applyFill="1" applyBorder="1" applyAlignment="1">
      <alignment horizontal="center" vertical="center" wrapText="1" readingOrder="1"/>
    </xf>
    <xf numFmtId="0" fontId="5" fillId="5" borderId="3" xfId="0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38100</xdr:rowOff>
    </xdr:from>
    <xdr:to>
      <xdr:col>1</xdr:col>
      <xdr:colOff>1019175</xdr:colOff>
      <xdr:row>3</xdr:row>
      <xdr:rowOff>9525</xdr:rowOff>
    </xdr:to>
    <xdr:pic>
      <xdr:nvPicPr>
        <xdr:cNvPr id="1025" name="8 Imagen" descr="C:\Users\margaritasanchez\Pictures\Imagen patrón para presentaciones\Nueva logo_FOSALUD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" y="38100"/>
          <a:ext cx="1323975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1009650</xdr:colOff>
      <xdr:row>0</xdr:row>
      <xdr:rowOff>38100</xdr:rowOff>
    </xdr:from>
    <xdr:to>
      <xdr:col>12</xdr:col>
      <xdr:colOff>438150</xdr:colOff>
      <xdr:row>3</xdr:row>
      <xdr:rowOff>95250</xdr:rowOff>
    </xdr:to>
    <xdr:pic>
      <xdr:nvPicPr>
        <xdr:cNvPr id="1026" name="3 Imagen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286875" y="38100"/>
          <a:ext cx="135255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showGridLines="0" tabSelected="1" zoomScaleNormal="100" workbookViewId="0">
      <selection activeCell="F32" sqref="F32"/>
    </sheetView>
  </sheetViews>
  <sheetFormatPr baseColWidth="10" defaultColWidth="11.42578125" defaultRowHeight="15" x14ac:dyDescent="0.25"/>
  <cols>
    <col min="1" max="1" width="4.7109375" customWidth="1"/>
    <col min="2" max="2" width="18" customWidth="1"/>
    <col min="3" max="3" width="25.7109375" customWidth="1"/>
    <col min="4" max="4" width="14.140625" customWidth="1"/>
    <col min="5" max="5" width="15" customWidth="1"/>
    <col min="6" max="6" width="11" customWidth="1"/>
    <col min="7" max="7" width="11.28515625" customWidth="1"/>
    <col min="8" max="8" width="6.140625" customWidth="1"/>
    <col min="9" max="9" width="7" customWidth="1"/>
    <col min="10" max="10" width="11.140625" customWidth="1"/>
    <col min="11" max="11" width="18.140625" customWidth="1"/>
    <col min="12" max="12" width="10.7109375" customWidth="1"/>
    <col min="13" max="13" width="10.28515625" customWidth="1"/>
  </cols>
  <sheetData>
    <row r="1" spans="1:13" ht="18" customHeight="1" x14ac:dyDescent="0.25">
      <c r="A1" s="24" t="s">
        <v>12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</row>
    <row r="2" spans="1:13" ht="15.75" customHeight="1" x14ac:dyDescent="0.25">
      <c r="A2" s="24" t="s">
        <v>18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</row>
    <row r="3" spans="1:13" ht="16.5" customHeight="1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13" ht="9.75" customHeigh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3" ht="21.75" customHeight="1" x14ac:dyDescent="0.25">
      <c r="A5" s="27" t="s">
        <v>1</v>
      </c>
      <c r="B5" s="27" t="s">
        <v>0</v>
      </c>
      <c r="C5" s="28" t="s">
        <v>19</v>
      </c>
      <c r="D5" s="27" t="s">
        <v>2</v>
      </c>
      <c r="E5" s="27" t="s">
        <v>3</v>
      </c>
      <c r="F5" s="27" t="s">
        <v>4</v>
      </c>
      <c r="G5" s="27" t="s">
        <v>5</v>
      </c>
      <c r="H5" s="27" t="s">
        <v>6</v>
      </c>
      <c r="I5" s="27"/>
      <c r="J5" s="27" t="s">
        <v>7</v>
      </c>
      <c r="K5" s="27" t="s">
        <v>8</v>
      </c>
      <c r="L5" s="25" t="s">
        <v>15</v>
      </c>
      <c r="M5" s="26" t="s">
        <v>16</v>
      </c>
    </row>
    <row r="6" spans="1:13" x14ac:dyDescent="0.25">
      <c r="A6" s="27"/>
      <c r="B6" s="27"/>
      <c r="C6" s="29"/>
      <c r="D6" s="27"/>
      <c r="E6" s="27"/>
      <c r="F6" s="27"/>
      <c r="G6" s="27"/>
      <c r="H6" s="4" t="s">
        <v>9</v>
      </c>
      <c r="I6" s="4" t="s">
        <v>10</v>
      </c>
      <c r="J6" s="27"/>
      <c r="K6" s="27"/>
      <c r="L6" s="25"/>
      <c r="M6" s="26"/>
    </row>
    <row r="7" spans="1:13" ht="77.25" x14ac:dyDescent="0.25">
      <c r="A7" s="5">
        <v>1</v>
      </c>
      <c r="B7" s="15" t="s">
        <v>26</v>
      </c>
      <c r="C7" s="16" t="s">
        <v>27</v>
      </c>
      <c r="D7" s="17" t="s">
        <v>25</v>
      </c>
      <c r="E7" s="18" t="s">
        <v>28</v>
      </c>
      <c r="F7" s="19">
        <v>42634</v>
      </c>
      <c r="G7" s="20" t="s">
        <v>22</v>
      </c>
      <c r="H7" s="5" t="s">
        <v>11</v>
      </c>
      <c r="I7" s="21"/>
      <c r="J7" s="5" t="s">
        <v>13</v>
      </c>
      <c r="K7" s="5" t="s">
        <v>23</v>
      </c>
      <c r="L7" s="22">
        <f>F7+180</f>
        <v>42814</v>
      </c>
      <c r="M7" s="23" t="s">
        <v>17</v>
      </c>
    </row>
    <row r="8" spans="1:13" ht="51.75" x14ac:dyDescent="0.25">
      <c r="A8" s="3">
        <v>2</v>
      </c>
      <c r="B8" s="12" t="s">
        <v>29</v>
      </c>
      <c r="C8" s="10" t="s">
        <v>30</v>
      </c>
      <c r="D8" s="7" t="s">
        <v>31</v>
      </c>
      <c r="E8" s="11" t="s">
        <v>24</v>
      </c>
      <c r="F8" s="8">
        <v>42650</v>
      </c>
      <c r="G8" s="9" t="s">
        <v>22</v>
      </c>
      <c r="H8" s="3" t="s">
        <v>11</v>
      </c>
      <c r="I8" s="6"/>
      <c r="J8" s="3" t="s">
        <v>13</v>
      </c>
      <c r="K8" s="13" t="s">
        <v>23</v>
      </c>
      <c r="L8" s="2">
        <f>F8+180</f>
        <v>42830</v>
      </c>
      <c r="M8" s="14" t="s">
        <v>17</v>
      </c>
    </row>
    <row r="9" spans="1:13" ht="64.5" x14ac:dyDescent="0.25">
      <c r="A9" s="5">
        <v>3</v>
      </c>
      <c r="B9" s="12" t="s">
        <v>32</v>
      </c>
      <c r="C9" s="10" t="s">
        <v>33</v>
      </c>
      <c r="D9" s="7" t="s">
        <v>31</v>
      </c>
      <c r="E9" s="11" t="s">
        <v>24</v>
      </c>
      <c r="F9" s="8">
        <v>42654</v>
      </c>
      <c r="G9" s="9" t="s">
        <v>22</v>
      </c>
      <c r="H9" s="3" t="s">
        <v>11</v>
      </c>
      <c r="I9" s="6"/>
      <c r="J9" s="3" t="s">
        <v>13</v>
      </c>
      <c r="K9" s="13" t="s">
        <v>23</v>
      </c>
      <c r="L9" s="2">
        <f>F9+180</f>
        <v>42834</v>
      </c>
      <c r="M9" s="14" t="s">
        <v>17</v>
      </c>
    </row>
    <row r="10" spans="1:13" ht="77.25" x14ac:dyDescent="0.25">
      <c r="A10" s="5">
        <v>4</v>
      </c>
      <c r="B10" s="15" t="s">
        <v>38</v>
      </c>
      <c r="C10" s="16" t="s">
        <v>39</v>
      </c>
      <c r="D10" s="17" t="s">
        <v>21</v>
      </c>
      <c r="E10" s="18" t="s">
        <v>14</v>
      </c>
      <c r="F10" s="19">
        <v>42723</v>
      </c>
      <c r="G10" s="20" t="s">
        <v>40</v>
      </c>
      <c r="H10" s="5" t="s">
        <v>11</v>
      </c>
      <c r="I10" s="21"/>
      <c r="J10" s="5" t="s">
        <v>13</v>
      </c>
      <c r="K10" s="5" t="s">
        <v>23</v>
      </c>
      <c r="L10" s="22">
        <f>F10+120</f>
        <v>42843</v>
      </c>
      <c r="M10" s="23" t="s">
        <v>17</v>
      </c>
    </row>
    <row r="11" spans="1:13" ht="90" x14ac:dyDescent="0.25">
      <c r="A11" s="3">
        <v>5</v>
      </c>
      <c r="B11" s="15" t="s">
        <v>41</v>
      </c>
      <c r="C11" s="16" t="s">
        <v>42</v>
      </c>
      <c r="D11" s="17" t="s">
        <v>43</v>
      </c>
      <c r="E11" s="18" t="s">
        <v>44</v>
      </c>
      <c r="F11" s="19">
        <v>42739</v>
      </c>
      <c r="G11" s="20" t="s">
        <v>35</v>
      </c>
      <c r="H11" s="5" t="s">
        <v>11</v>
      </c>
      <c r="I11" s="21"/>
      <c r="J11" s="5" t="s">
        <v>13</v>
      </c>
      <c r="K11" s="5" t="s">
        <v>23</v>
      </c>
      <c r="L11" s="22">
        <f>F11+90</f>
        <v>42829</v>
      </c>
      <c r="M11" s="23" t="s">
        <v>17</v>
      </c>
    </row>
    <row r="12" spans="1:13" ht="77.25" x14ac:dyDescent="0.25">
      <c r="A12" s="5">
        <v>6</v>
      </c>
      <c r="B12" s="15" t="s">
        <v>45</v>
      </c>
      <c r="C12" s="16" t="s">
        <v>46</v>
      </c>
      <c r="D12" s="17" t="s">
        <v>21</v>
      </c>
      <c r="E12" s="18" t="s">
        <v>14</v>
      </c>
      <c r="F12" s="19">
        <v>42746</v>
      </c>
      <c r="G12" s="20" t="s">
        <v>40</v>
      </c>
      <c r="H12" s="5" t="s">
        <v>11</v>
      </c>
      <c r="I12" s="21"/>
      <c r="J12" s="5" t="s">
        <v>13</v>
      </c>
      <c r="K12" s="5" t="s">
        <v>23</v>
      </c>
      <c r="L12" s="22">
        <f>F12+120</f>
        <v>42866</v>
      </c>
      <c r="M12" s="23" t="s">
        <v>17</v>
      </c>
    </row>
    <row r="13" spans="1:13" ht="51.75" x14ac:dyDescent="0.25">
      <c r="A13" s="5">
        <v>7</v>
      </c>
      <c r="B13" s="15" t="s">
        <v>47</v>
      </c>
      <c r="C13" s="16" t="s">
        <v>48</v>
      </c>
      <c r="D13" s="17" t="s">
        <v>21</v>
      </c>
      <c r="E13" s="18" t="s">
        <v>14</v>
      </c>
      <c r="F13" s="19">
        <v>42748</v>
      </c>
      <c r="G13" s="20" t="s">
        <v>40</v>
      </c>
      <c r="H13" s="5" t="s">
        <v>11</v>
      </c>
      <c r="I13" s="21"/>
      <c r="J13" s="5" t="s">
        <v>13</v>
      </c>
      <c r="K13" s="5" t="s">
        <v>23</v>
      </c>
      <c r="L13" s="22">
        <f>F13+120</f>
        <v>42868</v>
      </c>
      <c r="M13" s="23" t="s">
        <v>17</v>
      </c>
    </row>
    <row r="14" spans="1:13" ht="51.75" x14ac:dyDescent="0.25">
      <c r="A14" s="3">
        <v>8</v>
      </c>
      <c r="B14" s="15" t="s">
        <v>49</v>
      </c>
      <c r="C14" s="16" t="s">
        <v>50</v>
      </c>
      <c r="D14" s="17" t="s">
        <v>21</v>
      </c>
      <c r="E14" s="18" t="s">
        <v>14</v>
      </c>
      <c r="F14" s="19">
        <v>42748</v>
      </c>
      <c r="G14" s="20" t="s">
        <v>40</v>
      </c>
      <c r="H14" s="5" t="s">
        <v>11</v>
      </c>
      <c r="I14" s="21"/>
      <c r="J14" s="5" t="s">
        <v>13</v>
      </c>
      <c r="K14" s="5" t="s">
        <v>23</v>
      </c>
      <c r="L14" s="22">
        <f>F14+120</f>
        <v>42868</v>
      </c>
      <c r="M14" s="23" t="s">
        <v>17</v>
      </c>
    </row>
    <row r="15" spans="1:13" ht="77.25" x14ac:dyDescent="0.25">
      <c r="A15" s="5">
        <v>9</v>
      </c>
      <c r="B15" s="15" t="s">
        <v>51</v>
      </c>
      <c r="C15" s="16" t="s">
        <v>52</v>
      </c>
      <c r="D15" s="17" t="s">
        <v>21</v>
      </c>
      <c r="E15" s="18" t="s">
        <v>14</v>
      </c>
      <c r="F15" s="19">
        <v>42752</v>
      </c>
      <c r="G15" s="20" t="s">
        <v>40</v>
      </c>
      <c r="H15" s="5" t="s">
        <v>11</v>
      </c>
      <c r="I15" s="21"/>
      <c r="J15" s="5" t="s">
        <v>13</v>
      </c>
      <c r="K15" s="5" t="s">
        <v>23</v>
      </c>
      <c r="L15" s="22">
        <f>F15+120</f>
        <v>42872</v>
      </c>
      <c r="M15" s="23" t="s">
        <v>17</v>
      </c>
    </row>
    <row r="16" spans="1:13" ht="39" x14ac:dyDescent="0.25">
      <c r="A16" s="5">
        <v>10</v>
      </c>
      <c r="B16" s="15" t="s">
        <v>60</v>
      </c>
      <c r="C16" s="16" t="s">
        <v>53</v>
      </c>
      <c r="D16" s="17" t="s">
        <v>54</v>
      </c>
      <c r="E16" s="18" t="s">
        <v>55</v>
      </c>
      <c r="F16" s="19">
        <v>42753</v>
      </c>
      <c r="G16" s="20" t="s">
        <v>56</v>
      </c>
      <c r="H16" s="5" t="s">
        <v>11</v>
      </c>
      <c r="I16" s="21"/>
      <c r="J16" s="5" t="s">
        <v>13</v>
      </c>
      <c r="K16" s="5" t="s">
        <v>23</v>
      </c>
      <c r="L16" s="22">
        <f>F16+240</f>
        <v>42993</v>
      </c>
      <c r="M16" s="23" t="s">
        <v>17</v>
      </c>
    </row>
    <row r="17" spans="1:13" ht="51.75" x14ac:dyDescent="0.25">
      <c r="A17" s="3">
        <v>11</v>
      </c>
      <c r="B17" s="15" t="s">
        <v>57</v>
      </c>
      <c r="C17" s="16" t="s">
        <v>58</v>
      </c>
      <c r="D17" s="17" t="s">
        <v>54</v>
      </c>
      <c r="E17" s="18" t="s">
        <v>55</v>
      </c>
      <c r="F17" s="19">
        <v>42755</v>
      </c>
      <c r="G17" s="20" t="s">
        <v>59</v>
      </c>
      <c r="H17" s="5" t="s">
        <v>11</v>
      </c>
      <c r="I17" s="21"/>
      <c r="J17" s="5" t="s">
        <v>13</v>
      </c>
      <c r="K17" s="5" t="s">
        <v>23</v>
      </c>
      <c r="L17" s="22">
        <f>F17+90</f>
        <v>42845</v>
      </c>
      <c r="M17" s="23" t="s">
        <v>17</v>
      </c>
    </row>
    <row r="18" spans="1:13" ht="38.25" x14ac:dyDescent="0.25">
      <c r="A18" s="5">
        <v>12</v>
      </c>
      <c r="B18" s="15" t="s">
        <v>61</v>
      </c>
      <c r="C18" s="16" t="s">
        <v>62</v>
      </c>
      <c r="D18" s="17" t="s">
        <v>63</v>
      </c>
      <c r="E18" s="18" t="s">
        <v>64</v>
      </c>
      <c r="F18" s="19">
        <v>42758</v>
      </c>
      <c r="G18" s="20" t="s">
        <v>20</v>
      </c>
      <c r="H18" s="5" t="s">
        <v>11</v>
      </c>
      <c r="I18" s="21"/>
      <c r="J18" s="5" t="s">
        <v>13</v>
      </c>
      <c r="K18" s="5" t="s">
        <v>23</v>
      </c>
      <c r="L18" s="22">
        <f>F18+60</f>
        <v>42818</v>
      </c>
      <c r="M18" s="23" t="s">
        <v>17</v>
      </c>
    </row>
    <row r="19" spans="1:13" ht="64.5" x14ac:dyDescent="0.25">
      <c r="A19" s="5">
        <v>13</v>
      </c>
      <c r="B19" s="15" t="s">
        <v>65</v>
      </c>
      <c r="C19" s="16" t="s">
        <v>66</v>
      </c>
      <c r="D19" s="17" t="s">
        <v>36</v>
      </c>
      <c r="E19" s="18" t="s">
        <v>37</v>
      </c>
      <c r="F19" s="19">
        <v>42746</v>
      </c>
      <c r="G19" s="20" t="s">
        <v>59</v>
      </c>
      <c r="H19" s="5" t="s">
        <v>11</v>
      </c>
      <c r="I19" s="21"/>
      <c r="J19" s="5" t="s">
        <v>13</v>
      </c>
      <c r="K19" s="5" t="s">
        <v>23</v>
      </c>
      <c r="L19" s="22">
        <f>F19+90</f>
        <v>42836</v>
      </c>
      <c r="M19" s="23" t="s">
        <v>17</v>
      </c>
    </row>
    <row r="20" spans="1:13" ht="51.75" x14ac:dyDescent="0.25">
      <c r="A20" s="3">
        <v>14</v>
      </c>
      <c r="B20" s="15" t="s">
        <v>67</v>
      </c>
      <c r="C20" s="16" t="s">
        <v>68</v>
      </c>
      <c r="D20" s="17" t="s">
        <v>21</v>
      </c>
      <c r="E20" s="18" t="s">
        <v>14</v>
      </c>
      <c r="F20" s="19">
        <v>42759</v>
      </c>
      <c r="G20" s="20" t="s">
        <v>34</v>
      </c>
      <c r="H20" s="5" t="s">
        <v>11</v>
      </c>
      <c r="I20" s="21"/>
      <c r="J20" s="5" t="s">
        <v>13</v>
      </c>
      <c r="K20" s="5" t="s">
        <v>23</v>
      </c>
      <c r="L20" s="22">
        <f>F20+60</f>
        <v>42819</v>
      </c>
      <c r="M20" s="23" t="s">
        <v>17</v>
      </c>
    </row>
    <row r="21" spans="1:13" ht="77.25" x14ac:dyDescent="0.25">
      <c r="A21" s="5">
        <v>15</v>
      </c>
      <c r="B21" s="15" t="s">
        <v>72</v>
      </c>
      <c r="C21" s="16" t="s">
        <v>69</v>
      </c>
      <c r="D21" s="17" t="s">
        <v>70</v>
      </c>
      <c r="E21" s="18" t="s">
        <v>71</v>
      </c>
      <c r="F21" s="19">
        <v>42755</v>
      </c>
      <c r="G21" s="20" t="s">
        <v>22</v>
      </c>
      <c r="H21" s="5" t="s">
        <v>11</v>
      </c>
      <c r="I21" s="21"/>
      <c r="J21" s="5" t="s">
        <v>13</v>
      </c>
      <c r="K21" s="5" t="s">
        <v>23</v>
      </c>
      <c r="L21" s="22">
        <f>F21+180</f>
        <v>42935</v>
      </c>
      <c r="M21" s="23" t="s">
        <v>17</v>
      </c>
    </row>
    <row r="22" spans="1:13" ht="51.75" x14ac:dyDescent="0.25">
      <c r="A22" s="5">
        <v>16</v>
      </c>
      <c r="B22" s="15" t="s">
        <v>73</v>
      </c>
      <c r="C22" s="16" t="s">
        <v>74</v>
      </c>
      <c r="D22" s="17" t="s">
        <v>63</v>
      </c>
      <c r="E22" s="18" t="s">
        <v>64</v>
      </c>
      <c r="F22" s="19">
        <v>42767</v>
      </c>
      <c r="G22" s="20" t="s">
        <v>35</v>
      </c>
      <c r="H22" s="5" t="s">
        <v>11</v>
      </c>
      <c r="I22" s="21"/>
      <c r="J22" s="5" t="s">
        <v>13</v>
      </c>
      <c r="K22" s="5" t="s">
        <v>23</v>
      </c>
      <c r="L22" s="22">
        <f>F22+90</f>
        <v>42857</v>
      </c>
      <c r="M22" s="23" t="s">
        <v>17</v>
      </c>
    </row>
    <row r="23" spans="1:13" ht="51.75" x14ac:dyDescent="0.25">
      <c r="A23" s="3">
        <v>17</v>
      </c>
      <c r="B23" s="15" t="s">
        <v>75</v>
      </c>
      <c r="C23" s="16" t="s">
        <v>76</v>
      </c>
      <c r="D23" s="17" t="s">
        <v>21</v>
      </c>
      <c r="E23" s="18" t="s">
        <v>14</v>
      </c>
      <c r="F23" s="19">
        <v>42765</v>
      </c>
      <c r="G23" s="20" t="s">
        <v>40</v>
      </c>
      <c r="H23" s="5" t="s">
        <v>11</v>
      </c>
      <c r="I23" s="21"/>
      <c r="J23" s="5" t="s">
        <v>13</v>
      </c>
      <c r="K23" s="5" t="s">
        <v>23</v>
      </c>
      <c r="L23" s="22">
        <f>F23+120</f>
        <v>42885</v>
      </c>
      <c r="M23" s="23" t="s">
        <v>17</v>
      </c>
    </row>
    <row r="24" spans="1:13" ht="38.25" x14ac:dyDescent="0.25">
      <c r="A24" s="5">
        <v>18</v>
      </c>
      <c r="B24" s="15" t="s">
        <v>77</v>
      </c>
      <c r="C24" s="16" t="s">
        <v>78</v>
      </c>
      <c r="D24" s="17" t="s">
        <v>21</v>
      </c>
      <c r="E24" s="18" t="s">
        <v>14</v>
      </c>
      <c r="F24" s="19">
        <v>42772</v>
      </c>
      <c r="G24" s="20" t="s">
        <v>35</v>
      </c>
      <c r="H24" s="5" t="s">
        <v>11</v>
      </c>
      <c r="I24" s="21"/>
      <c r="J24" s="5" t="s">
        <v>13</v>
      </c>
      <c r="K24" s="5" t="s">
        <v>23</v>
      </c>
      <c r="L24" s="22">
        <f>F24+90</f>
        <v>42862</v>
      </c>
      <c r="M24" s="23" t="s">
        <v>17</v>
      </c>
    </row>
    <row r="25" spans="1:13" ht="64.5" x14ac:dyDescent="0.25">
      <c r="A25" s="5">
        <v>19</v>
      </c>
      <c r="B25" s="15" t="s">
        <v>79</v>
      </c>
      <c r="C25" s="16" t="s">
        <v>80</v>
      </c>
      <c r="D25" s="17" t="s">
        <v>54</v>
      </c>
      <c r="E25" s="18" t="s">
        <v>55</v>
      </c>
      <c r="F25" s="19">
        <v>42773</v>
      </c>
      <c r="G25" s="20" t="s">
        <v>20</v>
      </c>
      <c r="H25" s="5" t="s">
        <v>11</v>
      </c>
      <c r="I25" s="21"/>
      <c r="J25" s="5" t="s">
        <v>13</v>
      </c>
      <c r="K25" s="5" t="s">
        <v>23</v>
      </c>
      <c r="L25" s="22">
        <f>F25+60</f>
        <v>42833</v>
      </c>
      <c r="M25" s="23" t="s">
        <v>17</v>
      </c>
    </row>
    <row r="26" spans="1:13" ht="90" x14ac:dyDescent="0.25">
      <c r="A26" s="3">
        <v>20</v>
      </c>
      <c r="B26" s="15" t="s">
        <v>82</v>
      </c>
      <c r="C26" s="16" t="s">
        <v>83</v>
      </c>
      <c r="D26" s="17" t="s">
        <v>21</v>
      </c>
      <c r="E26" s="18" t="s">
        <v>14</v>
      </c>
      <c r="F26" s="19">
        <v>42819</v>
      </c>
      <c r="G26" s="20" t="s">
        <v>84</v>
      </c>
      <c r="H26" s="5" t="s">
        <v>11</v>
      </c>
      <c r="I26" s="21"/>
      <c r="J26" s="5" t="s">
        <v>13</v>
      </c>
      <c r="K26" s="5" t="s">
        <v>23</v>
      </c>
      <c r="L26" s="22">
        <f>F26+45</f>
        <v>42864</v>
      </c>
      <c r="M26" s="23" t="s">
        <v>17</v>
      </c>
    </row>
    <row r="27" spans="1:13" ht="64.5" x14ac:dyDescent="0.25">
      <c r="A27" s="5">
        <v>21</v>
      </c>
      <c r="B27" s="15" t="s">
        <v>85</v>
      </c>
      <c r="C27" s="16" t="s">
        <v>86</v>
      </c>
      <c r="D27" s="17" t="s">
        <v>88</v>
      </c>
      <c r="E27" s="18" t="s">
        <v>87</v>
      </c>
      <c r="F27" s="19">
        <v>42779</v>
      </c>
      <c r="G27" s="20" t="s">
        <v>89</v>
      </c>
      <c r="H27" s="5" t="s">
        <v>11</v>
      </c>
      <c r="I27" s="21"/>
      <c r="J27" s="5" t="s">
        <v>13</v>
      </c>
      <c r="K27" s="5" t="s">
        <v>23</v>
      </c>
      <c r="L27" s="22">
        <f>F27+40</f>
        <v>42819</v>
      </c>
      <c r="M27" s="23" t="s">
        <v>17</v>
      </c>
    </row>
    <row r="28" spans="1:13" ht="51.75" x14ac:dyDescent="0.25">
      <c r="A28" s="5">
        <v>22</v>
      </c>
      <c r="B28" s="15" t="s">
        <v>90</v>
      </c>
      <c r="C28" s="16" t="s">
        <v>91</v>
      </c>
      <c r="D28" s="17" t="s">
        <v>24</v>
      </c>
      <c r="E28" s="18" t="s">
        <v>31</v>
      </c>
      <c r="F28" s="19">
        <v>42787</v>
      </c>
      <c r="G28" s="20" t="s">
        <v>59</v>
      </c>
      <c r="H28" s="5" t="s">
        <v>11</v>
      </c>
      <c r="I28" s="21"/>
      <c r="J28" s="5" t="s">
        <v>13</v>
      </c>
      <c r="K28" s="5" t="s">
        <v>23</v>
      </c>
      <c r="L28" s="22">
        <f>F28+90</f>
        <v>42877</v>
      </c>
      <c r="M28" s="23" t="s">
        <v>17</v>
      </c>
    </row>
    <row r="29" spans="1:13" ht="51.75" x14ac:dyDescent="0.25">
      <c r="A29" s="3">
        <v>23</v>
      </c>
      <c r="B29" s="15" t="s">
        <v>92</v>
      </c>
      <c r="C29" s="16" t="s">
        <v>93</v>
      </c>
      <c r="D29" s="17" t="s">
        <v>24</v>
      </c>
      <c r="E29" s="18" t="s">
        <v>31</v>
      </c>
      <c r="F29" s="19">
        <v>42787</v>
      </c>
      <c r="G29" s="20" t="s">
        <v>59</v>
      </c>
      <c r="H29" s="5" t="s">
        <v>11</v>
      </c>
      <c r="I29" s="21"/>
      <c r="J29" s="5" t="s">
        <v>13</v>
      </c>
      <c r="K29" s="5" t="s">
        <v>23</v>
      </c>
      <c r="L29" s="22">
        <f>F29+90</f>
        <v>42877</v>
      </c>
      <c r="M29" s="23" t="s">
        <v>17</v>
      </c>
    </row>
    <row r="30" spans="1:13" ht="51.75" x14ac:dyDescent="0.25">
      <c r="A30" s="5">
        <v>24</v>
      </c>
      <c r="B30" s="15" t="s">
        <v>95</v>
      </c>
      <c r="C30" s="16" t="s">
        <v>94</v>
      </c>
      <c r="D30" s="17" t="s">
        <v>24</v>
      </c>
      <c r="E30" s="18" t="s">
        <v>31</v>
      </c>
      <c r="F30" s="19">
        <v>42794</v>
      </c>
      <c r="G30" s="20" t="s">
        <v>22</v>
      </c>
      <c r="H30" s="5" t="s">
        <v>11</v>
      </c>
      <c r="I30" s="21"/>
      <c r="J30" s="5" t="s">
        <v>13</v>
      </c>
      <c r="K30" s="5" t="s">
        <v>23</v>
      </c>
      <c r="L30" s="22">
        <f>F30+180</f>
        <v>42974</v>
      </c>
      <c r="M30" s="23" t="s">
        <v>17</v>
      </c>
    </row>
    <row r="31" spans="1:13" ht="39" x14ac:dyDescent="0.25">
      <c r="A31" s="5">
        <v>25</v>
      </c>
      <c r="B31" s="15" t="s">
        <v>96</v>
      </c>
      <c r="C31" s="16" t="s">
        <v>97</v>
      </c>
      <c r="D31" s="17" t="s">
        <v>21</v>
      </c>
      <c r="E31" s="18" t="s">
        <v>14</v>
      </c>
      <c r="F31" s="19">
        <v>42796</v>
      </c>
      <c r="G31" s="20" t="s">
        <v>81</v>
      </c>
      <c r="H31" s="5" t="s">
        <v>11</v>
      </c>
      <c r="I31" s="21"/>
      <c r="J31" s="5" t="s">
        <v>13</v>
      </c>
      <c r="K31" s="5" t="s">
        <v>23</v>
      </c>
      <c r="L31" s="22">
        <f>F31+120</f>
        <v>42916</v>
      </c>
      <c r="M31" s="23" t="s">
        <v>17</v>
      </c>
    </row>
    <row r="32" spans="1:13" ht="115.5" x14ac:dyDescent="0.25">
      <c r="A32" s="3">
        <v>26</v>
      </c>
      <c r="B32" s="15" t="s">
        <v>98</v>
      </c>
      <c r="C32" s="16" t="s">
        <v>99</v>
      </c>
      <c r="D32" s="17" t="s">
        <v>100</v>
      </c>
      <c r="E32" s="18" t="s">
        <v>14</v>
      </c>
      <c r="F32" s="19">
        <v>42796</v>
      </c>
      <c r="G32" s="20" t="s">
        <v>101</v>
      </c>
      <c r="H32" s="5" t="s">
        <v>11</v>
      </c>
      <c r="I32" s="21"/>
      <c r="J32" s="5" t="s">
        <v>13</v>
      </c>
      <c r="K32" s="5" t="s">
        <v>23</v>
      </c>
      <c r="L32" s="22">
        <f>F32+40</f>
        <v>42836</v>
      </c>
      <c r="M32" s="23" t="s">
        <v>17</v>
      </c>
    </row>
    <row r="33" spans="1:13" ht="64.5" x14ac:dyDescent="0.25">
      <c r="A33" s="5">
        <v>27</v>
      </c>
      <c r="B33" s="15" t="s">
        <v>102</v>
      </c>
      <c r="C33" s="16" t="s">
        <v>103</v>
      </c>
      <c r="D33" s="17" t="s">
        <v>104</v>
      </c>
      <c r="E33" s="17" t="s">
        <v>71</v>
      </c>
      <c r="F33" s="19">
        <v>42801</v>
      </c>
      <c r="G33" s="20" t="s">
        <v>22</v>
      </c>
      <c r="H33" s="5" t="s">
        <v>11</v>
      </c>
      <c r="I33" s="21"/>
      <c r="J33" s="5" t="s">
        <v>13</v>
      </c>
      <c r="K33" s="5" t="s">
        <v>23</v>
      </c>
      <c r="L33" s="22">
        <f>F33+180</f>
        <v>42981</v>
      </c>
      <c r="M33" s="23" t="s">
        <v>17</v>
      </c>
    </row>
    <row r="34" spans="1:13" ht="51.75" x14ac:dyDescent="0.25">
      <c r="A34" s="5">
        <v>28</v>
      </c>
      <c r="B34" s="15" t="s">
        <v>105</v>
      </c>
      <c r="C34" s="16" t="s">
        <v>106</v>
      </c>
      <c r="D34" s="17" t="s">
        <v>107</v>
      </c>
      <c r="E34" s="17" t="s">
        <v>108</v>
      </c>
      <c r="F34" s="19">
        <v>42801</v>
      </c>
      <c r="G34" s="20" t="s">
        <v>59</v>
      </c>
      <c r="H34" s="5" t="s">
        <v>11</v>
      </c>
      <c r="I34" s="21"/>
      <c r="J34" s="5" t="s">
        <v>13</v>
      </c>
      <c r="K34" s="5" t="s">
        <v>23</v>
      </c>
      <c r="L34" s="22">
        <f>F34+90</f>
        <v>42891</v>
      </c>
      <c r="M34" s="23" t="s">
        <v>17</v>
      </c>
    </row>
    <row r="35" spans="1:13" ht="64.5" x14ac:dyDescent="0.25">
      <c r="A35" s="3">
        <v>29</v>
      </c>
      <c r="B35" s="15" t="s">
        <v>109</v>
      </c>
      <c r="C35" s="16" t="s">
        <v>110</v>
      </c>
      <c r="D35" s="17" t="s">
        <v>21</v>
      </c>
      <c r="E35" s="18" t="s">
        <v>14</v>
      </c>
      <c r="F35" s="19">
        <v>42801</v>
      </c>
      <c r="G35" s="20" t="s">
        <v>59</v>
      </c>
      <c r="H35" s="5" t="s">
        <v>11</v>
      </c>
      <c r="I35" s="21"/>
      <c r="J35" s="5" t="s">
        <v>13</v>
      </c>
      <c r="K35" s="5" t="s">
        <v>23</v>
      </c>
      <c r="L35" s="22">
        <f>F35+90</f>
        <v>42891</v>
      </c>
      <c r="M35" s="23" t="s">
        <v>17</v>
      </c>
    </row>
  </sheetData>
  <autoFilter ref="A5:M6">
    <filterColumn colId="7" showButton="0"/>
  </autoFilter>
  <mergeCells count="15">
    <mergeCell ref="A1:M1"/>
    <mergeCell ref="A2:M2"/>
    <mergeCell ref="L5:L6"/>
    <mergeCell ref="M5:M6"/>
    <mergeCell ref="H5:I5"/>
    <mergeCell ref="J5:J6"/>
    <mergeCell ref="K5:K6"/>
    <mergeCell ref="A3:K3"/>
    <mergeCell ref="A5:A6"/>
    <mergeCell ref="B5:B6"/>
    <mergeCell ref="C5:C6"/>
    <mergeCell ref="D5:D6"/>
    <mergeCell ref="E5:E6"/>
    <mergeCell ref="F5:F6"/>
    <mergeCell ref="G5:G6"/>
  </mergeCells>
  <phoneticPr fontId="8" type="noConversion"/>
  <pageMargins left="0.51181102362204722" right="0.51181102362204722" top="0.55118110236220474" bottom="0.55118110236220474" header="0.31496062992125984" footer="0.31496062992125984"/>
  <pageSetup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11.42578125" defaultRowHeight="15" x14ac:dyDescent="0.25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Declaratorias Reservas Vigentes</vt:lpstr>
      <vt:lpstr>Hoja2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Anibal Corea Villlalta</dc:creator>
  <cp:lastModifiedBy>Juan A.  C</cp:lastModifiedBy>
  <cp:lastPrinted>2015-07-10T14:57:59Z</cp:lastPrinted>
  <dcterms:created xsi:type="dcterms:W3CDTF">2013-07-08T20:54:26Z</dcterms:created>
  <dcterms:modified xsi:type="dcterms:W3CDTF">2017-03-10T20:02:41Z</dcterms:modified>
</cp:coreProperties>
</file>