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Vigentes'!$A$5:$M$7</definedName>
  </definedNames>
  <calcPr calcId="152511"/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 l="1"/>
  <c r="L17" i="1"/>
  <c r="L16" i="1"/>
  <c r="L15" i="1"/>
  <c r="L14" i="1"/>
  <c r="L13" i="1"/>
  <c r="L12" i="1" l="1"/>
  <c r="L11" i="1"/>
  <c r="L7" i="1"/>
  <c r="L10" i="1" l="1"/>
  <c r="L9" i="1" l="1"/>
  <c r="L8" i="1"/>
</calcChain>
</file>

<file path=xl/sharedStrings.xml><?xml version="1.0" encoding="utf-8"?>
<sst xmlns="http://schemas.openxmlformats.org/spreadsheetml/2006/main" count="169" uniqueCount="82">
  <si>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</si>
  <si>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</si>
  <si>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</si>
  <si>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</si>
  <si>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</si>
  <si>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</si>
  <si>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</si>
  <si>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</si>
  <si>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</si>
  <si>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</si>
  <si>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</si>
  <si>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</si>
  <si>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</si>
  <si>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</si>
  <si>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</si>
  <si>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</si>
  <si>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</si>
  <si>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</si>
  <si>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</si>
  <si>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</si>
  <si>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</si>
  <si>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</si>
  <si>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Art. 19 Lit. e)f) g) y h)              Mientras no se tome la decisión definitiva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</si>
  <si>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</si>
  <si>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</si>
  <si>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Solicitud de Compra Código 2016-SG-S004</t>
  </si>
  <si>
    <t>Gerencia Tecnica</t>
  </si>
  <si>
    <t>2 meses</t>
  </si>
  <si>
    <t>Jefe de Unidad de Servicios Generales</t>
  </si>
  <si>
    <t>3 meses</t>
  </si>
  <si>
    <t>6 meses</t>
  </si>
  <si>
    <t>Art. 19 Lit. e) g) y h)              Mientras no se tome la decisión definitiva</t>
  </si>
  <si>
    <t>Solicitud de Compra Código 2016-GT-009</t>
  </si>
  <si>
    <t>Adquisición de Sillas plasticas y colchonetas inflables para las unidades moviles del Fosalud 2016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</si>
  <si>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</si>
  <si>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</si>
  <si>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</si>
  <si>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</si>
  <si>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Unidad de Desarrollo de Competencias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</si>
  <si>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</si>
  <si>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</si>
  <si>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</si>
  <si>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Contratación de Servicios de Mantenimiento Preventivo y Correctivo para Camioneta Año 2008, Marca Nissan Patrol Rustico Edición Limitada, FOSALUD 2016</t>
  </si>
  <si>
    <t>Solicitud de Compra LG  Código 2016 -SG -S028</t>
  </si>
  <si>
    <t>Solicitud de Compra LG Código GTH-016-2016- LG</t>
  </si>
  <si>
    <t>Servicio de Capacitación para el Personal del FOSALUD, 2016</t>
  </si>
  <si>
    <t>Jefa de Unidad de Desarrollo de Competencias</t>
  </si>
  <si>
    <t xml:space="preserve">Solicitud de Compra LG Código 7019 </t>
  </si>
  <si>
    <t>Adquisición e instalación de Sistema de Luces y Sirenas de Emergencia para cuatro ambulancias IVECO año 2013.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</si>
  <si>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</si>
  <si>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</si>
  <si>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</si>
  <si>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</si>
  <si>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</si>
  <si>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40 dias</t>
  </si>
  <si>
    <t>Solicitud de Compra LG Código 2016 -UGEMT -04</t>
  </si>
  <si>
    <t>Adquisición de Medicamentos, para uso del Sistema de Emergencias Medicas.(SEM)</t>
  </si>
  <si>
    <t>Jefe de Unidad de Gestión de Medicamentos y Técnologias Medicas</t>
  </si>
  <si>
    <t xml:space="preserve">Unidad de Gestión de Medicamentos y Técnologias Medicas </t>
  </si>
  <si>
    <t>Solicitud de Compra LG Código GT -014</t>
  </si>
  <si>
    <t>Adquisición de Instrumental y Equipo Odontologico para UCSF y Unidades Moviles del FOSALUD 2016</t>
  </si>
  <si>
    <t>Coordinador del Programa Odontologia</t>
  </si>
  <si>
    <t>Solicitud de Compra LG Código 2016- UGEMT 05</t>
  </si>
  <si>
    <t>Servicios de Disposición final de Suministros Medicos Vencidos y Averiados Propiedad del FOSALUD 2016</t>
  </si>
  <si>
    <t>Solicitud de Compra LG Código 20106 -SG -S002</t>
  </si>
  <si>
    <t>Contratación de servicios de Seguro contra todo riesgo para automotores, equipos informaticos y electronicos móviles y para existencias en almacenes e inventarios de activo fijo asignados en todas las dependencias del FOSALUD y otras dependencias gubernamentales.</t>
  </si>
  <si>
    <t>60 dias</t>
  </si>
  <si>
    <t>Solicitud de Compra LG Código 2017 - ALM - 001</t>
  </si>
  <si>
    <t>Contratación de Servicios de control de plagas para la unidad de Gestión de Almacenes del FOSALUD</t>
  </si>
  <si>
    <t>Jefe de Unidad de Gestión de Almacenes</t>
  </si>
  <si>
    <t>Unidad de Gestión de Almacenes</t>
  </si>
  <si>
    <t>Solicitud de Compra LG 2017 - SG-S001</t>
  </si>
  <si>
    <t>Adquisición de Café y azucar para el consumo del personal FOSALUD, capacitaciones impartidas y eventos institucionales año 2017.</t>
  </si>
  <si>
    <t>90 dias</t>
  </si>
  <si>
    <t>Licitación Pública  Código COMUN-010/2017</t>
  </si>
  <si>
    <t>Contratación de agencia de publicidad para la creación de estrategias de comunicación, diseño, producción y difusión de campaña de comunicación y educación del FOSALUD durante el 2017</t>
  </si>
  <si>
    <t>Jefa de Unidad de Comunicaciones</t>
  </si>
  <si>
    <t>Unidad de Comunicaciones</t>
  </si>
  <si>
    <t>Solicitud de Compra LG Código GTH -001 -2017</t>
  </si>
  <si>
    <t>Servicios de Evaluación Psicometrica para participantes en Procesos de Selección de Personal del FOSALUD</t>
  </si>
  <si>
    <t>Colaborador de Unidad de Selección y Contratación de Personal</t>
  </si>
  <si>
    <t>Gerencia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</si>
</sst>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 readingOrder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topLeftCell="A19" zoomScaleNormal="100" workbookViewId="0">
      <selection activeCell="G22" sqref="G2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.75" customHeight="1" x14ac:dyDescent="0.25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6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6" t="s">
        <v>1</v>
      </c>
      <c r="B5" s="36" t="s">
        <v>0</v>
      </c>
      <c r="C5" s="37" t="s">
        <v>21</v>
      </c>
      <c r="D5" s="36" t="s">
        <v>2</v>
      </c>
      <c r="E5" s="36" t="s">
        <v>3</v>
      </c>
      <c r="F5" s="36" t="s">
        <v>4</v>
      </c>
      <c r="G5" s="36" t="s">
        <v>5</v>
      </c>
      <c r="H5" s="36" t="s">
        <v>6</v>
      </c>
      <c r="I5" s="36"/>
      <c r="J5" s="36" t="s">
        <v>7</v>
      </c>
      <c r="K5" s="36" t="s">
        <v>8</v>
      </c>
      <c r="L5" s="34" t="s">
        <v>17</v>
      </c>
      <c r="M5" s="35" t="s">
        <v>18</v>
      </c>
    </row>
    <row r="6" spans="1:13" x14ac:dyDescent="0.25">
      <c r="A6" s="36"/>
      <c r="B6" s="36"/>
      <c r="C6" s="38"/>
      <c r="D6" s="36"/>
      <c r="E6" s="36"/>
      <c r="F6" s="36"/>
      <c r="G6" s="36"/>
      <c r="H6" s="4" t="s">
        <v>9</v>
      </c>
      <c r="I6" s="4" t="s">
        <v>10</v>
      </c>
      <c r="J6" s="36"/>
      <c r="K6" s="36"/>
      <c r="L6" s="34"/>
      <c r="M6" s="35"/>
    </row>
    <row r="7" spans="1:13" ht="89.25" x14ac:dyDescent="0.25">
      <c r="A7" s="6">
        <v>1</v>
      </c>
      <c r="B7" s="8" t="s">
        <v>25</v>
      </c>
      <c r="C7" s="9" t="s">
        <v>23</v>
      </c>
      <c r="D7" s="9" t="s">
        <v>13</v>
      </c>
      <c r="E7" s="9" t="s">
        <v>24</v>
      </c>
      <c r="F7" s="10">
        <v>42377</v>
      </c>
      <c r="G7" s="11" t="s">
        <v>14</v>
      </c>
      <c r="H7" s="17" t="s">
        <v>11</v>
      </c>
      <c r="I7" s="18"/>
      <c r="J7" s="3" t="s">
        <v>15</v>
      </c>
      <c r="K7" s="3" t="s">
        <v>22</v>
      </c>
      <c r="L7" s="2">
        <f>F7+360</f>
        <v>42737</v>
      </c>
      <c r="M7" s="5" t="s">
        <v>19</v>
      </c>
    </row>
    <row r="8" spans="1:13" ht="51.75" x14ac:dyDescent="0.25">
      <c r="A8" s="3">
        <v>2</v>
      </c>
      <c r="B8" s="19" t="s">
        <v>32</v>
      </c>
      <c r="C8" s="15" t="s">
        <v>33</v>
      </c>
      <c r="D8" s="12" t="s">
        <v>34</v>
      </c>
      <c r="E8" s="16" t="s">
        <v>26</v>
      </c>
      <c r="F8" s="13">
        <v>42576</v>
      </c>
      <c r="G8" s="14" t="s">
        <v>30</v>
      </c>
      <c r="H8" s="3" t="s">
        <v>11</v>
      </c>
      <c r="I8" s="7"/>
      <c r="J8" s="3" t="s">
        <v>15</v>
      </c>
      <c r="K8" s="21" t="s">
        <v>31</v>
      </c>
      <c r="L8" s="2">
        <f>F8+180</f>
        <v>42756</v>
      </c>
      <c r="M8" s="20" t="s">
        <v>19</v>
      </c>
    </row>
    <row r="9" spans="1:13" ht="39" x14ac:dyDescent="0.25">
      <c r="A9" s="6">
        <v>3</v>
      </c>
      <c r="B9" s="19" t="s">
        <v>35</v>
      </c>
      <c r="C9" s="15" t="s">
        <v>36</v>
      </c>
      <c r="D9" s="12" t="s">
        <v>37</v>
      </c>
      <c r="E9" s="16" t="s">
        <v>26</v>
      </c>
      <c r="F9" s="13">
        <v>42576</v>
      </c>
      <c r="G9" s="14" t="s">
        <v>30</v>
      </c>
      <c r="H9" s="3" t="s">
        <v>11</v>
      </c>
      <c r="I9" s="7"/>
      <c r="J9" s="3" t="s">
        <v>15</v>
      </c>
      <c r="K9" s="21" t="s">
        <v>31</v>
      </c>
      <c r="L9" s="2">
        <f>F9+180</f>
        <v>42756</v>
      </c>
      <c r="M9" s="20" t="s">
        <v>19</v>
      </c>
    </row>
    <row r="10" spans="1:13" ht="77.25" x14ac:dyDescent="0.25">
      <c r="A10" s="6">
        <v>4</v>
      </c>
      <c r="B10" s="23" t="s">
        <v>39</v>
      </c>
      <c r="C10" s="24" t="s">
        <v>40</v>
      </c>
      <c r="D10" s="25" t="s">
        <v>37</v>
      </c>
      <c r="E10" s="26" t="s">
        <v>41</v>
      </c>
      <c r="F10" s="27">
        <v>42634</v>
      </c>
      <c r="G10" s="28" t="s">
        <v>30</v>
      </c>
      <c r="H10" s="6" t="s">
        <v>11</v>
      </c>
      <c r="I10" s="29"/>
      <c r="J10" s="6" t="s">
        <v>15</v>
      </c>
      <c r="K10" s="6" t="s">
        <v>31</v>
      </c>
      <c r="L10" s="30">
        <f>F10+180</f>
        <v>42814</v>
      </c>
      <c r="M10" s="31" t="s">
        <v>19</v>
      </c>
    </row>
    <row r="11" spans="1:13" ht="77.25" x14ac:dyDescent="0.25">
      <c r="A11" s="3">
        <v>5</v>
      </c>
      <c r="B11" s="19" t="s">
        <v>43</v>
      </c>
      <c r="C11" s="15" t="s">
        <v>42</v>
      </c>
      <c r="D11" s="12" t="s">
        <v>28</v>
      </c>
      <c r="E11" s="16" t="s">
        <v>16</v>
      </c>
      <c r="F11" s="13">
        <v>42642</v>
      </c>
      <c r="G11" s="14" t="s">
        <v>29</v>
      </c>
      <c r="H11" s="3" t="s">
        <v>11</v>
      </c>
      <c r="I11" s="7"/>
      <c r="J11" s="3" t="s">
        <v>15</v>
      </c>
      <c r="K11" s="21" t="s">
        <v>31</v>
      </c>
      <c r="L11" s="2">
        <f>F11+90</f>
        <v>42732</v>
      </c>
      <c r="M11" s="22" t="s">
        <v>19</v>
      </c>
    </row>
    <row r="12" spans="1:13" ht="38.25" x14ac:dyDescent="0.25">
      <c r="A12" s="6">
        <v>6</v>
      </c>
      <c r="B12" s="19" t="s">
        <v>44</v>
      </c>
      <c r="C12" s="15" t="s">
        <v>45</v>
      </c>
      <c r="D12" s="12" t="s">
        <v>46</v>
      </c>
      <c r="E12" s="16" t="s">
        <v>38</v>
      </c>
      <c r="F12" s="13">
        <v>42646</v>
      </c>
      <c r="G12" s="14" t="s">
        <v>29</v>
      </c>
      <c r="H12" s="3" t="s">
        <v>11</v>
      </c>
      <c r="I12" s="7"/>
      <c r="J12" s="3" t="s">
        <v>15</v>
      </c>
      <c r="K12" s="21" t="s">
        <v>31</v>
      </c>
      <c r="L12" s="2">
        <f>F12+90</f>
        <v>42736</v>
      </c>
      <c r="M12" s="22" t="s">
        <v>19</v>
      </c>
    </row>
    <row r="13" spans="1:13" ht="51.75" x14ac:dyDescent="0.25">
      <c r="A13" s="6">
        <v>7</v>
      </c>
      <c r="B13" s="19" t="s">
        <v>47</v>
      </c>
      <c r="C13" s="15" t="s">
        <v>48</v>
      </c>
      <c r="D13" s="12" t="s">
        <v>28</v>
      </c>
      <c r="E13" s="16" t="s">
        <v>16</v>
      </c>
      <c r="F13" s="13">
        <v>42648</v>
      </c>
      <c r="G13" s="14" t="s">
        <v>29</v>
      </c>
      <c r="H13" s="3" t="s">
        <v>11</v>
      </c>
      <c r="I13" s="7"/>
      <c r="J13" s="3" t="s">
        <v>15</v>
      </c>
      <c r="K13" s="21" t="s">
        <v>31</v>
      </c>
      <c r="L13" s="2">
        <f>F13+90</f>
        <v>42738</v>
      </c>
      <c r="M13" s="22" t="s">
        <v>19</v>
      </c>
    </row>
    <row r="14" spans="1:13" ht="51.75" x14ac:dyDescent="0.25">
      <c r="A14" s="3">
        <v>8</v>
      </c>
      <c r="B14" s="19" t="s">
        <v>49</v>
      </c>
      <c r="C14" s="15" t="s">
        <v>50</v>
      </c>
      <c r="D14" s="12" t="s">
        <v>51</v>
      </c>
      <c r="E14" s="16" t="s">
        <v>34</v>
      </c>
      <c r="F14" s="13">
        <v>42650</v>
      </c>
      <c r="G14" s="14" t="s">
        <v>30</v>
      </c>
      <c r="H14" s="3" t="s">
        <v>11</v>
      </c>
      <c r="I14" s="7"/>
      <c r="J14" s="3" t="s">
        <v>15</v>
      </c>
      <c r="K14" s="21" t="s">
        <v>31</v>
      </c>
      <c r="L14" s="2">
        <f>F14+180</f>
        <v>42830</v>
      </c>
      <c r="M14" s="22" t="s">
        <v>19</v>
      </c>
    </row>
    <row r="15" spans="1:13" ht="64.5" x14ac:dyDescent="0.25">
      <c r="A15" s="6">
        <v>9</v>
      </c>
      <c r="B15" s="19" t="s">
        <v>52</v>
      </c>
      <c r="C15" s="15" t="s">
        <v>53</v>
      </c>
      <c r="D15" s="12" t="s">
        <v>51</v>
      </c>
      <c r="E15" s="16" t="s">
        <v>34</v>
      </c>
      <c r="F15" s="13">
        <v>42654</v>
      </c>
      <c r="G15" s="14" t="s">
        <v>30</v>
      </c>
      <c r="H15" s="3" t="s">
        <v>11</v>
      </c>
      <c r="I15" s="7"/>
      <c r="J15" s="3" t="s">
        <v>15</v>
      </c>
      <c r="K15" s="21" t="s">
        <v>31</v>
      </c>
      <c r="L15" s="2">
        <f>F15+180</f>
        <v>42834</v>
      </c>
      <c r="M15" s="22" t="s">
        <v>19</v>
      </c>
    </row>
    <row r="16" spans="1:13" ht="63.75" x14ac:dyDescent="0.25">
      <c r="A16" s="6">
        <v>10</v>
      </c>
      <c r="B16" s="19" t="s">
        <v>55</v>
      </c>
      <c r="C16" s="15" t="s">
        <v>56</v>
      </c>
      <c r="D16" s="12" t="s">
        <v>57</v>
      </c>
      <c r="E16" s="16" t="s">
        <v>58</v>
      </c>
      <c r="F16" s="13">
        <v>42667</v>
      </c>
      <c r="G16" s="14" t="s">
        <v>27</v>
      </c>
      <c r="H16" s="3" t="s">
        <v>11</v>
      </c>
      <c r="I16" s="7"/>
      <c r="J16" s="3" t="s">
        <v>15</v>
      </c>
      <c r="K16" s="21" t="s">
        <v>31</v>
      </c>
      <c r="L16" s="2">
        <f>F16+60</f>
        <v>42727</v>
      </c>
      <c r="M16" s="22" t="s">
        <v>19</v>
      </c>
    </row>
    <row r="17" spans="1:13" ht="51.75" x14ac:dyDescent="0.25">
      <c r="A17" s="3">
        <v>11</v>
      </c>
      <c r="B17" s="19" t="s">
        <v>59</v>
      </c>
      <c r="C17" s="15" t="s">
        <v>60</v>
      </c>
      <c r="D17" s="12" t="s">
        <v>61</v>
      </c>
      <c r="E17" s="16" t="s">
        <v>26</v>
      </c>
      <c r="F17" s="13">
        <v>42671</v>
      </c>
      <c r="G17" s="14" t="s">
        <v>27</v>
      </c>
      <c r="H17" s="3" t="s">
        <v>11</v>
      </c>
      <c r="I17" s="7"/>
      <c r="J17" s="3" t="s">
        <v>15</v>
      </c>
      <c r="K17" s="21" t="s">
        <v>31</v>
      </c>
      <c r="L17" s="2">
        <f>F17+60</f>
        <v>42731</v>
      </c>
      <c r="M17" s="22" t="s">
        <v>19</v>
      </c>
    </row>
    <row r="18" spans="1:13" ht="63.75" x14ac:dyDescent="0.25">
      <c r="A18" s="6">
        <v>12</v>
      </c>
      <c r="B18" s="19" t="s">
        <v>62</v>
      </c>
      <c r="C18" s="15" t="s">
        <v>63</v>
      </c>
      <c r="D18" s="12" t="s">
        <v>57</v>
      </c>
      <c r="E18" s="16" t="s">
        <v>58</v>
      </c>
      <c r="F18" s="13">
        <v>42671</v>
      </c>
      <c r="G18" s="14" t="s">
        <v>27</v>
      </c>
      <c r="H18" s="3" t="s">
        <v>11</v>
      </c>
      <c r="I18" s="7"/>
      <c r="J18" s="3" t="s">
        <v>15</v>
      </c>
      <c r="K18" s="21" t="s">
        <v>31</v>
      </c>
      <c r="L18" s="2">
        <f>F18+60</f>
        <v>42731</v>
      </c>
      <c r="M18" s="22" t="s">
        <v>19</v>
      </c>
    </row>
    <row r="19" spans="1:13" ht="128.25" x14ac:dyDescent="0.25">
      <c r="A19" s="6">
        <v>13</v>
      </c>
      <c r="B19" s="19" t="s">
        <v>64</v>
      </c>
      <c r="C19" s="15" t="s">
        <v>65</v>
      </c>
      <c r="D19" s="12" t="s">
        <v>28</v>
      </c>
      <c r="E19" s="16" t="s">
        <v>16</v>
      </c>
      <c r="F19" s="13">
        <v>42710</v>
      </c>
      <c r="G19" s="14" t="s">
        <v>66</v>
      </c>
      <c r="H19" s="21" t="s">
        <v>11</v>
      </c>
      <c r="I19" s="7"/>
      <c r="J19" s="21" t="s">
        <v>15</v>
      </c>
      <c r="K19" s="21" t="s">
        <v>31</v>
      </c>
      <c r="L19" s="2">
        <f>F19+60</f>
        <v>42770</v>
      </c>
      <c r="M19" s="32" t="s">
        <v>19</v>
      </c>
    </row>
    <row r="20" spans="1:13" ht="51.75" x14ac:dyDescent="0.25">
      <c r="A20" s="3">
        <v>14</v>
      </c>
      <c r="B20" s="19" t="s">
        <v>67</v>
      </c>
      <c r="C20" s="15" t="s">
        <v>68</v>
      </c>
      <c r="D20" s="12" t="s">
        <v>69</v>
      </c>
      <c r="E20" s="16" t="s">
        <v>70</v>
      </c>
      <c r="F20" s="13">
        <v>42711</v>
      </c>
      <c r="G20" s="14" t="s">
        <v>54</v>
      </c>
      <c r="H20" s="21" t="s">
        <v>11</v>
      </c>
      <c r="I20" s="7"/>
      <c r="J20" s="21" t="s">
        <v>15</v>
      </c>
      <c r="K20" s="21" t="s">
        <v>31</v>
      </c>
      <c r="L20" s="2">
        <f>F20+40</f>
        <v>42751</v>
      </c>
      <c r="M20" s="32" t="s">
        <v>19</v>
      </c>
    </row>
    <row r="21" spans="1:13" ht="64.5" x14ac:dyDescent="0.25">
      <c r="A21" s="6">
        <v>15</v>
      </c>
      <c r="B21" s="19" t="s">
        <v>71</v>
      </c>
      <c r="C21" s="15" t="s">
        <v>72</v>
      </c>
      <c r="D21" s="12" t="s">
        <v>28</v>
      </c>
      <c r="E21" s="16" t="s">
        <v>16</v>
      </c>
      <c r="F21" s="13">
        <v>42717</v>
      </c>
      <c r="G21" s="14" t="s">
        <v>73</v>
      </c>
      <c r="H21" s="21" t="s">
        <v>11</v>
      </c>
      <c r="I21" s="7"/>
      <c r="J21" s="21" t="s">
        <v>15</v>
      </c>
      <c r="K21" s="21" t="s">
        <v>31</v>
      </c>
      <c r="L21" s="2">
        <f>F21+90</f>
        <v>42807</v>
      </c>
      <c r="M21" s="32" t="s">
        <v>19</v>
      </c>
    </row>
    <row r="22" spans="1:13" ht="90" x14ac:dyDescent="0.25">
      <c r="A22" s="6">
        <v>16</v>
      </c>
      <c r="B22" s="19" t="s">
        <v>74</v>
      </c>
      <c r="C22" s="15" t="s">
        <v>75</v>
      </c>
      <c r="D22" s="12" t="s">
        <v>76</v>
      </c>
      <c r="E22" s="16" t="s">
        <v>77</v>
      </c>
      <c r="F22" s="13">
        <v>42718</v>
      </c>
      <c r="G22" s="14" t="s">
        <v>66</v>
      </c>
      <c r="H22" s="21" t="s">
        <v>11</v>
      </c>
      <c r="I22" s="7"/>
      <c r="J22" s="21" t="s">
        <v>15</v>
      </c>
      <c r="K22" s="21" t="s">
        <v>31</v>
      </c>
      <c r="L22" s="2">
        <f>F22+60</f>
        <v>42778</v>
      </c>
      <c r="M22" s="32" t="s">
        <v>19</v>
      </c>
    </row>
    <row r="23" spans="1:13" ht="64.5" x14ac:dyDescent="0.25">
      <c r="A23" s="3">
        <v>17</v>
      </c>
      <c r="B23" s="19" t="s">
        <v>78</v>
      </c>
      <c r="C23" s="15" t="s">
        <v>79</v>
      </c>
      <c r="D23" s="12" t="s">
        <v>80</v>
      </c>
      <c r="E23" s="16" t="s">
        <v>81</v>
      </c>
      <c r="F23" s="13">
        <v>42719</v>
      </c>
      <c r="G23" s="14" t="s">
        <v>54</v>
      </c>
      <c r="H23" s="21" t="s">
        <v>11</v>
      </c>
      <c r="I23" s="7"/>
      <c r="J23" s="21" t="s">
        <v>15</v>
      </c>
      <c r="K23" s="21" t="s">
        <v>31</v>
      </c>
      <c r="L23" s="2">
        <f>F23+40</f>
        <v>42759</v>
      </c>
      <c r="M23" s="32" t="s">
        <v>19</v>
      </c>
    </row>
  </sheetData>
  <autoFilter ref="A5:M7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2016-12-19T17:46:30Z</dcterms:modified>
</cp:coreProperties>
</file>