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A INFORMES IAIP\"/>
    </mc:Choice>
  </mc:AlternateContent>
  <bookViews>
    <workbookView xWindow="0" yWindow="0" windowWidth="25200" windowHeight="11985"/>
  </bookViews>
  <sheets>
    <sheet name="Declaratorias Reservas Vigentes" sheetId="1" r:id="rId1"/>
    <sheet name="Hoja2" sheetId="2" r:id="rId2"/>
  </sheets>
  <definedNames>
    <definedName name="_xlnm._FilterDatabase" localSheetId="0" hidden="1">'Declaratorias Reservas Vigentes'!$A$5:$M$11</definedName>
  </definedNames>
  <calcPr calcId="152511"/>
</workbook>
</file>

<file path=xl/calcChain.xml><?xml version="1.0" encoding="utf-8"?>
<calcChain xmlns="http://schemas.openxmlformats.org/spreadsheetml/2006/main">
  <c r="L31" i="1" l="1"/>
  <c r="L30" i="1"/>
  <c r="L29" i="1"/>
  <c r="L28" i="1"/>
  <c r="L27" i="1"/>
  <c r="L26" i="1"/>
  <c r="L25" i="1"/>
  <c r="L24" i="1"/>
  <c r="L23" i="1"/>
  <c r="L22" i="1" l="1"/>
  <c r="L21" i="1"/>
  <c r="L8" i="1"/>
  <c r="L20" i="1" l="1"/>
  <c r="L19" i="1"/>
  <c r="L18" i="1"/>
  <c r="L17" i="1"/>
  <c r="L16" i="1"/>
  <c r="L15" i="1"/>
  <c r="L14" i="1" l="1"/>
  <c r="L13" i="1" l="1"/>
  <c r="L12" i="1"/>
  <c r="L11" i="1" l="1"/>
  <c r="L10" i="1" l="1"/>
  <c r="L9" i="1"/>
  <c r="L7" i="1"/>
</calcChain>
</file>

<file path=xl/sharedStrings.xml><?xml version="1.0" encoding="utf-8"?>
<sst xmlns="http://schemas.openxmlformats.org/spreadsheetml/2006/main" count="241" uniqueCount="99">
  <si>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</si>
  <si>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</si>
  <si>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</si>
  <si>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</si>
  <si>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</si>
  <si>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</si>
  <si>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</si>
  <si>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</si>
  <si>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</si>
  <si>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</si>
  <si>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</si>
  <si>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</si>
  <si>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FONDO SOLIDARIO PARA LA SALUD</t>
  </si>
  <si>
    <t>Jefe de Servicios Generales</t>
  </si>
  <si>
    <t>1 año</t>
  </si>
  <si>
    <t>Periodo de Proceso de compra</t>
  </si>
  <si>
    <t>Unidad de Servicios Generales</t>
  </si>
  <si>
    <t>Fecha de Vencimiento</t>
  </si>
  <si>
    <t>Estado Actual</t>
  </si>
  <si>
    <t>Vigente</t>
  </si>
  <si>
    <t>INDICE GENERAL DE INFORMACION RESERVADA</t>
  </si>
  <si>
    <t>ASUNTO</t>
  </si>
  <si>
    <t>Art. 19 Lit. e)f) g) y h)              Mientras no se tome la decisión definitiva</t>
  </si>
  <si>
    <t>Contratación de Servicios de Mantenimiento Preventivo para maquinas Duplo y Digital Marca RICOH</t>
  </si>
  <si>
    <t>Contratación del servicio de mantenimiento correctivo menor para almacenes, archivo institucional y establecimientos de salud con servicio FOSALUD, a nivel nacional en cinco regiones.</t>
  </si>
  <si>
    <t>Servicios Generales</t>
  </si>
  <si>
    <t>RESPONSABLE DE LOGÍSTICA SANITARIA</t>
  </si>
  <si>
    <t>6 MESES</t>
  </si>
  <si>
    <t>Solicitud de Compra Código 2016-SG-S004</t>
  </si>
  <si>
    <t>Solicitud de Compra Código 2016-SG-S007</t>
  </si>
  <si>
    <t>Solicitud de Compra Código 2016-GT-007</t>
  </si>
  <si>
    <t>ADQUISICIÓN DE EQ. INSTRUMENTAL E INSUMOS MÉDICOS PARA ESTABLECIMIENTOS QUE CUENTAN CON LOS SERVICIOS DEL FOSALUD 2016</t>
  </si>
  <si>
    <t>LOGÍSTICA SANITARIA</t>
  </si>
  <si>
    <t>Solicitud de Compra Código 2016-GT-008</t>
  </si>
  <si>
    <t xml:space="preserve">ADQUISICIÓN DE GLUCOMETROS Y TIRAS RACTIVAS PARA PRUEBAS RÁPIDAS DE LABORATORIO, FOSALUD 2016 </t>
  </si>
  <si>
    <t>Solicitud de Compra Código 2016-GT-004</t>
  </si>
  <si>
    <t xml:space="preserve">ADQUISICIÓN DE CAJAS PLASTICAS MULTIUSOS PARA RESGUARDO Y TRANSPORTE DE MEDICAMENTOS, EQUIPO, INSUMOS E INSTRUMENTAL MEDICO, FOSALUD 2016 </t>
  </si>
  <si>
    <t>Gerencia Tecnica</t>
  </si>
  <si>
    <t>2 meses</t>
  </si>
  <si>
    <t>Jefe de Unidad de Servicios Generales</t>
  </si>
  <si>
    <t>3 meses</t>
  </si>
  <si>
    <t>6 meses</t>
  </si>
  <si>
    <t>Art. 19 Lit. e) g) y h)              Mientras no se tome la decisión definitiva</t>
  </si>
  <si>
    <t>Solicitud de Compra Código 2016-GT-009</t>
  </si>
  <si>
    <t>Adquisición de Sillas plasticas y colchonetas inflables para las unidades moviles del Fosalud 2016</t>
  </si>
  <si>
    <t>Responsable de Logistica Sanitaria</t>
  </si>
  <si>
    <t>Solicitud de Compra Código 2016-GT-010</t>
  </si>
  <si>
    <t>Adquisicion de Ambulancias 2016 con equipamiento básico para traslado de pacientes</t>
  </si>
  <si>
    <t>Coordinador Operativo del SEM</t>
  </si>
  <si>
    <t>Solicitud de Compra Código 2016 -UTI -006</t>
  </si>
  <si>
    <t>Compra de Solución Firewall para la sede Admin. Del FOSALUD 2016</t>
  </si>
  <si>
    <t>Jefe de Sistemas Informaticos</t>
  </si>
  <si>
    <t>Unidad de Infomatica</t>
  </si>
  <si>
    <t>Solicitud de Compra Código 2016- SG -S021</t>
  </si>
  <si>
    <t>Adquisición e Instalación de Llantas para la Flota Vehicular del FOSALUD 2016</t>
  </si>
  <si>
    <t>4 meses</t>
  </si>
  <si>
    <t>Solicitud de Compra Código GTHG- 010 - 2016 - LG</t>
  </si>
  <si>
    <t>Adquisición de los servicios de Alimentación para el personal de las unidades Moviles, participantes en reuniones de trabajo y/o capacitaciones del FOSALUD 2016. Tercer proceso</t>
  </si>
  <si>
    <t>Jefe de Unidad de Desarrollo de Competencias</t>
  </si>
  <si>
    <t>Unidad de Desarrollo de Competencias</t>
  </si>
  <si>
    <t>Solicitud de Compra Código 2016 - SGS - 022</t>
  </si>
  <si>
    <t>Contratación de Servicios de Mantenimiento Preventivo y Correctivo para Camiones, Ambulancias del FOSALUD, Zona Occidental y metropolitana de San Salvador año 2016</t>
  </si>
  <si>
    <t>Solicitud de Compra Código 2016 - SGS - 026</t>
  </si>
  <si>
    <t>Proceso de Adquisición de Herramientas de las Unidades Moviles, personal de la Sección de Mantenimiento de Locales y Sección de Radios de FOSALUD 2016</t>
  </si>
  <si>
    <t>Solicitud de Compra Código GTH -014 - 2016 - LG</t>
  </si>
  <si>
    <t>Adquisición de Servicios de Capacitación para el Personal del FOSALUD 2016.</t>
  </si>
  <si>
    <t>Solicitud de Compra Código GT -012</t>
  </si>
  <si>
    <t>Adquisición de Ambulancias medicalizadas, basicas, y de transporte 2016 con equipamiento básico para el traslado de pacientes. (segundo proceso)</t>
  </si>
  <si>
    <t>Unidad de Servicios de Emergencias Medicas</t>
  </si>
  <si>
    <t>Contratación de Servicios de Mantenimiento Preventivo y Correctivo para Camioneta Año 2008, Marca Nissan Patrol Rustico Edición Limitada, FOSALUD 2016</t>
  </si>
  <si>
    <t>Solicitud de Compra LG  Código 2016 -SG -S028</t>
  </si>
  <si>
    <t>Solicitud de Compra LG Código GTH-016-2016- LG</t>
  </si>
  <si>
    <t>Servicio de Capacitación para el Personal del FOSALUD, 2016</t>
  </si>
  <si>
    <t>Jefa de Unidad de Desarrollo de Competencias</t>
  </si>
  <si>
    <t xml:space="preserve">Solicitud de Compra LG Código 7019 </t>
  </si>
  <si>
    <t>Adquisición e instalación de Sistema de Luces y Sirenas de Emergencia para cuatro ambulancias IVECO año 2013.</t>
  </si>
  <si>
    <t>Solicitud de Compra LG Código GT -013</t>
  </si>
  <si>
    <t>Adquisición de Lonas para canopis con estructura para las Unidades Moviles del FOSALUD 2016</t>
  </si>
  <si>
    <t>Gerencia Técnica</t>
  </si>
  <si>
    <t>Solicitud de Compra LG Código 2016 -GT -011</t>
  </si>
  <si>
    <t>Adquisición de Equipos, Insumos y Accesorios Medicos para establecimientos que cuentan con los servicios de FOSALUD 2016 2da. Compra</t>
  </si>
  <si>
    <t>Solicitud de Compra LG Código SEG DE -2016 005</t>
  </si>
  <si>
    <t>Adquisición de equipos de Protección personal de Undiades Moviles, SEM, Plantel El Matazano y Las Palmas, FOSALUD 2016</t>
  </si>
  <si>
    <t>Unidad de Seguridad Institucional</t>
  </si>
  <si>
    <t>40 dias</t>
  </si>
  <si>
    <t>Solicitud de Compra LG Código 2016 -UGEMT -04</t>
  </si>
  <si>
    <t>Adquisición de Medicamentos, para uso del Sistema de Emergencias Medicas.(SEM)</t>
  </si>
  <si>
    <t>Jefe de Unidad de Gestión de Medicamentos y Técnologias Medicas</t>
  </si>
  <si>
    <t xml:space="preserve">Unidad de Gestión de Medicamentos y Técnologias Medicas </t>
  </si>
  <si>
    <t>Solicitud de Compra LG Código SEG -DE - 2016 -006</t>
  </si>
  <si>
    <t>Adquisición e Instalación de Grabador de Videos para el Sistema de Seguridad Electronica de la Sede Central del FOSALUD</t>
  </si>
  <si>
    <t>30 dias</t>
  </si>
  <si>
    <t>Solicitud de Compra LG Código GT -014</t>
  </si>
  <si>
    <t>Adquisición de Instrumental y Equipo Odontologico para UCSF y Unidades Moviles del FOSALUD 2016</t>
  </si>
  <si>
    <t>Coordinador del Programa Odontologia</t>
  </si>
  <si>
    <t>Solicitud de Compra LG Código 2016- UGEMT 05</t>
  </si>
  <si>
    <t>Servicios de Disposición final de Suministros Medicos Vencidos y Averiados Propiedad del FOSALUD 2016</t>
  </si>
  <si>
    <t>Solicitud de Compra LG Código 2016-SG S029</t>
  </si>
  <si>
    <t xml:space="preserve">Radio Movil de 136 a 174 MHZ, incluye accesorios y Radio Movil para vehiculo multicanal con frecuencia de repetidora en banda de 136 a 174 MHZ con antena magnetica.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</si>
</sst>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justify" vertical="center" wrapText="1" readingOrder="1"/>
    </xf>
    <xf numFmtId="0" fontId="3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0" fontId="0" fillId="0" borderId="1" xfId="0" applyBorder="1"/>
    <xf numFmtId="0" fontId="8" fillId="0" borderId="1" xfId="0" applyFont="1" applyFill="1" applyBorder="1" applyAlignment="1">
      <alignment horizontal="center" vertical="center" wrapText="1" readingOrder="1"/>
    </xf>
    <xf numFmtId="14" fontId="8" fillId="0" borderId="1" xfId="0" applyNumberFormat="1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justify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14" fontId="7" fillId="3" borderId="1" xfId="0" applyNumberFormat="1" applyFont="1" applyFill="1" applyBorder="1" applyAlignment="1">
      <alignment horizontal="center" vertical="center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readingOrder="1"/>
    </xf>
    <xf numFmtId="0" fontId="8" fillId="3" borderId="1" xfId="0" applyFont="1" applyFill="1" applyBorder="1" applyAlignment="1">
      <alignment horizontal="justify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 readingOrder="1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 readingOrder="1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2" xfId="0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9525</xdr:rowOff>
    </xdr:to>
    <xdr:pic>
      <xdr:nvPicPr>
        <xdr:cNvPr id="1025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102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868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tabSelected="1" topLeftCell="A3" zoomScaleNormal="100" workbookViewId="0">
      <selection activeCell="F20" sqref="F20"/>
    </sheetView>
  </sheetViews>
  <sheetFormatPr baseColWidth="10" defaultColWidth="11.42578125" defaultRowHeight="15" x14ac:dyDescent="0.25"/>
  <cols>
    <col min="1" max="1" width="4.7109375" customWidth="1"/>
    <col min="2" max="2" width="18" customWidth="1"/>
    <col min="3" max="3" width="25.7109375" customWidth="1"/>
    <col min="4" max="4" width="14.140625" customWidth="1"/>
    <col min="5" max="5" width="15" customWidth="1"/>
    <col min="6" max="6" width="11" customWidth="1"/>
    <col min="7" max="7" width="11.285156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10.28515625" customWidth="1"/>
  </cols>
  <sheetData>
    <row r="1" spans="1:13" ht="18" customHeight="1" x14ac:dyDescent="0.25">
      <c r="A1" s="41" t="s">
        <v>12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5.75" customHeight="1" x14ac:dyDescent="0.25">
      <c r="A2" s="41" t="s">
        <v>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16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3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44" t="s">
        <v>1</v>
      </c>
      <c r="B5" s="44" t="s">
        <v>0</v>
      </c>
      <c r="C5" s="45" t="s">
        <v>21</v>
      </c>
      <c r="D5" s="44" t="s">
        <v>2</v>
      </c>
      <c r="E5" s="44" t="s">
        <v>3</v>
      </c>
      <c r="F5" s="44" t="s">
        <v>4</v>
      </c>
      <c r="G5" s="44" t="s">
        <v>5</v>
      </c>
      <c r="H5" s="44" t="s">
        <v>6</v>
      </c>
      <c r="I5" s="44"/>
      <c r="J5" s="44" t="s">
        <v>7</v>
      </c>
      <c r="K5" s="44" t="s">
        <v>8</v>
      </c>
      <c r="L5" s="42" t="s">
        <v>17</v>
      </c>
      <c r="M5" s="43" t="s">
        <v>18</v>
      </c>
    </row>
    <row r="6" spans="1:13" x14ac:dyDescent="0.25">
      <c r="A6" s="44"/>
      <c r="B6" s="44"/>
      <c r="C6" s="46"/>
      <c r="D6" s="44"/>
      <c r="E6" s="44"/>
      <c r="F6" s="44"/>
      <c r="G6" s="44"/>
      <c r="H6" s="6" t="s">
        <v>9</v>
      </c>
      <c r="I6" s="6" t="s">
        <v>10</v>
      </c>
      <c r="J6" s="44"/>
      <c r="K6" s="44"/>
      <c r="L6" s="42"/>
      <c r="M6" s="43"/>
    </row>
    <row r="7" spans="1:13" ht="51" x14ac:dyDescent="0.25">
      <c r="A7" s="3">
        <v>1</v>
      </c>
      <c r="B7" s="4" t="s">
        <v>29</v>
      </c>
      <c r="C7" s="10" t="s">
        <v>23</v>
      </c>
      <c r="D7" s="10" t="s">
        <v>13</v>
      </c>
      <c r="E7" s="10" t="s">
        <v>16</v>
      </c>
      <c r="F7" s="11">
        <v>42338</v>
      </c>
      <c r="G7" s="10" t="s">
        <v>14</v>
      </c>
      <c r="H7" s="3" t="s">
        <v>11</v>
      </c>
      <c r="I7" s="5"/>
      <c r="J7" s="3" t="s">
        <v>15</v>
      </c>
      <c r="K7" s="3" t="s">
        <v>22</v>
      </c>
      <c r="L7" s="2">
        <f>F7+365</f>
        <v>42703</v>
      </c>
      <c r="M7" s="7" t="s">
        <v>19</v>
      </c>
    </row>
    <row r="8" spans="1:13" ht="89.25" x14ac:dyDescent="0.25">
      <c r="A8" s="8">
        <v>2</v>
      </c>
      <c r="B8" s="12" t="s">
        <v>28</v>
      </c>
      <c r="C8" s="13" t="s">
        <v>24</v>
      </c>
      <c r="D8" s="13" t="s">
        <v>13</v>
      </c>
      <c r="E8" s="13" t="s">
        <v>25</v>
      </c>
      <c r="F8" s="14">
        <v>42377</v>
      </c>
      <c r="G8" s="15" t="s">
        <v>14</v>
      </c>
      <c r="H8" s="23" t="s">
        <v>11</v>
      </c>
      <c r="I8" s="24"/>
      <c r="J8" s="3" t="s">
        <v>15</v>
      </c>
      <c r="K8" s="3" t="s">
        <v>22</v>
      </c>
      <c r="L8" s="2">
        <f>F8+360</f>
        <v>42737</v>
      </c>
      <c r="M8" s="7" t="s">
        <v>19</v>
      </c>
    </row>
    <row r="9" spans="1:13" ht="76.5" x14ac:dyDescent="0.25">
      <c r="A9" s="3">
        <v>3</v>
      </c>
      <c r="B9" s="17" t="s">
        <v>30</v>
      </c>
      <c r="C9" s="13" t="s">
        <v>31</v>
      </c>
      <c r="D9" s="13" t="s">
        <v>26</v>
      </c>
      <c r="E9" s="13" t="s">
        <v>32</v>
      </c>
      <c r="F9" s="14">
        <v>42515</v>
      </c>
      <c r="G9" s="16" t="s">
        <v>27</v>
      </c>
      <c r="H9" s="3" t="s">
        <v>11</v>
      </c>
      <c r="I9" s="9"/>
      <c r="J9" s="3" t="s">
        <v>15</v>
      </c>
      <c r="K9" s="3" t="s">
        <v>22</v>
      </c>
      <c r="L9" s="2">
        <f>F9+180</f>
        <v>42695</v>
      </c>
      <c r="M9" s="7" t="s">
        <v>19</v>
      </c>
    </row>
    <row r="10" spans="1:13" ht="64.5" x14ac:dyDescent="0.25">
      <c r="A10" s="3">
        <v>4</v>
      </c>
      <c r="B10" s="17" t="s">
        <v>33</v>
      </c>
      <c r="C10" s="21" t="s">
        <v>34</v>
      </c>
      <c r="D10" s="18" t="s">
        <v>26</v>
      </c>
      <c r="E10" s="22" t="s">
        <v>32</v>
      </c>
      <c r="F10" s="19">
        <v>42523</v>
      </c>
      <c r="G10" s="20" t="s">
        <v>27</v>
      </c>
      <c r="H10" s="3" t="s">
        <v>11</v>
      </c>
      <c r="I10" s="9"/>
      <c r="J10" s="3" t="s">
        <v>15</v>
      </c>
      <c r="K10" s="3" t="s">
        <v>22</v>
      </c>
      <c r="L10" s="2">
        <f>F10+180</f>
        <v>42703</v>
      </c>
      <c r="M10" s="7" t="s">
        <v>19</v>
      </c>
    </row>
    <row r="11" spans="1:13" ht="77.25" x14ac:dyDescent="0.25">
      <c r="A11" s="8">
        <v>5</v>
      </c>
      <c r="B11" s="26" t="s">
        <v>35</v>
      </c>
      <c r="C11" s="21" t="s">
        <v>36</v>
      </c>
      <c r="D11" s="18" t="s">
        <v>26</v>
      </c>
      <c r="E11" s="22" t="s">
        <v>32</v>
      </c>
      <c r="F11" s="19">
        <v>42535</v>
      </c>
      <c r="G11" s="20" t="s">
        <v>27</v>
      </c>
      <c r="H11" s="3" t="s">
        <v>11</v>
      </c>
      <c r="I11" s="9"/>
      <c r="J11" s="3" t="s">
        <v>15</v>
      </c>
      <c r="K11" s="3" t="s">
        <v>22</v>
      </c>
      <c r="L11" s="2">
        <f t="shared" ref="L11" si="0">F11+180</f>
        <v>42715</v>
      </c>
      <c r="M11" s="25" t="s">
        <v>19</v>
      </c>
    </row>
    <row r="12" spans="1:13" ht="51.75" x14ac:dyDescent="0.25">
      <c r="A12" s="3">
        <v>6</v>
      </c>
      <c r="B12" s="26" t="s">
        <v>43</v>
      </c>
      <c r="C12" s="21" t="s">
        <v>44</v>
      </c>
      <c r="D12" s="18" t="s">
        <v>45</v>
      </c>
      <c r="E12" s="22" t="s">
        <v>37</v>
      </c>
      <c r="F12" s="19">
        <v>42576</v>
      </c>
      <c r="G12" s="20" t="s">
        <v>41</v>
      </c>
      <c r="H12" s="3" t="s">
        <v>11</v>
      </c>
      <c r="I12" s="9"/>
      <c r="J12" s="3" t="s">
        <v>15</v>
      </c>
      <c r="K12" s="29" t="s">
        <v>42</v>
      </c>
      <c r="L12" s="2">
        <f>F12+180</f>
        <v>42756</v>
      </c>
      <c r="M12" s="27" t="s">
        <v>19</v>
      </c>
    </row>
    <row r="13" spans="1:13" ht="39" x14ac:dyDescent="0.25">
      <c r="A13" s="3">
        <v>7</v>
      </c>
      <c r="B13" s="26" t="s">
        <v>46</v>
      </c>
      <c r="C13" s="21" t="s">
        <v>47</v>
      </c>
      <c r="D13" s="18" t="s">
        <v>48</v>
      </c>
      <c r="E13" s="22" t="s">
        <v>37</v>
      </c>
      <c r="F13" s="19">
        <v>42576</v>
      </c>
      <c r="G13" s="20" t="s">
        <v>41</v>
      </c>
      <c r="H13" s="3" t="s">
        <v>11</v>
      </c>
      <c r="I13" s="9"/>
      <c r="J13" s="3" t="s">
        <v>15</v>
      </c>
      <c r="K13" s="29" t="s">
        <v>42</v>
      </c>
      <c r="L13" s="2">
        <f>F13+180</f>
        <v>42756</v>
      </c>
      <c r="M13" s="27" t="s">
        <v>19</v>
      </c>
    </row>
    <row r="14" spans="1:13" ht="39" x14ac:dyDescent="0.25">
      <c r="A14" s="8">
        <v>8</v>
      </c>
      <c r="B14" s="26" t="s">
        <v>49</v>
      </c>
      <c r="C14" s="21" t="s">
        <v>50</v>
      </c>
      <c r="D14" s="18" t="s">
        <v>51</v>
      </c>
      <c r="E14" s="22" t="s">
        <v>52</v>
      </c>
      <c r="F14" s="19">
        <v>42594</v>
      </c>
      <c r="G14" s="20" t="s">
        <v>40</v>
      </c>
      <c r="H14" s="3" t="s">
        <v>11</v>
      </c>
      <c r="I14" s="9"/>
      <c r="J14" s="3" t="s">
        <v>15</v>
      </c>
      <c r="K14" s="29" t="s">
        <v>42</v>
      </c>
      <c r="L14" s="2">
        <f>F14+90</f>
        <v>42684</v>
      </c>
      <c r="M14" s="28" t="s">
        <v>19</v>
      </c>
    </row>
    <row r="15" spans="1:13" ht="39" x14ac:dyDescent="0.25">
      <c r="A15" s="3">
        <v>9</v>
      </c>
      <c r="B15" s="26" t="s">
        <v>53</v>
      </c>
      <c r="C15" s="21" t="s">
        <v>54</v>
      </c>
      <c r="D15" s="18" t="s">
        <v>13</v>
      </c>
      <c r="E15" s="22" t="s">
        <v>16</v>
      </c>
      <c r="F15" s="19">
        <v>42599</v>
      </c>
      <c r="G15" s="20" t="s">
        <v>55</v>
      </c>
      <c r="H15" s="3" t="s">
        <v>11</v>
      </c>
      <c r="I15" s="9"/>
      <c r="J15" s="3" t="s">
        <v>15</v>
      </c>
      <c r="K15" s="29" t="s">
        <v>42</v>
      </c>
      <c r="L15" s="2">
        <f>F15+120</f>
        <v>42719</v>
      </c>
      <c r="M15" s="28" t="s">
        <v>19</v>
      </c>
    </row>
    <row r="16" spans="1:13" ht="77.25" x14ac:dyDescent="0.25">
      <c r="A16" s="3">
        <v>10</v>
      </c>
      <c r="B16" s="26" t="s">
        <v>56</v>
      </c>
      <c r="C16" s="21" t="s">
        <v>57</v>
      </c>
      <c r="D16" s="18" t="s">
        <v>58</v>
      </c>
      <c r="E16" s="22" t="s">
        <v>59</v>
      </c>
      <c r="F16" s="19">
        <v>42612</v>
      </c>
      <c r="G16" s="20" t="s">
        <v>40</v>
      </c>
      <c r="H16" s="3" t="s">
        <v>11</v>
      </c>
      <c r="I16" s="9"/>
      <c r="J16" s="3" t="s">
        <v>15</v>
      </c>
      <c r="K16" s="29" t="s">
        <v>42</v>
      </c>
      <c r="L16" s="2">
        <f>F16+90</f>
        <v>42702</v>
      </c>
      <c r="M16" s="28" t="s">
        <v>19</v>
      </c>
    </row>
    <row r="17" spans="1:13" ht="90" x14ac:dyDescent="0.25">
      <c r="A17" s="8">
        <v>11</v>
      </c>
      <c r="B17" s="26" t="s">
        <v>60</v>
      </c>
      <c r="C17" s="21" t="s">
        <v>61</v>
      </c>
      <c r="D17" s="18" t="s">
        <v>39</v>
      </c>
      <c r="E17" s="22" t="s">
        <v>16</v>
      </c>
      <c r="F17" s="19">
        <v>42618</v>
      </c>
      <c r="G17" s="20" t="s">
        <v>40</v>
      </c>
      <c r="H17" s="3" t="s">
        <v>11</v>
      </c>
      <c r="I17" s="9"/>
      <c r="J17" s="3" t="s">
        <v>15</v>
      </c>
      <c r="K17" s="29" t="s">
        <v>42</v>
      </c>
      <c r="L17" s="2">
        <f>F17+90</f>
        <v>42708</v>
      </c>
      <c r="M17" s="28" t="s">
        <v>19</v>
      </c>
    </row>
    <row r="18" spans="1:13" ht="77.25" x14ac:dyDescent="0.25">
      <c r="A18" s="3">
        <v>12</v>
      </c>
      <c r="B18" s="26" t="s">
        <v>62</v>
      </c>
      <c r="C18" s="21" t="s">
        <v>63</v>
      </c>
      <c r="D18" s="18" t="s">
        <v>39</v>
      </c>
      <c r="E18" s="22" t="s">
        <v>16</v>
      </c>
      <c r="F18" s="19">
        <v>42620</v>
      </c>
      <c r="G18" s="20" t="s">
        <v>40</v>
      </c>
      <c r="H18" s="3" t="s">
        <v>11</v>
      </c>
      <c r="I18" s="9"/>
      <c r="J18" s="3" t="s">
        <v>15</v>
      </c>
      <c r="K18" s="29" t="s">
        <v>42</v>
      </c>
      <c r="L18" s="2">
        <f>F18+90</f>
        <v>42710</v>
      </c>
      <c r="M18" s="30" t="s">
        <v>19</v>
      </c>
    </row>
    <row r="19" spans="1:13" ht="39" x14ac:dyDescent="0.25">
      <c r="A19" s="3">
        <v>13</v>
      </c>
      <c r="B19" s="26" t="s">
        <v>64</v>
      </c>
      <c r="C19" s="21" t="s">
        <v>65</v>
      </c>
      <c r="D19" s="18" t="s">
        <v>58</v>
      </c>
      <c r="E19" s="22" t="s">
        <v>59</v>
      </c>
      <c r="F19" s="19">
        <v>42625</v>
      </c>
      <c r="G19" s="20" t="s">
        <v>40</v>
      </c>
      <c r="H19" s="3" t="s">
        <v>11</v>
      </c>
      <c r="I19" s="9"/>
      <c r="J19" s="3" t="s">
        <v>15</v>
      </c>
      <c r="K19" s="29" t="s">
        <v>42</v>
      </c>
      <c r="L19" s="2">
        <f>F19+90</f>
        <v>42715</v>
      </c>
      <c r="M19" s="30" t="s">
        <v>19</v>
      </c>
    </row>
    <row r="20" spans="1:13" ht="77.25" x14ac:dyDescent="0.25">
      <c r="A20" s="8">
        <v>14</v>
      </c>
      <c r="B20" s="32" t="s">
        <v>66</v>
      </c>
      <c r="C20" s="33" t="s">
        <v>67</v>
      </c>
      <c r="D20" s="34" t="s">
        <v>48</v>
      </c>
      <c r="E20" s="35" t="s">
        <v>68</v>
      </c>
      <c r="F20" s="36">
        <v>42634</v>
      </c>
      <c r="G20" s="37" t="s">
        <v>41</v>
      </c>
      <c r="H20" s="8" t="s">
        <v>11</v>
      </c>
      <c r="I20" s="38"/>
      <c r="J20" s="8" t="s">
        <v>15</v>
      </c>
      <c r="K20" s="8" t="s">
        <v>42</v>
      </c>
      <c r="L20" s="39">
        <f>F20+180</f>
        <v>42814</v>
      </c>
      <c r="M20" s="40" t="s">
        <v>19</v>
      </c>
    </row>
    <row r="21" spans="1:13" ht="77.25" x14ac:dyDescent="0.25">
      <c r="A21" s="3">
        <v>15</v>
      </c>
      <c r="B21" s="26" t="s">
        <v>70</v>
      </c>
      <c r="C21" s="21" t="s">
        <v>69</v>
      </c>
      <c r="D21" s="18" t="s">
        <v>39</v>
      </c>
      <c r="E21" s="22" t="s">
        <v>16</v>
      </c>
      <c r="F21" s="19">
        <v>42642</v>
      </c>
      <c r="G21" s="20" t="s">
        <v>40</v>
      </c>
      <c r="H21" s="3" t="s">
        <v>11</v>
      </c>
      <c r="I21" s="9"/>
      <c r="J21" s="3" t="s">
        <v>15</v>
      </c>
      <c r="K21" s="29" t="s">
        <v>42</v>
      </c>
      <c r="L21" s="2">
        <f>F21+90</f>
        <v>42732</v>
      </c>
      <c r="M21" s="31" t="s">
        <v>19</v>
      </c>
    </row>
    <row r="22" spans="1:13" ht="38.25" x14ac:dyDescent="0.25">
      <c r="A22" s="3">
        <v>16</v>
      </c>
      <c r="B22" s="26" t="s">
        <v>71</v>
      </c>
      <c r="C22" s="21" t="s">
        <v>72</v>
      </c>
      <c r="D22" s="18" t="s">
        <v>73</v>
      </c>
      <c r="E22" s="22" t="s">
        <v>59</v>
      </c>
      <c r="F22" s="19">
        <v>42646</v>
      </c>
      <c r="G22" s="20" t="s">
        <v>40</v>
      </c>
      <c r="H22" s="3" t="s">
        <v>11</v>
      </c>
      <c r="I22" s="9"/>
      <c r="J22" s="3" t="s">
        <v>15</v>
      </c>
      <c r="K22" s="29" t="s">
        <v>42</v>
      </c>
      <c r="L22" s="2">
        <f>F22+90</f>
        <v>42736</v>
      </c>
      <c r="M22" s="31" t="s">
        <v>19</v>
      </c>
    </row>
    <row r="23" spans="1:13" ht="51.75" x14ac:dyDescent="0.25">
      <c r="A23" s="8">
        <v>17</v>
      </c>
      <c r="B23" s="26" t="s">
        <v>74</v>
      </c>
      <c r="C23" s="21" t="s">
        <v>75</v>
      </c>
      <c r="D23" s="18" t="s">
        <v>39</v>
      </c>
      <c r="E23" s="22" t="s">
        <v>16</v>
      </c>
      <c r="F23" s="19">
        <v>42648</v>
      </c>
      <c r="G23" s="20" t="s">
        <v>40</v>
      </c>
      <c r="H23" s="3" t="s">
        <v>11</v>
      </c>
      <c r="I23" s="9"/>
      <c r="J23" s="3" t="s">
        <v>15</v>
      </c>
      <c r="K23" s="29" t="s">
        <v>42</v>
      </c>
      <c r="L23" s="2">
        <f>F23+90</f>
        <v>42738</v>
      </c>
      <c r="M23" s="31" t="s">
        <v>19</v>
      </c>
    </row>
    <row r="24" spans="1:13" ht="51.75" x14ac:dyDescent="0.25">
      <c r="A24" s="3">
        <v>18</v>
      </c>
      <c r="B24" s="26" t="s">
        <v>76</v>
      </c>
      <c r="C24" s="21" t="s">
        <v>77</v>
      </c>
      <c r="D24" s="18" t="s">
        <v>78</v>
      </c>
      <c r="E24" s="22" t="s">
        <v>45</v>
      </c>
      <c r="F24" s="19">
        <v>42650</v>
      </c>
      <c r="G24" s="20" t="s">
        <v>41</v>
      </c>
      <c r="H24" s="3" t="s">
        <v>11</v>
      </c>
      <c r="I24" s="9"/>
      <c r="J24" s="3" t="s">
        <v>15</v>
      </c>
      <c r="K24" s="29" t="s">
        <v>42</v>
      </c>
      <c r="L24" s="2">
        <f>F24+180</f>
        <v>42830</v>
      </c>
      <c r="M24" s="31" t="s">
        <v>19</v>
      </c>
    </row>
    <row r="25" spans="1:13" ht="64.5" x14ac:dyDescent="0.25">
      <c r="A25" s="3">
        <v>19</v>
      </c>
      <c r="B25" s="26" t="s">
        <v>79</v>
      </c>
      <c r="C25" s="21" t="s">
        <v>80</v>
      </c>
      <c r="D25" s="18" t="s">
        <v>78</v>
      </c>
      <c r="E25" s="22" t="s">
        <v>45</v>
      </c>
      <c r="F25" s="19">
        <v>42654</v>
      </c>
      <c r="G25" s="20" t="s">
        <v>41</v>
      </c>
      <c r="H25" s="3" t="s">
        <v>11</v>
      </c>
      <c r="I25" s="9"/>
      <c r="J25" s="3" t="s">
        <v>15</v>
      </c>
      <c r="K25" s="29" t="s">
        <v>42</v>
      </c>
      <c r="L25" s="2">
        <f>F25+180</f>
        <v>42834</v>
      </c>
      <c r="M25" s="31" t="s">
        <v>19</v>
      </c>
    </row>
    <row r="26" spans="1:13" ht="64.5" x14ac:dyDescent="0.25">
      <c r="A26" s="8">
        <v>20</v>
      </c>
      <c r="B26" s="26" t="s">
        <v>81</v>
      </c>
      <c r="C26" s="21" t="s">
        <v>82</v>
      </c>
      <c r="D26" s="18" t="s">
        <v>83</v>
      </c>
      <c r="E26" s="22" t="s">
        <v>83</v>
      </c>
      <c r="F26" s="19">
        <v>42662</v>
      </c>
      <c r="G26" s="20" t="s">
        <v>84</v>
      </c>
      <c r="H26" s="3" t="s">
        <v>11</v>
      </c>
      <c r="I26" s="9"/>
      <c r="J26" s="3" t="s">
        <v>15</v>
      </c>
      <c r="K26" s="29" t="s">
        <v>42</v>
      </c>
      <c r="L26" s="2">
        <f>F26+40</f>
        <v>42702</v>
      </c>
      <c r="M26" s="31" t="s">
        <v>19</v>
      </c>
    </row>
    <row r="27" spans="1:13" ht="63.75" x14ac:dyDescent="0.25">
      <c r="A27" s="3">
        <v>21</v>
      </c>
      <c r="B27" s="26" t="s">
        <v>85</v>
      </c>
      <c r="C27" s="21" t="s">
        <v>86</v>
      </c>
      <c r="D27" s="18" t="s">
        <v>87</v>
      </c>
      <c r="E27" s="22" t="s">
        <v>88</v>
      </c>
      <c r="F27" s="19">
        <v>42667</v>
      </c>
      <c r="G27" s="20" t="s">
        <v>38</v>
      </c>
      <c r="H27" s="3" t="s">
        <v>11</v>
      </c>
      <c r="I27" s="9"/>
      <c r="J27" s="3" t="s">
        <v>15</v>
      </c>
      <c r="K27" s="29" t="s">
        <v>42</v>
      </c>
      <c r="L27" s="2">
        <f>F27+60</f>
        <v>42727</v>
      </c>
      <c r="M27" s="31" t="s">
        <v>19</v>
      </c>
    </row>
    <row r="28" spans="1:13" ht="64.5" x14ac:dyDescent="0.25">
      <c r="A28" s="3">
        <v>22</v>
      </c>
      <c r="B28" s="26" t="s">
        <v>89</v>
      </c>
      <c r="C28" s="21" t="s">
        <v>90</v>
      </c>
      <c r="D28" s="18" t="s">
        <v>83</v>
      </c>
      <c r="E28" s="22" t="s">
        <v>83</v>
      </c>
      <c r="F28" s="19">
        <v>42667</v>
      </c>
      <c r="G28" s="20" t="s">
        <v>91</v>
      </c>
      <c r="H28" s="3" t="s">
        <v>11</v>
      </c>
      <c r="I28" s="9"/>
      <c r="J28" s="3" t="s">
        <v>15</v>
      </c>
      <c r="K28" s="29" t="s">
        <v>42</v>
      </c>
      <c r="L28" s="2">
        <f>F28+30</f>
        <v>42697</v>
      </c>
      <c r="M28" s="31" t="s">
        <v>19</v>
      </c>
    </row>
    <row r="29" spans="1:13" ht="51.75" x14ac:dyDescent="0.25">
      <c r="A29" s="8">
        <v>23</v>
      </c>
      <c r="B29" s="26" t="s">
        <v>92</v>
      </c>
      <c r="C29" s="21" t="s">
        <v>93</v>
      </c>
      <c r="D29" s="18" t="s">
        <v>94</v>
      </c>
      <c r="E29" s="22" t="s">
        <v>37</v>
      </c>
      <c r="F29" s="19">
        <v>42671</v>
      </c>
      <c r="G29" s="20" t="s">
        <v>38</v>
      </c>
      <c r="H29" s="3" t="s">
        <v>11</v>
      </c>
      <c r="I29" s="9"/>
      <c r="J29" s="3" t="s">
        <v>15</v>
      </c>
      <c r="K29" s="29" t="s">
        <v>42</v>
      </c>
      <c r="L29" s="2">
        <f>F29+60</f>
        <v>42731</v>
      </c>
      <c r="M29" s="31" t="s">
        <v>19</v>
      </c>
    </row>
    <row r="30" spans="1:13" ht="63.75" x14ac:dyDescent="0.25">
      <c r="A30" s="3">
        <v>24</v>
      </c>
      <c r="B30" s="26" t="s">
        <v>95</v>
      </c>
      <c r="C30" s="21" t="s">
        <v>96</v>
      </c>
      <c r="D30" s="18" t="s">
        <v>87</v>
      </c>
      <c r="E30" s="22" t="s">
        <v>88</v>
      </c>
      <c r="F30" s="19">
        <v>42671</v>
      </c>
      <c r="G30" s="20" t="s">
        <v>38</v>
      </c>
      <c r="H30" s="3" t="s">
        <v>11</v>
      </c>
      <c r="I30" s="9"/>
      <c r="J30" s="3" t="s">
        <v>15</v>
      </c>
      <c r="K30" s="29" t="s">
        <v>42</v>
      </c>
      <c r="L30" s="2">
        <f>F30+60</f>
        <v>42731</v>
      </c>
      <c r="M30" s="31" t="s">
        <v>19</v>
      </c>
    </row>
    <row r="31" spans="1:13" ht="90" x14ac:dyDescent="0.25">
      <c r="A31" s="3">
        <v>25</v>
      </c>
      <c r="B31" s="26" t="s">
        <v>97</v>
      </c>
      <c r="C31" s="21" t="s">
        <v>98</v>
      </c>
      <c r="D31" s="18" t="s">
        <v>39</v>
      </c>
      <c r="E31" s="22" t="s">
        <v>16</v>
      </c>
      <c r="F31" s="19">
        <v>42674</v>
      </c>
      <c r="G31" s="20" t="s">
        <v>84</v>
      </c>
      <c r="H31" s="3" t="s">
        <v>11</v>
      </c>
      <c r="I31" s="9"/>
      <c r="J31" s="3" t="s">
        <v>15</v>
      </c>
      <c r="K31" s="29" t="s">
        <v>42</v>
      </c>
      <c r="L31" s="2">
        <f>F31+40</f>
        <v>42714</v>
      </c>
      <c r="M31" s="31" t="s">
        <v>19</v>
      </c>
    </row>
  </sheetData>
  <autoFilter ref="A5:M11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C5:C6"/>
    <mergeCell ref="D5:D6"/>
    <mergeCell ref="E5:E6"/>
    <mergeCell ref="F5:F6"/>
    <mergeCell ref="G5:G6"/>
  </mergeCells>
  <phoneticPr fontId="9" type="noConversion"/>
  <pageMargins left="0.51181102362204722" right="0.51181102362204722" top="0.55118110236220474" bottom="0.55118110236220474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Declaratorias Reservas Vigentes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Juan A.  C</cp:lastModifiedBy>
  <cp:lastPrinted>2015-07-10T14:57:59Z</cp:lastPrinted>
  <dcterms:created xsi:type="dcterms:W3CDTF">2013-07-08T20:54:26Z</dcterms:created>
  <dcterms:modified xsi:type="dcterms:W3CDTF">2016-10-31T17:40:40Z</dcterms:modified>
</cp:coreProperties>
</file>