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Informes a IAIP Gral\"/>
    </mc:Choice>
  </mc:AlternateContent>
  <bookViews>
    <workbookView xWindow="0" yWindow="0" windowWidth="25200" windowHeight="11985"/>
  </bookViews>
  <sheets>
    <sheet name="Indice Reservada 30 06 16" sheetId="1" r:id="rId1"/>
    <sheet name="Hoja2" sheetId="2" r:id="rId2"/>
  </sheets>
  <definedNames>
    <definedName name="_xlnm._FilterDatabase" localSheetId="0" hidden="1">'Indice Reservada 30 06 16'!$A$5:$M$23</definedName>
  </definedNames>
  <calcPr calcId="152511"/>
</workbook>
</file>

<file path=xl/calcChain.xml><?xml version="1.0" encoding="utf-8"?>
<calcChain xmlns="http://schemas.openxmlformats.org/spreadsheetml/2006/main">
  <c r="L22" i="1" l="1"/>
  <c r="L21" i="1"/>
  <c r="L23" i="1"/>
  <c r="L20" i="1" l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<sst xmlns="http://schemas.openxmlformats.org/spreadsheetml/2006/main" count="168" uniqueCount="82">
  <si>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</si>
  <si>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</si>
  <si>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</si>
  <si>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</si>
  <si>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</si>
  <si>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</si>
  <si>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</si>
  <si>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</si>
  <si>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</si>
  <si>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</si>
  <si>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</si>
  <si>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</si>
  <si>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</si>
  <si>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Jefe de Servicios Generales</t>
  </si>
  <si>
    <t>1 año</t>
  </si>
  <si>
    <t>Periodo de Proceso de compra</t>
  </si>
  <si>
    <t>Unidad de Servicios Generales</t>
  </si>
  <si>
    <t>Jefa de Comunicaciones</t>
  </si>
  <si>
    <t>Fecha de Vencimiento</t>
  </si>
  <si>
    <t>Estado Actual</t>
  </si>
  <si>
    <t>Vigente</t>
  </si>
  <si>
    <t>INDICE GENERAL DE INFORMACION RESERVADA</t>
  </si>
  <si>
    <t>Jefe de Seguridad Institucional</t>
  </si>
  <si>
    <t>ASUNTO</t>
  </si>
  <si>
    <t>Unidad de Comunicaciones</t>
  </si>
  <si>
    <t>Art. 19 Lit. e)f) g) y h)              Mientras no se tome la decisión definitiva</t>
  </si>
  <si>
    <t>Adquisicion e Instalación de llantas para flota vehicular del FOSALUD 2015</t>
  </si>
  <si>
    <t>Contratación de Servicio de Mantenimiento Preventivo y Correctivo para vehiculos, camiones y ambulancias del FOSALUD, Zona Metropolitana de S.S. y paracentral, 2015</t>
  </si>
  <si>
    <t>Contratación de Servicios de Mantenimiento Preventivo para maquinas Duplo y Digital Marca RICOH</t>
  </si>
  <si>
    <t>Contratación del servicio de mantenimiento correctivo menor para almacenes, archivo institucional y establecimientos de salud con servicio FOSALUD, a nivel nacional en cinco regiones.</t>
  </si>
  <si>
    <t>Servicios Generales</t>
  </si>
  <si>
    <t>GESTIÓN DE ALMACENES</t>
  </si>
  <si>
    <t>JEFE UNIDAD DE ALMACENES</t>
  </si>
  <si>
    <t>SERVICIO DE SEGURIDAD Y VIGILANCIAPARA EL FOSALUD, 2016</t>
  </si>
  <si>
    <t>SEGURIDAD</t>
  </si>
  <si>
    <t>8 MESES</t>
  </si>
  <si>
    <t>RESPONSABLE DE LOGÍSTICA SANITARIA</t>
  </si>
  <si>
    <t>JEFE UNIDAD DE TECNOLOGÍAS DE INFORMACIÓN</t>
  </si>
  <si>
    <t>4 MESES</t>
  </si>
  <si>
    <t>ADQUISICIÓN DE MEDICAMENTOS, PARA REFORZAR EL ABASTECIMIENTOS DE SALUD EN HORARIOS FOSALUD AÑO 2016</t>
  </si>
  <si>
    <t>6 MESES</t>
  </si>
  <si>
    <t>UNIDAD DE GESTIÓN DE MEDICAMENTOS Y TECNOLOGÍAS MEDICAS</t>
  </si>
  <si>
    <t>ENCARGADO DE SECCIÓN ADQUISICIÓN DE TECNOLOGÍAS MÉDICAS</t>
  </si>
  <si>
    <t>SERVICIOS GENERALES</t>
  </si>
  <si>
    <t>Solicitud de Compra Código 2016-UGEMT-01</t>
  </si>
  <si>
    <t>Solicitud de Compra Código 2016-SEG-001</t>
  </si>
  <si>
    <t>Solicitud de Compra Código 2016-SG-S004</t>
  </si>
  <si>
    <t>Solicitud de Compra Código 2016-SG-S007</t>
  </si>
  <si>
    <t>Solicitud de Compra Código 2015-SG-S032</t>
  </si>
  <si>
    <t>Solicitud de Compra Código 2015-SG-S031</t>
  </si>
  <si>
    <t>JEFE UNIDAD DE SERVICIOS GENERALES</t>
  </si>
  <si>
    <t>3 MESES</t>
  </si>
  <si>
    <t>Solicitud de Compra Código 2016-COMUNICACCIONES-02/2016</t>
  </si>
  <si>
    <t>SERVICIO DE DISEÑO Y PRODUCCIÓN DE LOS MATERIALES EDUCACTIVOS Y DE PROMOCIÓN DE LOS PROGRAMAS DEL FOSALUD, DURANTE 2016</t>
  </si>
  <si>
    <t>Solicitud de Compra Código 2016-UGEMT-02</t>
  </si>
  <si>
    <t>LG-08/16 ADQUISICIÓN DE INSUMOS MEDICOS PARA REFORZAS EL ABASTECIMIENTO DE UCSF QUE CUENTAN CON SERVICIO FOSALUD AÑO 2016</t>
  </si>
  <si>
    <t>ADQUISICIÓN DE EQ. INFORMÁTICOS Y SOFTWARE PARA EL FOSALUD, 2016</t>
  </si>
  <si>
    <t xml:space="preserve">UNIDAD DE TECNOLOGÍAS </t>
  </si>
  <si>
    <t>Solicitud de Compra Código 2016-UTI-005</t>
  </si>
  <si>
    <t>Adquisicioón de los servicios de alimentación para el personal de las Unidades Moviles, participantes en reuniones de trabajo y/o capacitaciones del FOSALUD 2016-2° proceso.</t>
  </si>
  <si>
    <t>Unidad de Organización y Desarrollo de Competencias</t>
  </si>
  <si>
    <t>Solicitud de Compra por Licitación Pública Código 2016-SG-S016</t>
  </si>
  <si>
    <t>ADQUISICIÓN DE CUPONES CANJEABLES POR COMBUSTIBLE PARA LA FLOTA DE VEHÍCULOS DEL FOSALUD 2016</t>
  </si>
  <si>
    <t>Solicitud de Compra Código 2016-GT-007</t>
  </si>
  <si>
    <t>ADQUISICIÓN DE EQ. INSTRUMENTAL E INSUMOS MÉDICOS PARA ESTABLECIMIENTOS QUE CUENTAN CON LOS SERVICIOS DEL FOSALUD 2016</t>
  </si>
  <si>
    <t>LOGÍSTICA SANITARIA</t>
  </si>
  <si>
    <t>Solicitud de Compra Código 2016-UALM-001</t>
  </si>
  <si>
    <t>CONTRATACIÓN DE SERVICIO DE MANTENIMIENTO PREVENTIVO Y CORECTIVO DE EQUIPOS DE CARGA PARA LA UNIDAD DE ALMACENES DEL FOSALUD</t>
  </si>
  <si>
    <t>45 DÍAS</t>
  </si>
  <si>
    <t>Solicitud de Compra Código 2016-GT-008</t>
  </si>
  <si>
    <t>Solicitud de Compra por Libre Gestión Código 2016-GTHG-008-LG</t>
  </si>
  <si>
    <t>Jefa Unidad de Organización y desarrollo de  Competencias</t>
  </si>
  <si>
    <t xml:space="preserve">6o dias </t>
  </si>
  <si>
    <t xml:space="preserve">ADQUISICIÓN DE GLUCOMETROS Y TIRAS RACTIVAS PARA PRUEBAS RÁPIDAS DE LABORATORIO, FOSALUD 2016 </t>
  </si>
  <si>
    <t>Solicitud de Compra Código 2016-SG-S016</t>
  </si>
  <si>
    <t xml:space="preserve">ADQUISICIÓN DE CUPONES CANJEABLES POR COMBUSTIBLE PARA LA FLOTA DE VEHICULOS DEL  FOSALUD 2016(SEGUNDA CONVOCATORIA) </t>
  </si>
  <si>
    <t>Solicitud de Compra Código 2016-ALM-003</t>
  </si>
  <si>
    <t>ADQUISICION DE EQUIPOS DE PROTECCION PARA EL ARCHIVO CENTRAL INSTITUCIONAL DEL FOSALUD 2016</t>
  </si>
  <si>
    <t>Encargado de Archivo Institucional</t>
  </si>
  <si>
    <t>Archivo Institucional</t>
  </si>
  <si>
    <t>Solicitud de Compra Código 2016-GT-004</t>
  </si>
  <si>
    <t xml:space="preserve">ADQUISICIÓN DE CAJAS PLASTICAS MULTIUSOS PARA RESGUARDO Y TRANSPORTE DE MEDICAMENTOS, EQUIPO, INSUMOS E INSTRUMENTAL MEDICO, FOSALUD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</si>
</sst>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14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 readingOrder="1"/>
    </xf>
    <xf numFmtId="14" fontId="8" fillId="0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14" fontId="7" fillId="3" borderId="1" xfId="0" applyNumberFormat="1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wrapText="1" readingOrder="1"/>
    </xf>
    <xf numFmtId="15" fontId="7" fillId="3" borderId="1" xfId="0" applyNumberFormat="1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 readingOrder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  <xf numFmtId="0" fontId="5" fillId="5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topLeftCell="A17" zoomScaleNormal="100" workbookViewId="0">
      <selection activeCell="C25" sqref="C25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5" customWidth="1"/>
    <col min="6" max="6" width="11" customWidth="1"/>
    <col min="7" max="7" width="11.285156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.28515625" customWidth="1"/>
  </cols>
  <sheetData>
    <row r="1" spans="1:13" ht="18" customHeight="1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.75" customHeight="1" x14ac:dyDescent="0.25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6.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34" t="s">
        <v>1</v>
      </c>
      <c r="B5" s="34" t="s">
        <v>0</v>
      </c>
      <c r="C5" s="35" t="s">
        <v>23</v>
      </c>
      <c r="D5" s="34" t="s">
        <v>2</v>
      </c>
      <c r="E5" s="34" t="s">
        <v>3</v>
      </c>
      <c r="F5" s="34" t="s">
        <v>4</v>
      </c>
      <c r="G5" s="34" t="s">
        <v>5</v>
      </c>
      <c r="H5" s="34" t="s">
        <v>6</v>
      </c>
      <c r="I5" s="34"/>
      <c r="J5" s="34" t="s">
        <v>7</v>
      </c>
      <c r="K5" s="34" t="s">
        <v>8</v>
      </c>
      <c r="L5" s="32" t="s">
        <v>18</v>
      </c>
      <c r="M5" s="33" t="s">
        <v>19</v>
      </c>
    </row>
    <row r="6" spans="1:13" x14ac:dyDescent="0.25">
      <c r="A6" s="34"/>
      <c r="B6" s="34"/>
      <c r="C6" s="36"/>
      <c r="D6" s="34"/>
      <c r="E6" s="34"/>
      <c r="F6" s="34"/>
      <c r="G6" s="34"/>
      <c r="H6" s="7" t="s">
        <v>9</v>
      </c>
      <c r="I6" s="7" t="s">
        <v>10</v>
      </c>
      <c r="J6" s="34"/>
      <c r="K6" s="34"/>
      <c r="L6" s="32"/>
      <c r="M6" s="33"/>
    </row>
    <row r="7" spans="1:13" ht="72" x14ac:dyDescent="0.25">
      <c r="A7" s="10">
        <v>1</v>
      </c>
      <c r="B7" s="5" t="s">
        <v>49</v>
      </c>
      <c r="C7" s="9" t="s">
        <v>27</v>
      </c>
      <c r="D7" s="3" t="s">
        <v>13</v>
      </c>
      <c r="E7" s="3" t="s">
        <v>16</v>
      </c>
      <c r="F7" s="4">
        <v>42213</v>
      </c>
      <c r="G7" s="3" t="s">
        <v>14</v>
      </c>
      <c r="H7" s="3" t="s">
        <v>11</v>
      </c>
      <c r="I7" s="6"/>
      <c r="J7" s="3" t="s">
        <v>15</v>
      </c>
      <c r="K7" s="3" t="s">
        <v>25</v>
      </c>
      <c r="L7" s="2">
        <f>F7+365</f>
        <v>42578</v>
      </c>
      <c r="M7" s="8" t="s">
        <v>20</v>
      </c>
    </row>
    <row r="8" spans="1:13" ht="36" x14ac:dyDescent="0.25">
      <c r="A8" s="3">
        <v>2</v>
      </c>
      <c r="B8" s="5" t="s">
        <v>48</v>
      </c>
      <c r="C8" s="9" t="s">
        <v>26</v>
      </c>
      <c r="D8" s="3" t="s">
        <v>13</v>
      </c>
      <c r="E8" s="3" t="s">
        <v>16</v>
      </c>
      <c r="F8" s="4">
        <v>42251</v>
      </c>
      <c r="G8" s="3" t="s">
        <v>14</v>
      </c>
      <c r="H8" s="3" t="s">
        <v>11</v>
      </c>
      <c r="I8" s="6"/>
      <c r="J8" s="3" t="s">
        <v>15</v>
      </c>
      <c r="K8" s="3" t="s">
        <v>25</v>
      </c>
      <c r="L8" s="2">
        <f>F8+365</f>
        <v>42616</v>
      </c>
      <c r="M8" s="8" t="s">
        <v>20</v>
      </c>
    </row>
    <row r="9" spans="1:13" ht="51" x14ac:dyDescent="0.25">
      <c r="A9" s="3">
        <v>3</v>
      </c>
      <c r="B9" s="5" t="s">
        <v>47</v>
      </c>
      <c r="C9" s="12" t="s">
        <v>28</v>
      </c>
      <c r="D9" s="12" t="s">
        <v>13</v>
      </c>
      <c r="E9" s="12" t="s">
        <v>16</v>
      </c>
      <c r="F9" s="13">
        <v>42338</v>
      </c>
      <c r="G9" s="12" t="s">
        <v>14</v>
      </c>
      <c r="H9" s="3" t="s">
        <v>11</v>
      </c>
      <c r="I9" s="6"/>
      <c r="J9" s="3" t="s">
        <v>15</v>
      </c>
      <c r="K9" s="3" t="s">
        <v>25</v>
      </c>
      <c r="L9" s="2">
        <f>F9+365</f>
        <v>42703</v>
      </c>
      <c r="M9" s="8" t="s">
        <v>20</v>
      </c>
    </row>
    <row r="10" spans="1:13" ht="89.25" x14ac:dyDescent="0.25">
      <c r="A10" s="10">
        <v>4</v>
      </c>
      <c r="B10" s="14" t="s">
        <v>46</v>
      </c>
      <c r="C10" s="15" t="s">
        <v>29</v>
      </c>
      <c r="D10" s="15" t="s">
        <v>13</v>
      </c>
      <c r="E10" s="15" t="s">
        <v>30</v>
      </c>
      <c r="F10" s="16">
        <v>42377</v>
      </c>
      <c r="G10" s="17" t="s">
        <v>14</v>
      </c>
      <c r="H10" s="27" t="s">
        <v>11</v>
      </c>
      <c r="I10" s="28"/>
      <c r="J10" s="3" t="s">
        <v>15</v>
      </c>
      <c r="K10" s="3" t="s">
        <v>25</v>
      </c>
      <c r="L10" s="2">
        <f>F10+360</f>
        <v>42737</v>
      </c>
      <c r="M10" s="8" t="s">
        <v>20</v>
      </c>
    </row>
    <row r="11" spans="1:13" ht="38.25" x14ac:dyDescent="0.25">
      <c r="A11" s="3">
        <v>5</v>
      </c>
      <c r="B11" s="14" t="s">
        <v>45</v>
      </c>
      <c r="C11" s="15" t="s">
        <v>33</v>
      </c>
      <c r="D11" s="19" t="s">
        <v>34</v>
      </c>
      <c r="E11" s="15" t="s">
        <v>22</v>
      </c>
      <c r="F11" s="16">
        <v>42394</v>
      </c>
      <c r="G11" s="18" t="s">
        <v>35</v>
      </c>
      <c r="H11" s="27" t="s">
        <v>11</v>
      </c>
      <c r="I11" s="28"/>
      <c r="J11" s="3" t="s">
        <v>15</v>
      </c>
      <c r="K11" s="3" t="s">
        <v>25</v>
      </c>
      <c r="L11" s="2">
        <f>F11+240</f>
        <v>42634</v>
      </c>
      <c r="M11" s="8" t="s">
        <v>20</v>
      </c>
    </row>
    <row r="12" spans="1:13" ht="63.75" x14ac:dyDescent="0.25">
      <c r="A12" s="3">
        <v>6</v>
      </c>
      <c r="B12" s="14" t="s">
        <v>44</v>
      </c>
      <c r="C12" s="15" t="s">
        <v>39</v>
      </c>
      <c r="D12" s="15" t="s">
        <v>42</v>
      </c>
      <c r="E12" s="15" t="s">
        <v>41</v>
      </c>
      <c r="F12" s="16">
        <v>42464</v>
      </c>
      <c r="G12" s="18" t="s">
        <v>40</v>
      </c>
      <c r="H12" s="27" t="s">
        <v>11</v>
      </c>
      <c r="I12" s="28"/>
      <c r="J12" s="3" t="s">
        <v>15</v>
      </c>
      <c r="K12" s="3" t="s">
        <v>25</v>
      </c>
      <c r="L12" s="2">
        <f>F12+180</f>
        <v>42644</v>
      </c>
      <c r="M12" s="8" t="s">
        <v>20</v>
      </c>
    </row>
    <row r="13" spans="1:13" ht="76.5" x14ac:dyDescent="0.25">
      <c r="A13" s="10">
        <v>7</v>
      </c>
      <c r="B13" s="14" t="s">
        <v>52</v>
      </c>
      <c r="C13" s="15" t="s">
        <v>53</v>
      </c>
      <c r="D13" s="15" t="s">
        <v>17</v>
      </c>
      <c r="E13" s="15" t="s">
        <v>24</v>
      </c>
      <c r="F13" s="16">
        <v>42492</v>
      </c>
      <c r="G13" s="16" t="s">
        <v>72</v>
      </c>
      <c r="H13" s="27" t="s">
        <v>11</v>
      </c>
      <c r="I13" s="28"/>
      <c r="J13" s="3" t="s">
        <v>15</v>
      </c>
      <c r="K13" s="3" t="s">
        <v>25</v>
      </c>
      <c r="L13" s="2">
        <f>F13+60</f>
        <v>42552</v>
      </c>
      <c r="M13" s="8" t="s">
        <v>20</v>
      </c>
    </row>
    <row r="14" spans="1:13" ht="63.75" x14ac:dyDescent="0.25">
      <c r="A14" s="3">
        <v>8</v>
      </c>
      <c r="B14" s="14" t="s">
        <v>54</v>
      </c>
      <c r="C14" s="15" t="s">
        <v>55</v>
      </c>
      <c r="D14" s="15" t="s">
        <v>42</v>
      </c>
      <c r="E14" s="15" t="s">
        <v>41</v>
      </c>
      <c r="F14" s="16">
        <v>42426</v>
      </c>
      <c r="G14" s="18" t="s">
        <v>40</v>
      </c>
      <c r="H14" s="27" t="s">
        <v>11</v>
      </c>
      <c r="I14" s="28"/>
      <c r="J14" s="3" t="s">
        <v>15</v>
      </c>
      <c r="K14" s="3" t="s">
        <v>25</v>
      </c>
      <c r="L14" s="2">
        <f>F14+180</f>
        <v>42606</v>
      </c>
      <c r="M14" s="8" t="s">
        <v>20</v>
      </c>
    </row>
    <row r="15" spans="1:13" ht="38.25" x14ac:dyDescent="0.25">
      <c r="A15" s="3">
        <v>9</v>
      </c>
      <c r="B15" s="14" t="s">
        <v>58</v>
      </c>
      <c r="C15" s="15" t="s">
        <v>56</v>
      </c>
      <c r="D15" s="15" t="s">
        <v>37</v>
      </c>
      <c r="E15" s="15" t="s">
        <v>57</v>
      </c>
      <c r="F15" s="16">
        <v>42464</v>
      </c>
      <c r="G15" s="18" t="s">
        <v>38</v>
      </c>
      <c r="H15" s="27" t="s">
        <v>11</v>
      </c>
      <c r="I15" s="28"/>
      <c r="J15" s="3" t="s">
        <v>15</v>
      </c>
      <c r="K15" s="3" t="s">
        <v>25</v>
      </c>
      <c r="L15" s="2">
        <f>F15+120</f>
        <v>42584</v>
      </c>
      <c r="M15" s="8" t="s">
        <v>20</v>
      </c>
    </row>
    <row r="16" spans="1:13" ht="89.25" x14ac:dyDescent="0.25">
      <c r="A16" s="10">
        <v>10</v>
      </c>
      <c r="B16" s="14" t="s">
        <v>70</v>
      </c>
      <c r="C16" s="15" t="s">
        <v>59</v>
      </c>
      <c r="D16" s="15" t="s">
        <v>71</v>
      </c>
      <c r="E16" s="15" t="s">
        <v>60</v>
      </c>
      <c r="F16" s="20">
        <v>42467</v>
      </c>
      <c r="G16" s="18" t="s">
        <v>51</v>
      </c>
      <c r="H16" s="27" t="s">
        <v>11</v>
      </c>
      <c r="I16" s="28"/>
      <c r="J16" s="3" t="s">
        <v>15</v>
      </c>
      <c r="K16" s="3" t="s">
        <v>25</v>
      </c>
      <c r="L16" s="2">
        <f>F16+90</f>
        <v>42557</v>
      </c>
      <c r="M16" s="8" t="s">
        <v>20</v>
      </c>
    </row>
    <row r="17" spans="1:13" ht="51" x14ac:dyDescent="0.25">
      <c r="A17" s="3">
        <v>11</v>
      </c>
      <c r="B17" s="14" t="s">
        <v>61</v>
      </c>
      <c r="C17" s="15" t="s">
        <v>62</v>
      </c>
      <c r="D17" s="15" t="s">
        <v>50</v>
      </c>
      <c r="E17" s="15" t="s">
        <v>43</v>
      </c>
      <c r="F17" s="16">
        <v>42474</v>
      </c>
      <c r="G17" s="18">
        <v>120</v>
      </c>
      <c r="H17" s="3" t="s">
        <v>11</v>
      </c>
      <c r="I17" s="11"/>
      <c r="J17" s="3" t="s">
        <v>15</v>
      </c>
      <c r="K17" s="3" t="s">
        <v>25</v>
      </c>
      <c r="L17" s="2">
        <f>F17+120</f>
        <v>42594</v>
      </c>
      <c r="M17" s="8" t="s">
        <v>20</v>
      </c>
    </row>
    <row r="18" spans="1:13" ht="76.5" x14ac:dyDescent="0.25">
      <c r="A18" s="3">
        <v>12</v>
      </c>
      <c r="B18" s="21" t="s">
        <v>63</v>
      </c>
      <c r="C18" s="15" t="s">
        <v>64</v>
      </c>
      <c r="D18" s="15" t="s">
        <v>36</v>
      </c>
      <c r="E18" s="15" t="s">
        <v>65</v>
      </c>
      <c r="F18" s="16">
        <v>42515</v>
      </c>
      <c r="G18" s="18" t="s">
        <v>40</v>
      </c>
      <c r="H18" s="3" t="s">
        <v>11</v>
      </c>
      <c r="I18" s="11"/>
      <c r="J18" s="3" t="s">
        <v>15</v>
      </c>
      <c r="K18" s="3" t="s">
        <v>25</v>
      </c>
      <c r="L18" s="2">
        <f>F18+180</f>
        <v>42695</v>
      </c>
      <c r="M18" s="8" t="s">
        <v>20</v>
      </c>
    </row>
    <row r="19" spans="1:13" ht="76.5" x14ac:dyDescent="0.25">
      <c r="A19" s="10">
        <v>13</v>
      </c>
      <c r="B19" s="21" t="s">
        <v>66</v>
      </c>
      <c r="C19" s="22" t="s">
        <v>67</v>
      </c>
      <c r="D19" s="22" t="s">
        <v>32</v>
      </c>
      <c r="E19" s="22" t="s">
        <v>31</v>
      </c>
      <c r="F19" s="23">
        <v>42517</v>
      </c>
      <c r="G19" s="24" t="s">
        <v>68</v>
      </c>
      <c r="H19" s="3" t="s">
        <v>11</v>
      </c>
      <c r="I19" s="11"/>
      <c r="J19" s="3" t="s">
        <v>15</v>
      </c>
      <c r="K19" s="3" t="s">
        <v>25</v>
      </c>
      <c r="L19" s="2">
        <f>F19+45</f>
        <v>42562</v>
      </c>
      <c r="M19" s="8" t="s">
        <v>20</v>
      </c>
    </row>
    <row r="20" spans="1:13" ht="64.5" x14ac:dyDescent="0.25">
      <c r="A20" s="3">
        <v>14</v>
      </c>
      <c r="B20" s="21" t="s">
        <v>69</v>
      </c>
      <c r="C20" s="25" t="s">
        <v>73</v>
      </c>
      <c r="D20" s="22" t="s">
        <v>36</v>
      </c>
      <c r="E20" s="26" t="s">
        <v>65</v>
      </c>
      <c r="F20" s="23">
        <v>42523</v>
      </c>
      <c r="G20" s="24" t="s">
        <v>40</v>
      </c>
      <c r="H20" s="3" t="s">
        <v>11</v>
      </c>
      <c r="I20" s="11"/>
      <c r="J20" s="3" t="s">
        <v>15</v>
      </c>
      <c r="K20" s="3" t="s">
        <v>25</v>
      </c>
      <c r="L20" s="2">
        <f>F20+180</f>
        <v>42703</v>
      </c>
      <c r="M20" s="8" t="s">
        <v>20</v>
      </c>
    </row>
    <row r="21" spans="1:13" ht="64.5" x14ac:dyDescent="0.25">
      <c r="A21" s="3">
        <v>15</v>
      </c>
      <c r="B21" s="30" t="s">
        <v>74</v>
      </c>
      <c r="C21" s="25" t="s">
        <v>75</v>
      </c>
      <c r="D21" s="15" t="s">
        <v>50</v>
      </c>
      <c r="E21" s="26" t="s">
        <v>30</v>
      </c>
      <c r="F21" s="23">
        <v>42527</v>
      </c>
      <c r="G21" s="24" t="s">
        <v>40</v>
      </c>
      <c r="H21" s="3" t="s">
        <v>11</v>
      </c>
      <c r="I21" s="11"/>
      <c r="J21" s="3" t="s">
        <v>15</v>
      </c>
      <c r="K21" s="3" t="s">
        <v>25</v>
      </c>
      <c r="L21" s="2">
        <f>F21+120</f>
        <v>42647</v>
      </c>
      <c r="M21" s="29" t="s">
        <v>20</v>
      </c>
    </row>
    <row r="22" spans="1:13" ht="51.75" x14ac:dyDescent="0.25">
      <c r="A22" s="10">
        <v>16</v>
      </c>
      <c r="B22" s="30" t="s">
        <v>76</v>
      </c>
      <c r="C22" s="25" t="s">
        <v>77</v>
      </c>
      <c r="D22" s="22" t="s">
        <v>78</v>
      </c>
      <c r="E22" s="26" t="s">
        <v>79</v>
      </c>
      <c r="F22" s="23">
        <v>42537</v>
      </c>
      <c r="G22" s="24" t="s">
        <v>40</v>
      </c>
      <c r="H22" s="3" t="s">
        <v>11</v>
      </c>
      <c r="I22" s="11"/>
      <c r="J22" s="3" t="s">
        <v>15</v>
      </c>
      <c r="K22" s="3" t="s">
        <v>25</v>
      </c>
      <c r="L22" s="2">
        <f>F22+90</f>
        <v>42627</v>
      </c>
      <c r="M22" s="29" t="s">
        <v>20</v>
      </c>
    </row>
    <row r="23" spans="1:13" ht="77.25" x14ac:dyDescent="0.25">
      <c r="A23" s="3">
        <v>17</v>
      </c>
      <c r="B23" s="30" t="s">
        <v>80</v>
      </c>
      <c r="C23" s="25" t="s">
        <v>81</v>
      </c>
      <c r="D23" s="22" t="s">
        <v>36</v>
      </c>
      <c r="E23" s="26" t="s">
        <v>65</v>
      </c>
      <c r="F23" s="23">
        <v>42535</v>
      </c>
      <c r="G23" s="24" t="s">
        <v>40</v>
      </c>
      <c r="H23" s="3" t="s">
        <v>11</v>
      </c>
      <c r="I23" s="11"/>
      <c r="J23" s="3" t="s">
        <v>15</v>
      </c>
      <c r="K23" s="3" t="s">
        <v>25</v>
      </c>
      <c r="L23" s="2">
        <f t="shared" ref="L23" si="0">F23+180</f>
        <v>42715</v>
      </c>
      <c r="M23" s="29" t="s">
        <v>20</v>
      </c>
    </row>
  </sheetData>
  <autoFilter ref="A5:M23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9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 Reservada 30 06 16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2016-06-30T16:18:19Z</dcterms:modified>
</cp:coreProperties>
</file>