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Informes a IAIP Gral\"/>
    </mc:Choice>
  </mc:AlternateContent>
  <bookViews>
    <workbookView xWindow="0" yWindow="0" windowWidth="25200" windowHeight="11985"/>
  </bookViews>
  <sheets>
    <sheet name="Indice Reserv 0106115 al 260516" sheetId="1" r:id="rId1"/>
    <sheet name="Hoja2" sheetId="2" r:id="rId2"/>
  </sheets>
  <definedNames>
    <definedName name="_xlnm._FilterDatabase" localSheetId="0" hidden="1">'Indice Reserv 0106115 al 260516'!$A$5:$M$63</definedName>
  </definedNames>
  <calcPr calcId="152511"/>
</workbook>
</file>

<file path=xl/calcChain.xml><?xml version="1.0" encoding="utf-8"?>
<calcChain xmlns="http://schemas.openxmlformats.org/spreadsheetml/2006/main">
  <c r="L65" i="1" l="1"/>
  <c r="L64" i="1"/>
  <c r="L66" i="1"/>
  <c r="L63" i="1" l="1"/>
  <c r="L62" i="1"/>
  <c r="L61" i="1"/>
  <c r="L60" i="1"/>
  <c r="L58" i="1"/>
  <c r="L56" i="1"/>
  <c r="L54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3" i="1"/>
  <c r="L31" i="1"/>
  <c r="L30" i="1"/>
  <c r="L29" i="1"/>
  <c r="L32" i="1"/>
  <c r="L34" i="1"/>
  <c r="L49" i="1"/>
  <c r="L50" i="1"/>
  <c r="L51" i="1"/>
  <c r="L52" i="1"/>
  <c r="L53" i="1"/>
  <c r="L55" i="1"/>
  <c r="L57" i="1"/>
  <c r="L5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3" i="1"/>
  <c r="L12" i="1"/>
  <c r="L11" i="1"/>
  <c r="L10" i="1"/>
  <c r="L9" i="1"/>
  <c r="L14" i="1"/>
  <c r="L8" i="1"/>
  <c r="L7" i="1"/>
</calcChain>
</file>

<file path=xl/sharedStrings.xml><?xml version="1.0" encoding="utf-8"?>
<sst xmlns="http://schemas.openxmlformats.org/spreadsheetml/2006/main" count="555" uniqueCount="204">
  <si>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</si>
  <si>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</si>
  <si>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</si>
  <si>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</si>
  <si>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</si>
  <si>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</si>
  <si>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</si>
  <si>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</si>
  <si>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</si>
  <si>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</si>
  <si>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</si>
  <si>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</si>
  <si>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</si>
  <si>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Jefe de Servicios Generales</t>
  </si>
  <si>
    <t>1 año</t>
  </si>
  <si>
    <t>Periodo de Proceso de compra</t>
  </si>
  <si>
    <t>90 dias</t>
  </si>
  <si>
    <t>Unidad de Servicios Generales</t>
  </si>
  <si>
    <t>Unidad de Seguridad Institucional</t>
  </si>
  <si>
    <t>Unidad de Sistemas Informaticos</t>
  </si>
  <si>
    <t>Art. 19 Lit. e) f) g) y h)              Mientras no se tome la decisión definitiva</t>
  </si>
  <si>
    <t>Gerencia Tecnica</t>
  </si>
  <si>
    <t>Gerencia de Talento Humano</t>
  </si>
  <si>
    <t>60 dias</t>
  </si>
  <si>
    <t>Jefa de Comunicaciones</t>
  </si>
  <si>
    <t>120 dias</t>
  </si>
  <si>
    <t>Fecha de Vencimiento</t>
  </si>
  <si>
    <t>Estado Actual</t>
  </si>
  <si>
    <t>Vigente</t>
  </si>
  <si>
    <t>INDICE GENERAL DE INFORMACION RESERVADA</t>
  </si>
  <si>
    <t>Gerente de Talento Humano</t>
  </si>
  <si>
    <t>Jefe de Seguridad Institucional</t>
  </si>
  <si>
    <t>70 dias</t>
  </si>
  <si>
    <t>ASUNTO</t>
  </si>
  <si>
    <t>Unidad de Comunicaciones</t>
  </si>
  <si>
    <t>Contratación de Servicios de Agencia de Publicidad, creación de estrategias de difusión y compra de medios para campañas institucionales ya existentes del FOSALUD y otros ..</t>
  </si>
  <si>
    <t>Compra de Material e Instrumental de Equipo odontologico para UCSF y Moviles de FOSALUD</t>
  </si>
  <si>
    <t>Art. 19 Lit. e)f) g) y h)              Mientras no se tome la decisión definitiva</t>
  </si>
  <si>
    <t>Unidad de Competencias</t>
  </si>
  <si>
    <t>Adquisicion e Instalación de llantas para flota vehicular del FOSALUD 2015</t>
  </si>
  <si>
    <t>Servicio de Capacitaciones para El Personal de FOSALUD 2015</t>
  </si>
  <si>
    <t>Jefe de Unidad de Competencias</t>
  </si>
  <si>
    <t>Adquisicion de Certificados y/o Tarjetas Canjeables por productos alimenticios y del Hogar para participantes en Carta de Entendimiento entre el MINSAL, FOSALUD y OPS/OMS</t>
  </si>
  <si>
    <t>Servicio de Mantenimiento Preventivo y Correctivo para 5 motocicletas Yamaha YBR 125 del FOSALUD Año 2015</t>
  </si>
  <si>
    <t>Mantenimiento Preventivo y Correctivo y recarga de Extintores para las Oficinas Administrativas, Anexo, Planteles El Matazano y la Palma, y vehiculos Nacionales del FOSALUD</t>
  </si>
  <si>
    <t xml:space="preserve">Coordinador del Programa de Salud Bucal </t>
  </si>
  <si>
    <t>Contratación de Servicio de Mantenimiento Preventivo y Correctivo para vehiculos, camiones y ambulancias del FOSALUD, Zona Metropolitana de S.S. y paracentral, 2015</t>
  </si>
  <si>
    <t>Servicio de Locales y Alimentación para Reuniones con el Personal FOSALUD de Sede Admin. Y para las cinco Regiones Metropolitana, Central, Occidental y oriental para la socialización del Plan de Emergencia de fin de año 2015</t>
  </si>
  <si>
    <t>Adquisicion de Equipo Informatico 2do. Proceso</t>
  </si>
  <si>
    <t>Jefe de Unidad de Sistemas Informaticos</t>
  </si>
  <si>
    <t>Solicitud de Compra 2015 - Comunicaciones- 06</t>
  </si>
  <si>
    <t>Adquisicion de Equipo de Audio para eventos institucionales del FOSALUD 2015</t>
  </si>
  <si>
    <t xml:space="preserve">Jefe de Unidad de Comunicaciones </t>
  </si>
  <si>
    <t>Adquisicion de Servicio de Seguro de Vida para todo el Personal de FOSALUD 2016</t>
  </si>
  <si>
    <t>Jefe de Unidad de Relaciones Laborales</t>
  </si>
  <si>
    <t>Unidad de Relaciones Laboral</t>
  </si>
  <si>
    <t>Servicio de Locales y Alimentación para Reuniones con el Personal FOSALUD de Sede Admin. Regiones Oriental, Occidental, central y Paracentral, para Socialización del Plan de Emergencia de Fin de Año 2015.-</t>
  </si>
  <si>
    <t>Contratación de Agencias de Publicidad para la Creación de Estrategias de Comunicación, Diseño, Producción y Difusión de Campañas de Comunicación y Educación del FOSALUD durante el 2016</t>
  </si>
  <si>
    <t>Adquisicion de Telas y Uniformes para el Personal del FOSALUD 2016</t>
  </si>
  <si>
    <t>Servicio de Telefonia Celular para personal de Sede Admin. Del FOSALUD 2016</t>
  </si>
  <si>
    <t>Adquisicion y Suministro de Materiales y Herramientas para los electricistas de las Unidades Moviles del FOSALUD 2015</t>
  </si>
  <si>
    <t>Contratación de Servicios de Mantenimiento Preventivo para los equipos de Aire Acondicionado, ubicados en la Sede Administrativa, Local Anexo, Almacenes Generales Y Unidades Moviles de FOSALUD en la Region Metropolitana.</t>
  </si>
  <si>
    <t>Servicio de Taxi para personal Operativo del FOSALUD para el 2016</t>
  </si>
  <si>
    <t>Contratación de Servicios de Mantenimiento Preventivo para maquinas Duplo y Digital Marca RICOH</t>
  </si>
  <si>
    <t>Adquisición de agua destilada y polvo limpiador de camara de Autoclave</t>
  </si>
  <si>
    <t>Jefe de Gerencia Técnica</t>
  </si>
  <si>
    <t>Servicio de evaluación Psicometría para los participantes en procesos de selección de personal del Fondo Solidario para la Salud</t>
  </si>
  <si>
    <t>Colaborador Administrativo</t>
  </si>
  <si>
    <t>Contratación del servicio de mantenimiento correctivo menor para almacenes, archivo institucional y establecimientos de salud con servicio FOSALUD, a nivel nacional en cinco regiones.</t>
  </si>
  <si>
    <t>Servicios Generales</t>
  </si>
  <si>
    <t xml:space="preserve">ADQUISICIÓN DE CAFÉ Y AZÚCAR PARA EL PERSONAL DE LA SEDE, ANEXO CAPACITACIONES IMPARTIDAS POR FOSALUD Y UCSF CON SERVICIO FOSALUD PARA EL AÑO 2016 </t>
  </si>
  <si>
    <t>ADQUISICIÓN DE SERVICIO DE CONTROL DE PLAGAS PARA LA UNIDAD DE ALMACENES DEL FOSALUD</t>
  </si>
  <si>
    <t>GESTIÓN DE ALMACENES</t>
  </si>
  <si>
    <t>JEFE UNIDAD DE ALMACENES</t>
  </si>
  <si>
    <t>SERVICIO DE SEGURIDAD Y VIGILANCIAPARA EL FOSALUD, 2016</t>
  </si>
  <si>
    <t>SEGURIDAD</t>
  </si>
  <si>
    <t>8 MESES</t>
  </si>
  <si>
    <t>ADQUISICIÓN DE PRUEBAS RÁPIDAS DE LABORATORIO E INSTRUMENTALPARA PEQUENA CIRUGIA INSTRUMENTAL PARA PEQUEÑA CIRUGÍA Y CURACIÓNES PARA ESTABLECIMIENTOS CON SERVICIO FOSALUD, 2016</t>
  </si>
  <si>
    <t>RESPONSABLE DE LOGÍSTICA SANITARIA</t>
  </si>
  <si>
    <t>GERENCIA TÉCNICA</t>
  </si>
  <si>
    <t>Solicitud de Compra Codigo 2016-UTI-002</t>
  </si>
  <si>
    <t>ACTUALIZACIÓN Y RENOVACIÓN DE LICENCIAS DE SOFTWARE Y LICIENCIAS PARA LOS EQUIPOS FIREWALL DEL FOSALUD, 2016</t>
  </si>
  <si>
    <t>JEFE UNIDAD DE TECNOLOGÍAS DE INFORMACIÓN</t>
  </si>
  <si>
    <t>TECNOLOGÍA DE INFORMACIÓN</t>
  </si>
  <si>
    <t>4 MESES</t>
  </si>
  <si>
    <t>Solicitud de Compra Codigo 2016-UTI-001</t>
  </si>
  <si>
    <t>CONTRATACIÓN DE SERCICIOS DE INTERNET, ENLACES DIGITALES, E IP PÚBLICAS PARA EL FOSALUD EN EL AÑO 2016</t>
  </si>
  <si>
    <t>ADQUISICIÓN DE MEDICAMENTOS, PARA REFORZAR EL ABASTECIMIENTOS DE SALUD EN HORARIOS FOSALUD AÑO 2016</t>
  </si>
  <si>
    <t>6 MESES</t>
  </si>
  <si>
    <t>UNIDAD DE GESTIÓN DE MEDICAMENTOS Y TECNOLOGÍAS MEDICAS</t>
  </si>
  <si>
    <t>ENCARGADO DE SECCIÓN ADQUISICIÓN DE TECNOLOGÍAS MÉDICAS</t>
  </si>
  <si>
    <t>COMTRATACIÓN DE SERVICIO DE MANTENIMIENTO PREVENTIVO PARA VEHÍCULOS, CAMIONES Y AMBULANCIAS DEL FOSALUD, ZONA METROPOLITANA, PARACENTRAL DE SAN SALVADOR, OCCIDENTE ORIENTE, 2016</t>
  </si>
  <si>
    <t>SERVICIOS GENERALES</t>
  </si>
  <si>
    <t>JEFE UNIDAD SERVICIOS GENERALES</t>
  </si>
  <si>
    <t>120 DÍAS CALENDARIO</t>
  </si>
  <si>
    <t>Solicitud de Compra Código 2016-GT-001</t>
  </si>
  <si>
    <t>Solicitud de Compra Código 2016-SG-S013</t>
  </si>
  <si>
    <t>Solicitud de Compra Código 2016-UGEMT-01</t>
  </si>
  <si>
    <t>Solicitud de Compra Código 2016-SEG-001</t>
  </si>
  <si>
    <t>Solicitud de Compra Código 2016-UALM-01</t>
  </si>
  <si>
    <t>Solicitud de Compra Código 2016-SG-S008</t>
  </si>
  <si>
    <t>Solicitud de Compra Código 2016-SG-S004</t>
  </si>
  <si>
    <t>Solicitud de Compra Código 2016-GTH-001</t>
  </si>
  <si>
    <t>Solicitud de Compra Código 2016-SG-S007</t>
  </si>
  <si>
    <t>Solicitud de Compra Código 2016-SG-S002</t>
  </si>
  <si>
    <t>Solicitud de Compra Código 2016-SG-S005</t>
  </si>
  <si>
    <t>Solicitud de Compra Código 2016-SG-S006</t>
  </si>
  <si>
    <t>Solicitud de Compra Código 2016-GTH -S001</t>
  </si>
  <si>
    <t>Solicitud de Compra Código 2016-GTH -002</t>
  </si>
  <si>
    <t>Solicitud de Compra Código Comunicaciones 01/2016</t>
  </si>
  <si>
    <t>Solicitud de Compra Código 2015-GTH-008</t>
  </si>
  <si>
    <t>Solicitud de Compra Código 01LP - GTH - 2016</t>
  </si>
  <si>
    <t>Solicitud de Compra Código 2015-SG-S032</t>
  </si>
  <si>
    <t>Solicitud de Compra Código 2015- Inf -001</t>
  </si>
  <si>
    <t>Solicitud de Compra Código 2015-GTH- 008</t>
  </si>
  <si>
    <t>Solicitud de Compra Código 2015-SG-S031</t>
  </si>
  <si>
    <t>Solicitud de Compra Código 2015- GT-011</t>
  </si>
  <si>
    <t>Solicitud de Compra Código 2015-GTH -10</t>
  </si>
  <si>
    <t>Solicitud de Compra Código 2015-SG-S030</t>
  </si>
  <si>
    <t>Solicitud de Compra Código 2015-SG-S026</t>
  </si>
  <si>
    <t>Solicitud de Compra Código 2015-SEG-006</t>
  </si>
  <si>
    <t>Solicitud de Compra Código 2015-SG-S020</t>
  </si>
  <si>
    <t>Solicitud de Compra Código 05/2015</t>
  </si>
  <si>
    <t>CONTRATACIÓN DE SERVICIO DE SEGURIDAD CONTRA TODO RIESGO PARA AUTOMOTERES EQUIPOS INFORMATICOS Y ELECTRONICOS MOVILES Y PARA EXISTENCIAS EN ALMACENES E INVENTARIOS DE ACTIVO FIJO, ASIGNADO EN TODAS LAS DEPENDENCIAS DEL FOSALUD, Y OTRAS INSTITUCIONES GBERNAMENTALES, DURANTE EL PERIODO DEL 01 DE MAYO DE 2016 AL 31 DE DICIEMBRE DE 2016.</t>
  </si>
  <si>
    <t>JEFE UNIDAD DE SERVICIOS GENERALES</t>
  </si>
  <si>
    <t>Solicitud de Compra Código 2016-SG-S011</t>
  </si>
  <si>
    <t>ARRENDAMIENTO DE FOTOCOPIADORAS PARA REPRODUCCIÓN DE DOCUMENTOS, CON UN PROMEDIO APROXIMADO DE 350,750 COPIAS.</t>
  </si>
  <si>
    <t>90 DÍAS CALENDARIO</t>
  </si>
  <si>
    <t>Solicitud de Compra Código 2016-SG-S009</t>
  </si>
  <si>
    <t>ADQUISICIÓN DE SUMINISTROS DE OFICINA PARA EL FOSALUD 2016</t>
  </si>
  <si>
    <t>Servicio de Mantenimiento Preventivo y Correctivo para 5 motocicletas marca Yamaha YBR 125, año 2013 que pertenecen al FOSALUD Año 2016</t>
  </si>
  <si>
    <t>Solicitud de Compra Código 2016-SG-S003</t>
  </si>
  <si>
    <t>ADQUISICIÓN DE INSUMOS DE LIMPIEZA PARA EL FOSALUD 2016</t>
  </si>
  <si>
    <t>ADQUISICIÓN DE LOS SERVICIOS DE ALIMENTACIÓN PARA EL PERSONAL DE LAS UNIDADES MOVILES, PARTICIPANTES EN REUNIONES DE TRABAJO Y/O CAPACITACIONES DEL FOSALUD 2016</t>
  </si>
  <si>
    <t>JEFA UNIDAD DE DESARROLLO Y COMPETENCIAS</t>
  </si>
  <si>
    <t xml:space="preserve"> UNIDAD DE ORGANIZACIÓN DESARROLLO Y COMPETENCIAS</t>
  </si>
  <si>
    <t>3 MESES</t>
  </si>
  <si>
    <t>Solicitud de Compra Código 2016-LG-GTHG-004</t>
  </si>
  <si>
    <t>Contratación de Servicio de Mantenimiento Preventivo y Correctivo para vehiculos, camiones y ambulancias del FOSALUD, Zona Metropolitana de S.S. y paracentral, 2016</t>
  </si>
  <si>
    <t>Solicitud de Compra Código 2016-COMUNICACCIONES-02/2016</t>
  </si>
  <si>
    <t>SERVICIO DE DISEÑO Y PRODUCCIÓN DE LOS MATERIALES EDUCACTIVOS Y DE PROMOCIÓN DE LOS PROGRAMAS DEL FOSALUD, DURANTE 2016</t>
  </si>
  <si>
    <t>Solicitud de Compra Código 2016-I-003</t>
  </si>
  <si>
    <t>COMPRA DE CONSUMIBLES INFORMÁTICOS 2016</t>
  </si>
  <si>
    <t>JEFE UTI</t>
  </si>
  <si>
    <t>UTI</t>
  </si>
  <si>
    <t>MANTENIMIENTO PREVENTIVO Y CORECCTIVO</t>
  </si>
  <si>
    <t>60 DÍAS</t>
  </si>
  <si>
    <t>Solicitud de Compra Código 2016-UTI-004</t>
  </si>
  <si>
    <t>Solicitud de Compra Código 2016-SEG-002</t>
  </si>
  <si>
    <t>CONTRATACIÓN DEL SERVICIO DE MONITOREO Y REACCIÓN DEL SISTEMA DE GPS, ADQUISICIÓN E INSTALACIÓN DE EQ. GPS PARA LA FLOTA VEHÍCLAR, Y CONTRATACIÓN DEL MANTENIMIENTO PREVENTIVO Y CORRECTIVO Y/O RENOVACIÓN DE EQ. DISPOSITIVOS, EN EL SISTEMA DE SEGURIDAD ELECTRONICA, PARA EL FOSALUD 2016.</t>
  </si>
  <si>
    <t>SEGURIDAD INSTITUCIONAL</t>
  </si>
  <si>
    <t>Solicitud de Compra Código 2016-GTH-007-LG</t>
  </si>
  <si>
    <t>SOLICITUD DE SERVICIO DE SEGUROS DE FIANZA DE FIDELIDAD PARA EL PERSONAL Y FUNCIONARIOS DEL FOSALUD 2016</t>
  </si>
  <si>
    <t>Colaborador Administrativa</t>
  </si>
  <si>
    <t>COMPENSACIONES</t>
  </si>
  <si>
    <t>Solicitud de Compra Código 2016-GTH-006-LG</t>
  </si>
  <si>
    <t>CONTRATACIÓN DE SERVCIO DE MANTENIMIENTO PREVENTIVO Y CORRECTIVO DE RELOJES BIOMÉTRICOS Y UPS EN OFICINAS CENTRAL, ANEXO, PLANTELES Y UNIDADES DE SALUD QUE CUENTAN CON EL SERVICIO</t>
  </si>
  <si>
    <t>ADMINISTRADOR DE CONTRATO</t>
  </si>
  <si>
    <t>Solicitud de Compra por Libre Gestión Código 2016-GT-003</t>
  </si>
  <si>
    <t>Adquisición de sábanas, campos simples y campos hendidos para los establecimientos del FOSALUD,2016</t>
  </si>
  <si>
    <t>Solicitud de Compra Código 2016-UGEMT-02</t>
  </si>
  <si>
    <t>LG-08/16 ADQUISICIÓN DE INSUMOS MEDICOS PARA REFORZAS EL ABASTECIMIENTO DE UCSF QUE CUENTAN CON SERVICIO FOSALUD AÑO 2016</t>
  </si>
  <si>
    <t>Solicitud de Compra de Libre Gestión  Código 2016-GTH-005-LG</t>
  </si>
  <si>
    <t>CONTRATACIÓN DEL SERVICIO PARA EMISIÓN DECARNÉ DE IDENTIFICIÓN A PERSONAL DEL FOSALUD, Y ADQUISICIÓN DE SUMINISTROS LÁMINAS DE PVC, CINTAS PORTA CARNÉ Y FUNDAS PLÁSTICAS PORTA CARNÉ EJ. 2016</t>
  </si>
  <si>
    <t>ADQUISICIÓN DE EQ. INFORMÁTICOS Y SOFTWARE PARA EL FOSALUD, 2016</t>
  </si>
  <si>
    <t xml:space="preserve">UNIDAD DE TECNOLOGÍAS </t>
  </si>
  <si>
    <t>Solicitud de Compra Código 2016-UTI-005</t>
  </si>
  <si>
    <t>Solicitud de Compra Código 2016-UA-001</t>
  </si>
  <si>
    <t>SERVICIOS DE AUDITORÍA EXTERNA FINANCIERA CORRESPONDIENTE AL EJ. FISCAL 2015</t>
  </si>
  <si>
    <t>AUDITOR INTERNO</t>
  </si>
  <si>
    <t>AUDITORÍA INTERNA</t>
  </si>
  <si>
    <t>2 MESES</t>
  </si>
  <si>
    <t>Adquisicioón de los servicios de alimentación para el personal de las Unidades Moviles, participantes en reuniones de trabajo y/o capacitaciones del FOSALUD 2016-2° proceso.</t>
  </si>
  <si>
    <t>Unidad de Organización y Desarrollo de Competencias</t>
  </si>
  <si>
    <t>Solicitud de Compra por Libre Gestión Código 2016-SG-S017</t>
  </si>
  <si>
    <t>ADQUISICIÓN DE EQ. REPETICIÓN Y ACCESOS DE RADIOCOMUNICACIÓN.</t>
  </si>
  <si>
    <t>Solicitud de Compra por Licitación Pública Código 2016-SG-S016</t>
  </si>
  <si>
    <t>ADQUISICIÓN DE CUPONES CANJEABLES POR COMBUSTIBLE PARA LA FLOTA DE VEHÍCULOS DEL FOSALUD 2016</t>
  </si>
  <si>
    <t>Solicitud de Compra Código 2016-GT-007</t>
  </si>
  <si>
    <t>ADQUISICIÓN DE EQ. INSTRUMENTAL E INSUMOS MÉDICOS PARA ESTABLECIMIENTOS QUE CUENTAN CON LOS SERVICIOS DEL FOSALUD 2016</t>
  </si>
  <si>
    <t>LOGÍSTICA SANITARIA</t>
  </si>
  <si>
    <t>Solicitud de Compra Código 2016-UALM-001</t>
  </si>
  <si>
    <t>CONTRATACIÓN DE SERVICIO DE MANTENIMIENTO PREVENTIVO Y CORECTIVO DE EQUIPOS DE CARGA PARA LA UNIDAD DE ALMACENES DEL FOSALUD</t>
  </si>
  <si>
    <t>45 DÍAS</t>
  </si>
  <si>
    <t>Solicitud de Compra Código 2016-GT-008</t>
  </si>
  <si>
    <t>90 días</t>
  </si>
  <si>
    <t>Solicitud de Compra Código 2016-GT-002</t>
  </si>
  <si>
    <t>Solicitud de Compra Código 2016-SG-S010</t>
  </si>
  <si>
    <t>ADQUISICIÓN DE CERTIFICADOS Y/O TARJETAS CANJEABLES POR PRODUCTOS ALIMENTICIOS Y DEL HOGAR PAR PARTICIPANTES EN CARTA DE ENTENDIMIENTO ENTRE EL MINSAL Y FOSALUD</t>
  </si>
  <si>
    <t>Solicitud de Compra por libre gestión Código 2016-SG-S015</t>
  </si>
  <si>
    <t>Solicitud de Compra Código 2016-GT-S014</t>
  </si>
  <si>
    <t>Solicitud de Compra por Libre Gestión Código 2016-GTHG-008-LG</t>
  </si>
  <si>
    <t>Jefa Unidad de Organización y desarrollo de  Competencias</t>
  </si>
  <si>
    <t xml:space="preserve">6o dias </t>
  </si>
  <si>
    <t>DISPONIBLE</t>
  </si>
  <si>
    <t xml:space="preserve">ADQUISICIÓN DE GLUCOMETROS Y TIRAS RACTIVAS PARA PRUEBAS RÁPIDAS DE LABORATORIO, FOSALUD 2016 </t>
  </si>
  <si>
    <t>Solicitud de Compra Código 2016-SG-S016</t>
  </si>
  <si>
    <t xml:space="preserve">ADQUISICIÓN DE CUPONES CANJEABLES POR COMBUSTIBLE PARA LA FLOTA DE VEHICULOS DEL  FOSALUD 2016(SEGUNDA CONVOCATORIA) </t>
  </si>
  <si>
    <t>Solicitud de Compra Código 2016-ALM-003</t>
  </si>
  <si>
    <t>ADQUISICION DE EQUIPOS DE PROTECCION PARA EL ARCHIVO CENTRAL INSTITUCIONAL DEL FOSALUD 2016</t>
  </si>
  <si>
    <t>Encargado de Archivo Institucional</t>
  </si>
  <si>
    <t>Archivo Institucional</t>
  </si>
  <si>
    <t>Solicitud de Compra Código 2016-GT-004</t>
  </si>
  <si>
    <t xml:space="preserve">ADQUISICIÓN DE CAJAS PLASTICAS MULTIUSOS PARA RESGUARDO Y TRANSPORTE DE MEDICAMENTOS, EQUIPO, INSUMOS E INSTRUMENTAL MEDICO, FOSALUD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</si>
</sst>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14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vertical="center" wrapText="1" readingOrder="1"/>
    </xf>
    <xf numFmtId="14" fontId="3" fillId="0" borderId="1" xfId="0" applyNumberFormat="1" applyFont="1" applyFill="1" applyBorder="1" applyAlignment="1">
      <alignment horizontal="center" vertical="center" wrapText="1" readingOrder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 readingOrder="1"/>
    </xf>
    <xf numFmtId="14" fontId="8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14" fontId="9" fillId="0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11" fillId="0" borderId="0" xfId="0" applyFont="1"/>
    <xf numFmtId="0" fontId="4" fillId="4" borderId="1" xfId="0" applyFont="1" applyFill="1" applyBorder="1" applyAlignment="1">
      <alignment horizontal="justify"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14" fontId="7" fillId="4" borderId="1" xfId="0" applyNumberFormat="1" applyFont="1" applyFill="1" applyBorder="1" applyAlignment="1">
      <alignment horizontal="center" vertical="center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readingOrder="1"/>
    </xf>
    <xf numFmtId="0" fontId="7" fillId="4" borderId="2" xfId="0" applyFont="1" applyFill="1" applyBorder="1" applyAlignment="1">
      <alignment horizontal="center" vertical="center" wrapText="1" readingOrder="1"/>
    </xf>
    <xf numFmtId="0" fontId="7" fillId="4" borderId="0" xfId="0" applyFont="1" applyFill="1" applyAlignment="1">
      <alignment horizontal="center" vertical="center" wrapText="1" readingOrder="1"/>
    </xf>
    <xf numFmtId="15" fontId="7" fillId="4" borderId="1" xfId="0" applyNumberFormat="1" applyFont="1" applyFill="1" applyBorder="1" applyAlignment="1">
      <alignment horizontal="center" vertical="center" readingOrder="1"/>
    </xf>
    <xf numFmtId="0" fontId="8" fillId="4" borderId="1" xfId="0" applyFont="1" applyFill="1" applyBorder="1" applyAlignment="1">
      <alignment horizontal="justify" vertical="center" wrapText="1" readingOrder="1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0" fillId="4" borderId="1" xfId="0" applyFill="1" applyBorder="1"/>
    <xf numFmtId="14" fontId="9" fillId="0" borderId="1" xfId="0" applyNumberFormat="1" applyFont="1" applyFill="1" applyBorder="1" applyAlignment="1">
      <alignment horizontal="center" vertical="center" readingOrder="1"/>
    </xf>
    <xf numFmtId="0" fontId="11" fillId="0" borderId="1" xfId="0" applyFont="1" applyFill="1" applyBorder="1"/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 wrapText="1" readingOrder="1"/>
    </xf>
    <xf numFmtId="0" fontId="1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 readingOrder="1"/>
    </xf>
    <xf numFmtId="0" fontId="5" fillId="6" borderId="3" xfId="0" applyFont="1" applyFill="1" applyBorder="1" applyAlignment="1">
      <alignment horizontal="center" vertical="center" wrapText="1" readingOrder="1"/>
    </xf>
    <xf numFmtId="0" fontId="5" fillId="6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6"/>
  <sheetViews>
    <sheetView showGridLines="0" tabSelected="1" topLeftCell="A47" zoomScaleNormal="100" workbookViewId="0">
      <selection activeCell="J62" sqref="J62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5" customWidth="1"/>
    <col min="6" max="6" width="11" customWidth="1"/>
    <col min="7" max="7" width="11.285156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.28515625" customWidth="1"/>
  </cols>
  <sheetData>
    <row r="1" spans="1:13" ht="18" customHeight="1" x14ac:dyDescent="0.25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5.75" customHeight="1" x14ac:dyDescent="0.25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16.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48" t="s">
        <v>1</v>
      </c>
      <c r="B5" s="48" t="s">
        <v>0</v>
      </c>
      <c r="C5" s="49" t="s">
        <v>33</v>
      </c>
      <c r="D5" s="48" t="s">
        <v>2</v>
      </c>
      <c r="E5" s="48" t="s">
        <v>3</v>
      </c>
      <c r="F5" s="48" t="s">
        <v>4</v>
      </c>
      <c r="G5" s="48" t="s">
        <v>5</v>
      </c>
      <c r="H5" s="48" t="s">
        <v>6</v>
      </c>
      <c r="I5" s="48"/>
      <c r="J5" s="48" t="s">
        <v>7</v>
      </c>
      <c r="K5" s="48" t="s">
        <v>8</v>
      </c>
      <c r="L5" s="46" t="s">
        <v>26</v>
      </c>
      <c r="M5" s="47" t="s">
        <v>27</v>
      </c>
    </row>
    <row r="6" spans="1:13" hidden="1" x14ac:dyDescent="0.25">
      <c r="A6" s="48"/>
      <c r="B6" s="48"/>
      <c r="C6" s="50"/>
      <c r="D6" s="48"/>
      <c r="E6" s="48"/>
      <c r="F6" s="48"/>
      <c r="G6" s="48"/>
      <c r="H6" s="7" t="s">
        <v>9</v>
      </c>
      <c r="I6" s="7" t="s">
        <v>10</v>
      </c>
      <c r="J6" s="48"/>
      <c r="K6" s="48"/>
      <c r="L6" s="46"/>
      <c r="M6" s="47"/>
    </row>
    <row r="7" spans="1:13" ht="81.75" hidden="1" customHeight="1" x14ac:dyDescent="0.25">
      <c r="A7" s="3">
        <v>1</v>
      </c>
      <c r="B7" s="5" t="s">
        <v>122</v>
      </c>
      <c r="C7" s="9" t="s">
        <v>35</v>
      </c>
      <c r="D7" s="3" t="s">
        <v>24</v>
      </c>
      <c r="E7" s="3" t="s">
        <v>34</v>
      </c>
      <c r="F7" s="4">
        <v>42166</v>
      </c>
      <c r="G7" s="3" t="s">
        <v>16</v>
      </c>
      <c r="H7" s="3" t="s">
        <v>11</v>
      </c>
      <c r="I7" s="6"/>
      <c r="J7" s="3" t="s">
        <v>15</v>
      </c>
      <c r="K7" s="3" t="s">
        <v>20</v>
      </c>
      <c r="L7" s="2">
        <f>F7+60</f>
        <v>42226</v>
      </c>
      <c r="M7" s="8" t="s">
        <v>194</v>
      </c>
    </row>
    <row r="8" spans="1:13" ht="47.25" customHeight="1" x14ac:dyDescent="0.25">
      <c r="A8" s="10">
        <v>2</v>
      </c>
      <c r="B8" s="11" t="s">
        <v>121</v>
      </c>
      <c r="C8" s="12" t="s">
        <v>39</v>
      </c>
      <c r="D8" s="10" t="s">
        <v>13</v>
      </c>
      <c r="E8" s="10" t="s">
        <v>17</v>
      </c>
      <c r="F8" s="13">
        <v>42181</v>
      </c>
      <c r="G8" s="10" t="s">
        <v>14</v>
      </c>
      <c r="H8" s="10" t="s">
        <v>11</v>
      </c>
      <c r="I8" s="6"/>
      <c r="J8" s="10" t="s">
        <v>15</v>
      </c>
      <c r="K8" s="10" t="s">
        <v>37</v>
      </c>
      <c r="L8" s="14">
        <f>F8+365</f>
        <v>42546</v>
      </c>
      <c r="M8" s="15" t="s">
        <v>28</v>
      </c>
    </row>
    <row r="9" spans="1:13" ht="36" hidden="1" x14ac:dyDescent="0.25">
      <c r="A9" s="3">
        <v>3</v>
      </c>
      <c r="B9" s="5" t="s">
        <v>117</v>
      </c>
      <c r="C9" s="9" t="s">
        <v>40</v>
      </c>
      <c r="D9" s="3" t="s">
        <v>41</v>
      </c>
      <c r="E9" s="3" t="s">
        <v>38</v>
      </c>
      <c r="F9" s="4">
        <v>42198</v>
      </c>
      <c r="G9" s="3" t="s">
        <v>16</v>
      </c>
      <c r="H9" s="3" t="s">
        <v>11</v>
      </c>
      <c r="I9" s="6"/>
      <c r="J9" s="3" t="s">
        <v>15</v>
      </c>
      <c r="K9" s="3" t="s">
        <v>37</v>
      </c>
      <c r="L9" s="2">
        <f>F9+90</f>
        <v>42288</v>
      </c>
      <c r="M9" s="43" t="s">
        <v>194</v>
      </c>
    </row>
    <row r="10" spans="1:13" ht="72" hidden="1" x14ac:dyDescent="0.25">
      <c r="A10" s="10">
        <v>4</v>
      </c>
      <c r="B10" s="5" t="s">
        <v>118</v>
      </c>
      <c r="C10" s="9" t="s">
        <v>42</v>
      </c>
      <c r="D10" s="3" t="s">
        <v>13</v>
      </c>
      <c r="E10" s="3" t="s">
        <v>17</v>
      </c>
      <c r="F10" s="4">
        <v>42200</v>
      </c>
      <c r="G10" s="3" t="s">
        <v>23</v>
      </c>
      <c r="H10" s="3" t="s">
        <v>11</v>
      </c>
      <c r="I10" s="6"/>
      <c r="J10" s="3" t="s">
        <v>15</v>
      </c>
      <c r="K10" s="3" t="s">
        <v>37</v>
      </c>
      <c r="L10" s="2">
        <f>F10+60</f>
        <v>42260</v>
      </c>
      <c r="M10" s="43" t="s">
        <v>194</v>
      </c>
    </row>
    <row r="11" spans="1:13" ht="48" hidden="1" x14ac:dyDescent="0.25">
      <c r="A11" s="3">
        <v>5</v>
      </c>
      <c r="B11" s="5" t="s">
        <v>119</v>
      </c>
      <c r="C11" s="9" t="s">
        <v>43</v>
      </c>
      <c r="D11" s="3" t="s">
        <v>13</v>
      </c>
      <c r="E11" s="3" t="s">
        <v>17</v>
      </c>
      <c r="F11" s="4">
        <v>42164</v>
      </c>
      <c r="G11" s="3" t="s">
        <v>14</v>
      </c>
      <c r="H11" s="3" t="s">
        <v>11</v>
      </c>
      <c r="I11" s="6"/>
      <c r="J11" s="3" t="s">
        <v>15</v>
      </c>
      <c r="K11" s="3" t="s">
        <v>37</v>
      </c>
      <c r="L11" s="2">
        <f>F11+365</f>
        <v>42529</v>
      </c>
      <c r="M11" s="43" t="s">
        <v>194</v>
      </c>
    </row>
    <row r="12" spans="1:13" ht="84" hidden="1" x14ac:dyDescent="0.25">
      <c r="A12" s="10">
        <v>6</v>
      </c>
      <c r="B12" s="5" t="s">
        <v>120</v>
      </c>
      <c r="C12" s="9" t="s">
        <v>44</v>
      </c>
      <c r="D12" s="3" t="s">
        <v>31</v>
      </c>
      <c r="E12" s="3" t="s">
        <v>18</v>
      </c>
      <c r="F12" s="4">
        <v>42297</v>
      </c>
      <c r="G12" s="3" t="s">
        <v>16</v>
      </c>
      <c r="H12" s="3" t="s">
        <v>11</v>
      </c>
      <c r="I12" s="6"/>
      <c r="J12" s="3" t="s">
        <v>15</v>
      </c>
      <c r="K12" s="3" t="s">
        <v>37</v>
      </c>
      <c r="L12" s="2">
        <f>F12+90</f>
        <v>42387</v>
      </c>
      <c r="M12" s="43" t="s">
        <v>194</v>
      </c>
    </row>
    <row r="13" spans="1:13" ht="48" hidden="1" x14ac:dyDescent="0.25">
      <c r="A13" s="3">
        <v>7</v>
      </c>
      <c r="B13" s="5" t="s">
        <v>116</v>
      </c>
      <c r="C13" s="9" t="s">
        <v>36</v>
      </c>
      <c r="D13" s="3" t="s">
        <v>45</v>
      </c>
      <c r="E13" s="3" t="s">
        <v>21</v>
      </c>
      <c r="F13" s="4">
        <v>42221</v>
      </c>
      <c r="G13" s="3" t="s">
        <v>25</v>
      </c>
      <c r="H13" s="3" t="s">
        <v>11</v>
      </c>
      <c r="I13" s="6"/>
      <c r="J13" s="3" t="s">
        <v>15</v>
      </c>
      <c r="K13" s="3" t="s">
        <v>37</v>
      </c>
      <c r="L13" s="2">
        <f>F13+120</f>
        <v>42341</v>
      </c>
      <c r="M13" s="43" t="s">
        <v>194</v>
      </c>
    </row>
    <row r="14" spans="1:13" ht="72" x14ac:dyDescent="0.25">
      <c r="A14" s="10">
        <v>8</v>
      </c>
      <c r="B14" s="5" t="s">
        <v>115</v>
      </c>
      <c r="C14" s="9" t="s">
        <v>46</v>
      </c>
      <c r="D14" s="3" t="s">
        <v>13</v>
      </c>
      <c r="E14" s="3" t="s">
        <v>17</v>
      </c>
      <c r="F14" s="4">
        <v>42213</v>
      </c>
      <c r="G14" s="3" t="s">
        <v>14</v>
      </c>
      <c r="H14" s="3" t="s">
        <v>11</v>
      </c>
      <c r="I14" s="6"/>
      <c r="J14" s="3" t="s">
        <v>15</v>
      </c>
      <c r="K14" s="3" t="s">
        <v>37</v>
      </c>
      <c r="L14" s="2">
        <f>F14+365</f>
        <v>42578</v>
      </c>
      <c r="M14" s="8" t="s">
        <v>28</v>
      </c>
    </row>
    <row r="15" spans="1:13" ht="108" hidden="1" x14ac:dyDescent="0.25">
      <c r="A15" s="3">
        <v>9</v>
      </c>
      <c r="B15" s="5" t="s">
        <v>114</v>
      </c>
      <c r="C15" s="9" t="s">
        <v>47</v>
      </c>
      <c r="D15" s="3" t="s">
        <v>41</v>
      </c>
      <c r="E15" s="3" t="s">
        <v>38</v>
      </c>
      <c r="F15" s="4">
        <v>42250</v>
      </c>
      <c r="G15" s="3" t="s">
        <v>16</v>
      </c>
      <c r="H15" s="3" t="s">
        <v>11</v>
      </c>
      <c r="I15" s="6"/>
      <c r="J15" s="3" t="s">
        <v>15</v>
      </c>
      <c r="K15" s="3" t="s">
        <v>37</v>
      </c>
      <c r="L15" s="2">
        <f>F15+90</f>
        <v>42340</v>
      </c>
      <c r="M15" s="43" t="s">
        <v>194</v>
      </c>
    </row>
    <row r="16" spans="1:13" ht="36" hidden="1" x14ac:dyDescent="0.25">
      <c r="A16" s="10">
        <v>10</v>
      </c>
      <c r="B16" s="5" t="s">
        <v>113</v>
      </c>
      <c r="C16" s="9" t="s">
        <v>48</v>
      </c>
      <c r="D16" s="3" t="s">
        <v>49</v>
      </c>
      <c r="E16" s="3" t="s">
        <v>19</v>
      </c>
      <c r="F16" s="4">
        <v>42236</v>
      </c>
      <c r="G16" s="3" t="s">
        <v>25</v>
      </c>
      <c r="H16" s="3" t="s">
        <v>11</v>
      </c>
      <c r="I16" s="6"/>
      <c r="J16" s="3" t="s">
        <v>15</v>
      </c>
      <c r="K16" s="3" t="s">
        <v>37</v>
      </c>
      <c r="L16" s="2">
        <f>F16+120</f>
        <v>42356</v>
      </c>
      <c r="M16" s="43" t="s">
        <v>194</v>
      </c>
    </row>
    <row r="17" spans="1:13" ht="36" x14ac:dyDescent="0.25">
      <c r="A17" s="3">
        <v>11</v>
      </c>
      <c r="B17" s="5" t="s">
        <v>112</v>
      </c>
      <c r="C17" s="9" t="s">
        <v>39</v>
      </c>
      <c r="D17" s="3" t="s">
        <v>13</v>
      </c>
      <c r="E17" s="3" t="s">
        <v>17</v>
      </c>
      <c r="F17" s="4">
        <v>42251</v>
      </c>
      <c r="G17" s="3" t="s">
        <v>14</v>
      </c>
      <c r="H17" s="3" t="s">
        <v>11</v>
      </c>
      <c r="I17" s="6"/>
      <c r="J17" s="3" t="s">
        <v>15</v>
      </c>
      <c r="K17" s="3" t="s">
        <v>37</v>
      </c>
      <c r="L17" s="2">
        <f>F17+365</f>
        <v>42616</v>
      </c>
      <c r="M17" s="8" t="s">
        <v>28</v>
      </c>
    </row>
    <row r="18" spans="1:13" ht="48" hidden="1" x14ac:dyDescent="0.25">
      <c r="A18" s="10">
        <v>12</v>
      </c>
      <c r="B18" s="5" t="s">
        <v>50</v>
      </c>
      <c r="C18" s="9" t="s">
        <v>51</v>
      </c>
      <c r="D18" s="3" t="s">
        <v>52</v>
      </c>
      <c r="E18" s="3" t="s">
        <v>34</v>
      </c>
      <c r="F18" s="4">
        <v>42255</v>
      </c>
      <c r="G18" s="3" t="s">
        <v>23</v>
      </c>
      <c r="H18" s="3" t="s">
        <v>11</v>
      </c>
      <c r="I18" s="6"/>
      <c r="J18" s="3" t="s">
        <v>15</v>
      </c>
      <c r="K18" s="3" t="s">
        <v>37</v>
      </c>
      <c r="L18" s="2">
        <f>F18+60</f>
        <v>42315</v>
      </c>
      <c r="M18" s="43" t="s">
        <v>194</v>
      </c>
    </row>
    <row r="19" spans="1:13" ht="36" hidden="1" x14ac:dyDescent="0.25">
      <c r="A19" s="3">
        <v>13</v>
      </c>
      <c r="B19" s="5" t="s">
        <v>111</v>
      </c>
      <c r="C19" s="9" t="s">
        <v>53</v>
      </c>
      <c r="D19" s="3" t="s">
        <v>54</v>
      </c>
      <c r="E19" s="3" t="s">
        <v>55</v>
      </c>
      <c r="F19" s="4">
        <v>42290</v>
      </c>
      <c r="G19" s="3" t="s">
        <v>23</v>
      </c>
      <c r="H19" s="3" t="s">
        <v>11</v>
      </c>
      <c r="I19" s="6"/>
      <c r="J19" s="3" t="s">
        <v>15</v>
      </c>
      <c r="K19" s="3" t="s">
        <v>37</v>
      </c>
      <c r="L19" s="2">
        <f>F19+60</f>
        <v>42350</v>
      </c>
      <c r="M19" s="43" t="s">
        <v>194</v>
      </c>
    </row>
    <row r="20" spans="1:13" ht="96" hidden="1" x14ac:dyDescent="0.25">
      <c r="A20" s="10">
        <v>14</v>
      </c>
      <c r="B20" s="5" t="s">
        <v>110</v>
      </c>
      <c r="C20" s="9" t="s">
        <v>56</v>
      </c>
      <c r="D20" s="3" t="s">
        <v>41</v>
      </c>
      <c r="E20" s="3" t="s">
        <v>38</v>
      </c>
      <c r="F20" s="4">
        <v>42307</v>
      </c>
      <c r="G20" s="3" t="s">
        <v>16</v>
      </c>
      <c r="H20" s="3" t="s">
        <v>11</v>
      </c>
      <c r="I20" s="6"/>
      <c r="J20" s="3" t="s">
        <v>15</v>
      </c>
      <c r="K20" s="3" t="s">
        <v>37</v>
      </c>
      <c r="L20" s="2">
        <f>F20+90</f>
        <v>42397</v>
      </c>
      <c r="M20" s="43" t="s">
        <v>194</v>
      </c>
    </row>
    <row r="21" spans="1:13" ht="84" hidden="1" x14ac:dyDescent="0.25">
      <c r="A21" s="3">
        <v>15</v>
      </c>
      <c r="B21" s="5" t="s">
        <v>109</v>
      </c>
      <c r="C21" s="9" t="s">
        <v>57</v>
      </c>
      <c r="D21" s="3" t="s">
        <v>52</v>
      </c>
      <c r="E21" s="3" t="s">
        <v>34</v>
      </c>
      <c r="F21" s="4">
        <v>42334</v>
      </c>
      <c r="G21" s="3" t="s">
        <v>23</v>
      </c>
      <c r="H21" s="3" t="s">
        <v>11</v>
      </c>
      <c r="I21" s="6"/>
      <c r="J21" s="3" t="s">
        <v>15</v>
      </c>
      <c r="K21" s="3" t="s">
        <v>37</v>
      </c>
      <c r="L21" s="2">
        <f>F21+60</f>
        <v>42394</v>
      </c>
      <c r="M21" s="43" t="s">
        <v>194</v>
      </c>
    </row>
    <row r="22" spans="1:13" ht="36" hidden="1" x14ac:dyDescent="0.25">
      <c r="A22" s="10">
        <v>16</v>
      </c>
      <c r="B22" s="5" t="s">
        <v>108</v>
      </c>
      <c r="C22" s="9" t="s">
        <v>58</v>
      </c>
      <c r="D22" s="3" t="s">
        <v>30</v>
      </c>
      <c r="E22" s="3" t="s">
        <v>22</v>
      </c>
      <c r="F22" s="4">
        <v>42331</v>
      </c>
      <c r="G22" s="3" t="s">
        <v>16</v>
      </c>
      <c r="H22" s="3" t="s">
        <v>11</v>
      </c>
      <c r="I22" s="6"/>
      <c r="J22" s="3" t="s">
        <v>15</v>
      </c>
      <c r="K22" s="3" t="s">
        <v>37</v>
      </c>
      <c r="L22" s="2">
        <f>F22+90</f>
        <v>42421</v>
      </c>
      <c r="M22" s="43" t="s">
        <v>194</v>
      </c>
    </row>
    <row r="23" spans="1:13" ht="38.25" hidden="1" x14ac:dyDescent="0.25">
      <c r="A23" s="3">
        <v>17</v>
      </c>
      <c r="B23" s="5" t="s">
        <v>107</v>
      </c>
      <c r="C23" s="17" t="s">
        <v>59</v>
      </c>
      <c r="D23" s="17" t="s">
        <v>13</v>
      </c>
      <c r="E23" s="17" t="s">
        <v>17</v>
      </c>
      <c r="F23" s="18">
        <v>42334</v>
      </c>
      <c r="G23" s="17" t="s">
        <v>32</v>
      </c>
      <c r="H23" s="3" t="s">
        <v>11</v>
      </c>
      <c r="I23" s="6"/>
      <c r="J23" s="3" t="s">
        <v>15</v>
      </c>
      <c r="K23" s="3" t="s">
        <v>37</v>
      </c>
      <c r="L23" s="2">
        <f>F23+70</f>
        <v>42404</v>
      </c>
      <c r="M23" s="43" t="s">
        <v>194</v>
      </c>
    </row>
    <row r="24" spans="1:13" ht="63.75" hidden="1" x14ac:dyDescent="0.25">
      <c r="A24" s="10">
        <v>18</v>
      </c>
      <c r="B24" s="5" t="s">
        <v>106</v>
      </c>
      <c r="C24" s="17" t="s">
        <v>60</v>
      </c>
      <c r="D24" s="17" t="s">
        <v>13</v>
      </c>
      <c r="E24" s="17" t="s">
        <v>17</v>
      </c>
      <c r="F24" s="18">
        <v>42341</v>
      </c>
      <c r="G24" s="17" t="s">
        <v>16</v>
      </c>
      <c r="H24" s="3" t="s">
        <v>11</v>
      </c>
      <c r="I24" s="6"/>
      <c r="J24" s="3" t="s">
        <v>15</v>
      </c>
      <c r="K24" s="3" t="s">
        <v>37</v>
      </c>
      <c r="L24" s="2">
        <f>F24+90</f>
        <v>42431</v>
      </c>
      <c r="M24" s="43" t="s">
        <v>194</v>
      </c>
    </row>
    <row r="25" spans="1:13" ht="101.25" hidden="1" customHeight="1" x14ac:dyDescent="0.25">
      <c r="A25" s="3">
        <v>19</v>
      </c>
      <c r="B25" s="11" t="s">
        <v>105</v>
      </c>
      <c r="C25" s="19" t="s">
        <v>61</v>
      </c>
      <c r="D25" s="19" t="s">
        <v>13</v>
      </c>
      <c r="E25" s="19" t="s">
        <v>17</v>
      </c>
      <c r="F25" s="20">
        <v>42341</v>
      </c>
      <c r="G25" s="19" t="s">
        <v>16</v>
      </c>
      <c r="H25" s="10" t="s">
        <v>11</v>
      </c>
      <c r="I25" s="6"/>
      <c r="J25" s="10" t="s">
        <v>15</v>
      </c>
      <c r="K25" s="10" t="s">
        <v>37</v>
      </c>
      <c r="L25" s="14">
        <f>F25+90</f>
        <v>42431</v>
      </c>
      <c r="M25" s="43" t="s">
        <v>194</v>
      </c>
    </row>
    <row r="26" spans="1:13" ht="38.25" hidden="1" x14ac:dyDescent="0.25">
      <c r="A26" s="10">
        <v>20</v>
      </c>
      <c r="B26" s="5" t="s">
        <v>104</v>
      </c>
      <c r="C26" s="17" t="s">
        <v>62</v>
      </c>
      <c r="D26" s="17" t="s">
        <v>13</v>
      </c>
      <c r="E26" s="17" t="s">
        <v>17</v>
      </c>
      <c r="F26" s="18">
        <v>42316</v>
      </c>
      <c r="G26" s="17" t="s">
        <v>32</v>
      </c>
      <c r="H26" s="3" t="s">
        <v>11</v>
      </c>
      <c r="I26" s="6"/>
      <c r="J26" s="3" t="s">
        <v>15</v>
      </c>
      <c r="K26" s="3" t="s">
        <v>37</v>
      </c>
      <c r="L26" s="2">
        <f>F26+70</f>
        <v>42386</v>
      </c>
      <c r="M26" s="43" t="s">
        <v>194</v>
      </c>
    </row>
    <row r="27" spans="1:13" ht="51" x14ac:dyDescent="0.25">
      <c r="A27" s="3">
        <v>21</v>
      </c>
      <c r="B27" s="5" t="s">
        <v>103</v>
      </c>
      <c r="C27" s="17" t="s">
        <v>63</v>
      </c>
      <c r="D27" s="17" t="s">
        <v>13</v>
      </c>
      <c r="E27" s="17" t="s">
        <v>17</v>
      </c>
      <c r="F27" s="18">
        <v>42338</v>
      </c>
      <c r="G27" s="17" t="s">
        <v>14</v>
      </c>
      <c r="H27" s="3" t="s">
        <v>11</v>
      </c>
      <c r="I27" s="6"/>
      <c r="J27" s="3" t="s">
        <v>15</v>
      </c>
      <c r="K27" s="3" t="s">
        <v>37</v>
      </c>
      <c r="L27" s="2">
        <f>F27+365</f>
        <v>42703</v>
      </c>
      <c r="M27" s="8" t="s">
        <v>28</v>
      </c>
    </row>
    <row r="28" spans="1:13" ht="38.25" hidden="1" x14ac:dyDescent="0.25">
      <c r="A28" s="10">
        <v>22</v>
      </c>
      <c r="B28" s="5" t="s">
        <v>95</v>
      </c>
      <c r="C28" s="17" t="s">
        <v>64</v>
      </c>
      <c r="D28" s="17" t="s">
        <v>65</v>
      </c>
      <c r="E28" s="17" t="s">
        <v>21</v>
      </c>
      <c r="F28" s="18">
        <v>42314</v>
      </c>
      <c r="G28" s="17" t="s">
        <v>23</v>
      </c>
      <c r="H28" s="3" t="s">
        <v>11</v>
      </c>
      <c r="I28" s="6"/>
      <c r="J28" s="3" t="s">
        <v>15</v>
      </c>
      <c r="K28" s="3" t="s">
        <v>37</v>
      </c>
      <c r="L28" s="2">
        <f>F28+60</f>
        <v>42374</v>
      </c>
      <c r="M28" s="43" t="s">
        <v>194</v>
      </c>
    </row>
    <row r="29" spans="1:13" s="22" customFormat="1" ht="63.75" hidden="1" x14ac:dyDescent="0.25">
      <c r="A29" s="10">
        <v>23</v>
      </c>
      <c r="B29" s="11" t="s">
        <v>102</v>
      </c>
      <c r="C29" s="19" t="s">
        <v>66</v>
      </c>
      <c r="D29" s="19" t="s">
        <v>67</v>
      </c>
      <c r="E29" s="19" t="s">
        <v>22</v>
      </c>
      <c r="F29" s="40">
        <v>42353</v>
      </c>
      <c r="G29" s="19" t="s">
        <v>185</v>
      </c>
      <c r="H29" s="10" t="s">
        <v>11</v>
      </c>
      <c r="I29" s="41"/>
      <c r="J29" s="10" t="s">
        <v>15</v>
      </c>
      <c r="K29" s="10" t="s">
        <v>37</v>
      </c>
      <c r="L29" s="42">
        <f>F29+90</f>
        <v>42443</v>
      </c>
      <c r="M29" s="43" t="s">
        <v>194</v>
      </c>
    </row>
    <row r="30" spans="1:13" ht="89.25" x14ac:dyDescent="0.25">
      <c r="A30" s="10">
        <v>24</v>
      </c>
      <c r="B30" s="23" t="s">
        <v>101</v>
      </c>
      <c r="C30" s="24" t="s">
        <v>68</v>
      </c>
      <c r="D30" s="24" t="s">
        <v>13</v>
      </c>
      <c r="E30" s="24" t="s">
        <v>69</v>
      </c>
      <c r="F30" s="25">
        <v>42377</v>
      </c>
      <c r="G30" s="26" t="s">
        <v>14</v>
      </c>
      <c r="H30" s="38" t="s">
        <v>11</v>
      </c>
      <c r="I30" s="39"/>
      <c r="J30" s="3" t="s">
        <v>15</v>
      </c>
      <c r="K30" s="3" t="s">
        <v>37</v>
      </c>
      <c r="L30" s="2">
        <f>F30+360</f>
        <v>42737</v>
      </c>
      <c r="M30" s="8" t="s">
        <v>28</v>
      </c>
    </row>
    <row r="31" spans="1:13" ht="89.25" hidden="1" x14ac:dyDescent="0.25">
      <c r="A31" s="3">
        <v>25</v>
      </c>
      <c r="B31" s="23" t="s">
        <v>100</v>
      </c>
      <c r="C31" s="24" t="s">
        <v>70</v>
      </c>
      <c r="D31" s="24" t="s">
        <v>13</v>
      </c>
      <c r="E31" s="24" t="s">
        <v>69</v>
      </c>
      <c r="F31" s="25">
        <v>42338</v>
      </c>
      <c r="G31" s="27" t="s">
        <v>16</v>
      </c>
      <c r="H31" s="38" t="s">
        <v>11</v>
      </c>
      <c r="I31" s="39"/>
      <c r="J31" s="3" t="s">
        <v>15</v>
      </c>
      <c r="K31" s="3" t="s">
        <v>37</v>
      </c>
      <c r="L31" s="2">
        <f>F31+90</f>
        <v>42428</v>
      </c>
      <c r="M31" s="43" t="s">
        <v>194</v>
      </c>
    </row>
    <row r="32" spans="1:13" ht="51" hidden="1" x14ac:dyDescent="0.25">
      <c r="A32" s="10">
        <v>26</v>
      </c>
      <c r="B32" s="23" t="s">
        <v>99</v>
      </c>
      <c r="C32" s="24" t="s">
        <v>71</v>
      </c>
      <c r="D32" s="24" t="s">
        <v>73</v>
      </c>
      <c r="E32" s="24" t="s">
        <v>72</v>
      </c>
      <c r="F32" s="25">
        <v>42334</v>
      </c>
      <c r="G32" s="28" t="s">
        <v>23</v>
      </c>
      <c r="H32" s="38" t="s">
        <v>11</v>
      </c>
      <c r="I32" s="39"/>
      <c r="J32" s="3" t="s">
        <v>15</v>
      </c>
      <c r="K32" s="3" t="s">
        <v>37</v>
      </c>
      <c r="L32" s="2">
        <f>F32+60</f>
        <v>42394</v>
      </c>
      <c r="M32" s="43" t="s">
        <v>194</v>
      </c>
    </row>
    <row r="33" spans="1:13" ht="38.25" x14ac:dyDescent="0.25">
      <c r="A33" s="3">
        <v>27</v>
      </c>
      <c r="B33" s="23" t="s">
        <v>98</v>
      </c>
      <c r="C33" s="24" t="s">
        <v>74</v>
      </c>
      <c r="D33" s="29" t="s">
        <v>75</v>
      </c>
      <c r="E33" s="24" t="s">
        <v>31</v>
      </c>
      <c r="F33" s="25">
        <v>42394</v>
      </c>
      <c r="G33" s="28" t="s">
        <v>76</v>
      </c>
      <c r="H33" s="38" t="s">
        <v>11</v>
      </c>
      <c r="I33" s="39"/>
      <c r="J33" s="3" t="s">
        <v>15</v>
      </c>
      <c r="K33" s="3" t="s">
        <v>37</v>
      </c>
      <c r="L33" s="2">
        <f>F33+240</f>
        <v>42634</v>
      </c>
      <c r="M33" s="8" t="s">
        <v>28</v>
      </c>
    </row>
    <row r="34" spans="1:13" ht="102" hidden="1" x14ac:dyDescent="0.25">
      <c r="A34" s="10">
        <v>28</v>
      </c>
      <c r="B34" s="23" t="s">
        <v>186</v>
      </c>
      <c r="C34" s="24" t="s">
        <v>77</v>
      </c>
      <c r="D34" s="24" t="s">
        <v>78</v>
      </c>
      <c r="E34" s="24" t="s">
        <v>79</v>
      </c>
      <c r="F34" s="25">
        <v>42398</v>
      </c>
      <c r="G34" s="28" t="s">
        <v>23</v>
      </c>
      <c r="H34" s="38" t="s">
        <v>11</v>
      </c>
      <c r="I34" s="39"/>
      <c r="J34" s="3" t="s">
        <v>15</v>
      </c>
      <c r="K34" s="3" t="s">
        <v>37</v>
      </c>
      <c r="L34" s="2">
        <f>F34+60</f>
        <v>42458</v>
      </c>
      <c r="M34" s="43" t="s">
        <v>194</v>
      </c>
    </row>
    <row r="35" spans="1:13" ht="51" hidden="1" x14ac:dyDescent="0.25">
      <c r="A35" s="3">
        <v>29</v>
      </c>
      <c r="B35" s="23" t="s">
        <v>80</v>
      </c>
      <c r="C35" s="24" t="s">
        <v>81</v>
      </c>
      <c r="D35" s="24" t="s">
        <v>82</v>
      </c>
      <c r="E35" s="24" t="s">
        <v>83</v>
      </c>
      <c r="F35" s="25">
        <v>42384</v>
      </c>
      <c r="G35" s="28" t="s">
        <v>84</v>
      </c>
      <c r="H35" s="38" t="s">
        <v>11</v>
      </c>
      <c r="I35" s="39"/>
      <c r="J35" s="3" t="s">
        <v>15</v>
      </c>
      <c r="K35" s="3" t="s">
        <v>37</v>
      </c>
      <c r="L35" s="2">
        <f>F35+120</f>
        <v>42504</v>
      </c>
      <c r="M35" s="43" t="s">
        <v>194</v>
      </c>
    </row>
    <row r="36" spans="1:13" ht="51" hidden="1" x14ac:dyDescent="0.25">
      <c r="A36" s="10">
        <v>30</v>
      </c>
      <c r="B36" s="23" t="s">
        <v>85</v>
      </c>
      <c r="C36" s="24" t="s">
        <v>86</v>
      </c>
      <c r="D36" s="24" t="s">
        <v>82</v>
      </c>
      <c r="E36" s="24" t="s">
        <v>83</v>
      </c>
      <c r="F36" s="25">
        <v>42377</v>
      </c>
      <c r="G36" s="28" t="s">
        <v>84</v>
      </c>
      <c r="H36" s="38" t="s">
        <v>11</v>
      </c>
      <c r="I36" s="39"/>
      <c r="J36" s="3" t="s">
        <v>15</v>
      </c>
      <c r="K36" s="3" t="s">
        <v>37</v>
      </c>
      <c r="L36" s="2">
        <f>F36+120</f>
        <v>42497</v>
      </c>
      <c r="M36" s="43" t="s">
        <v>194</v>
      </c>
    </row>
    <row r="37" spans="1:13" ht="63.75" x14ac:dyDescent="0.25">
      <c r="A37" s="3">
        <v>31</v>
      </c>
      <c r="B37" s="23" t="s">
        <v>97</v>
      </c>
      <c r="C37" s="24" t="s">
        <v>87</v>
      </c>
      <c r="D37" s="24" t="s">
        <v>90</v>
      </c>
      <c r="E37" s="24" t="s">
        <v>89</v>
      </c>
      <c r="F37" s="25">
        <v>42464</v>
      </c>
      <c r="G37" s="28" t="s">
        <v>88</v>
      </c>
      <c r="H37" s="38" t="s">
        <v>11</v>
      </c>
      <c r="I37" s="39"/>
      <c r="J37" s="3" t="s">
        <v>15</v>
      </c>
      <c r="K37" s="3" t="s">
        <v>37</v>
      </c>
      <c r="L37" s="2">
        <f>F37+180</f>
        <v>42644</v>
      </c>
      <c r="M37" s="8" t="s">
        <v>28</v>
      </c>
    </row>
    <row r="38" spans="1:13" ht="114.75" hidden="1" x14ac:dyDescent="0.25">
      <c r="A38" s="10">
        <v>32</v>
      </c>
      <c r="B38" s="23" t="s">
        <v>96</v>
      </c>
      <c r="C38" s="24" t="s">
        <v>91</v>
      </c>
      <c r="D38" s="30" t="s">
        <v>93</v>
      </c>
      <c r="E38" s="24" t="s">
        <v>92</v>
      </c>
      <c r="F38" s="25">
        <v>42409</v>
      </c>
      <c r="G38" s="24" t="s">
        <v>94</v>
      </c>
      <c r="H38" s="38" t="s">
        <v>11</v>
      </c>
      <c r="I38" s="39"/>
      <c r="J38" s="3" t="s">
        <v>15</v>
      </c>
      <c r="K38" s="3" t="s">
        <v>37</v>
      </c>
      <c r="L38" s="2">
        <f>F38+120</f>
        <v>42529</v>
      </c>
      <c r="M38" s="43" t="s">
        <v>194</v>
      </c>
    </row>
    <row r="39" spans="1:13" ht="178.5" hidden="1" x14ac:dyDescent="0.25">
      <c r="A39" s="3">
        <v>33</v>
      </c>
      <c r="B39" s="23" t="s">
        <v>187</v>
      </c>
      <c r="C39" s="24" t="s">
        <v>123</v>
      </c>
      <c r="D39" s="24" t="s">
        <v>124</v>
      </c>
      <c r="E39" s="24" t="s">
        <v>92</v>
      </c>
      <c r="F39" s="25">
        <v>42389</v>
      </c>
      <c r="G39" s="24" t="s">
        <v>94</v>
      </c>
      <c r="H39" s="38" t="s">
        <v>11</v>
      </c>
      <c r="I39" s="39"/>
      <c r="J39" s="3" t="s">
        <v>15</v>
      </c>
      <c r="K39" s="3" t="s">
        <v>37</v>
      </c>
      <c r="L39" s="2">
        <f>F39+120</f>
        <v>42509</v>
      </c>
      <c r="M39" s="43" t="s">
        <v>194</v>
      </c>
    </row>
    <row r="40" spans="1:13" ht="76.5" hidden="1" x14ac:dyDescent="0.25">
      <c r="A40" s="10">
        <v>34</v>
      </c>
      <c r="B40" s="23" t="s">
        <v>125</v>
      </c>
      <c r="C40" s="24" t="s">
        <v>126</v>
      </c>
      <c r="D40" s="24" t="s">
        <v>124</v>
      </c>
      <c r="E40" s="24" t="s">
        <v>92</v>
      </c>
      <c r="F40" s="25">
        <v>42417</v>
      </c>
      <c r="G40" s="24" t="s">
        <v>127</v>
      </c>
      <c r="H40" s="38" t="s">
        <v>11</v>
      </c>
      <c r="I40" s="39"/>
      <c r="J40" s="3" t="s">
        <v>15</v>
      </c>
      <c r="K40" s="3" t="s">
        <v>37</v>
      </c>
      <c r="L40" s="2">
        <f>F40+90</f>
        <v>42507</v>
      </c>
      <c r="M40" s="43" t="s">
        <v>194</v>
      </c>
    </row>
    <row r="41" spans="1:13" ht="76.5" hidden="1" x14ac:dyDescent="0.25">
      <c r="A41" s="3">
        <v>35</v>
      </c>
      <c r="B41" s="23" t="s">
        <v>189</v>
      </c>
      <c r="C41" s="24" t="s">
        <v>188</v>
      </c>
      <c r="D41" s="24" t="s">
        <v>124</v>
      </c>
      <c r="E41" s="24" t="s">
        <v>92</v>
      </c>
      <c r="F41" s="25">
        <v>42417</v>
      </c>
      <c r="G41" s="24" t="s">
        <v>94</v>
      </c>
      <c r="H41" s="38" t="s">
        <v>11</v>
      </c>
      <c r="I41" s="39"/>
      <c r="J41" s="3" t="s">
        <v>15</v>
      </c>
      <c r="K41" s="3" t="s">
        <v>37</v>
      </c>
      <c r="L41" s="2">
        <f>F41+120</f>
        <v>42537</v>
      </c>
      <c r="M41" s="43" t="s">
        <v>194</v>
      </c>
    </row>
    <row r="42" spans="1:13" ht="38.25" hidden="1" x14ac:dyDescent="0.25">
      <c r="A42" s="10">
        <v>36</v>
      </c>
      <c r="B42" s="23" t="s">
        <v>128</v>
      </c>
      <c r="C42" s="24" t="s">
        <v>129</v>
      </c>
      <c r="D42" s="24" t="s">
        <v>124</v>
      </c>
      <c r="E42" s="24" t="s">
        <v>92</v>
      </c>
      <c r="F42" s="25">
        <v>42418</v>
      </c>
      <c r="G42" s="24" t="s">
        <v>127</v>
      </c>
      <c r="H42" s="38" t="s">
        <v>11</v>
      </c>
      <c r="I42" s="39"/>
      <c r="J42" s="3" t="s">
        <v>15</v>
      </c>
      <c r="K42" s="3" t="s">
        <v>37</v>
      </c>
      <c r="L42" s="2">
        <f>F42+90</f>
        <v>42508</v>
      </c>
      <c r="M42" s="43" t="s">
        <v>194</v>
      </c>
    </row>
    <row r="43" spans="1:13" ht="76.5" hidden="1" x14ac:dyDescent="0.25">
      <c r="A43" s="3">
        <v>37</v>
      </c>
      <c r="B43" s="23" t="s">
        <v>190</v>
      </c>
      <c r="C43" s="24" t="s">
        <v>130</v>
      </c>
      <c r="D43" s="24" t="s">
        <v>124</v>
      </c>
      <c r="E43" s="24" t="s">
        <v>92</v>
      </c>
      <c r="F43" s="25">
        <v>42418</v>
      </c>
      <c r="G43" s="24" t="s">
        <v>94</v>
      </c>
      <c r="H43" s="38" t="s">
        <v>11</v>
      </c>
      <c r="I43" s="39"/>
      <c r="J43" s="3" t="s">
        <v>15</v>
      </c>
      <c r="K43" s="3" t="s">
        <v>37</v>
      </c>
      <c r="L43" s="2">
        <f>F43+120</f>
        <v>42538</v>
      </c>
      <c r="M43" s="43" t="s">
        <v>194</v>
      </c>
    </row>
    <row r="44" spans="1:13" ht="38.25" hidden="1" x14ac:dyDescent="0.25">
      <c r="A44" s="10">
        <v>38</v>
      </c>
      <c r="B44" s="23" t="s">
        <v>131</v>
      </c>
      <c r="C44" s="24" t="s">
        <v>132</v>
      </c>
      <c r="D44" s="24" t="s">
        <v>124</v>
      </c>
      <c r="E44" s="24" t="s">
        <v>92</v>
      </c>
      <c r="F44" s="25">
        <v>42422</v>
      </c>
      <c r="G44" s="24" t="s">
        <v>127</v>
      </c>
      <c r="H44" s="38" t="s">
        <v>11</v>
      </c>
      <c r="I44" s="39"/>
      <c r="J44" s="3" t="s">
        <v>15</v>
      </c>
      <c r="K44" s="3" t="s">
        <v>37</v>
      </c>
      <c r="L44" s="2">
        <f>F44+90</f>
        <v>42512</v>
      </c>
      <c r="M44" s="43" t="s">
        <v>194</v>
      </c>
    </row>
    <row r="45" spans="1:13" ht="102" hidden="1" x14ac:dyDescent="0.25">
      <c r="A45" s="3">
        <v>39</v>
      </c>
      <c r="B45" s="23" t="s">
        <v>137</v>
      </c>
      <c r="C45" s="24" t="s">
        <v>133</v>
      </c>
      <c r="D45" s="24" t="s">
        <v>134</v>
      </c>
      <c r="E45" s="24" t="s">
        <v>135</v>
      </c>
      <c r="F45" s="25">
        <v>42424</v>
      </c>
      <c r="G45" s="28" t="s">
        <v>136</v>
      </c>
      <c r="H45" s="38" t="s">
        <v>11</v>
      </c>
      <c r="I45" s="39"/>
      <c r="J45" s="3" t="s">
        <v>15</v>
      </c>
      <c r="K45" s="3" t="s">
        <v>37</v>
      </c>
      <c r="L45" s="2">
        <f>F45+90</f>
        <v>42514</v>
      </c>
      <c r="M45" s="43" t="s">
        <v>194</v>
      </c>
    </row>
    <row r="46" spans="1:13" ht="76.5" hidden="1" x14ac:dyDescent="0.25">
      <c r="A46" s="10">
        <v>40</v>
      </c>
      <c r="B46" s="23" t="s">
        <v>96</v>
      </c>
      <c r="C46" s="24" t="s">
        <v>138</v>
      </c>
      <c r="D46" s="24" t="s">
        <v>124</v>
      </c>
      <c r="E46" s="24" t="s">
        <v>92</v>
      </c>
      <c r="F46" s="25">
        <v>42423</v>
      </c>
      <c r="G46" s="24" t="s">
        <v>94</v>
      </c>
      <c r="H46" s="38" t="s">
        <v>11</v>
      </c>
      <c r="I46" s="39"/>
      <c r="J46" s="3" t="s">
        <v>15</v>
      </c>
      <c r="K46" s="3" t="s">
        <v>37</v>
      </c>
      <c r="L46" s="2">
        <f>F46+120</f>
        <v>42543</v>
      </c>
      <c r="M46" s="43" t="s">
        <v>194</v>
      </c>
    </row>
    <row r="47" spans="1:13" ht="76.5" x14ac:dyDescent="0.25">
      <c r="A47" s="3">
        <v>41</v>
      </c>
      <c r="B47" s="23" t="s">
        <v>139</v>
      </c>
      <c r="C47" s="24" t="s">
        <v>140</v>
      </c>
      <c r="D47" s="24" t="s">
        <v>24</v>
      </c>
      <c r="E47" s="24" t="s">
        <v>34</v>
      </c>
      <c r="F47" s="25">
        <v>42492</v>
      </c>
      <c r="G47" s="25" t="s">
        <v>193</v>
      </c>
      <c r="H47" s="38" t="s">
        <v>11</v>
      </c>
      <c r="I47" s="39"/>
      <c r="J47" s="3" t="s">
        <v>15</v>
      </c>
      <c r="K47" s="3" t="s">
        <v>37</v>
      </c>
      <c r="L47" s="2">
        <f>F47+60</f>
        <v>42552</v>
      </c>
      <c r="M47" s="8" t="s">
        <v>28</v>
      </c>
    </row>
    <row r="48" spans="1:13" ht="36" hidden="1" x14ac:dyDescent="0.25">
      <c r="A48" s="10">
        <v>42</v>
      </c>
      <c r="B48" s="23" t="s">
        <v>141</v>
      </c>
      <c r="C48" s="24" t="s">
        <v>142</v>
      </c>
      <c r="D48" s="28" t="s">
        <v>143</v>
      </c>
      <c r="E48" s="28" t="s">
        <v>144</v>
      </c>
      <c r="F48" s="25">
        <v>42416</v>
      </c>
      <c r="G48" s="28" t="s">
        <v>84</v>
      </c>
      <c r="H48" s="38" t="s">
        <v>11</v>
      </c>
      <c r="I48" s="39"/>
      <c r="J48" s="3" t="s">
        <v>15</v>
      </c>
      <c r="K48" s="3" t="s">
        <v>37</v>
      </c>
      <c r="L48" s="2">
        <f>F48+120</f>
        <v>42536</v>
      </c>
      <c r="M48" s="43" t="s">
        <v>194</v>
      </c>
    </row>
    <row r="49" spans="1:13" ht="36" hidden="1" x14ac:dyDescent="0.25">
      <c r="A49" s="21">
        <v>43</v>
      </c>
      <c r="B49" s="23" t="s">
        <v>147</v>
      </c>
      <c r="C49" s="24" t="s">
        <v>145</v>
      </c>
      <c r="D49" s="28" t="s">
        <v>143</v>
      </c>
      <c r="E49" s="28" t="s">
        <v>144</v>
      </c>
      <c r="F49" s="31">
        <v>42438</v>
      </c>
      <c r="G49" s="28" t="s">
        <v>146</v>
      </c>
      <c r="H49" s="38" t="s">
        <v>11</v>
      </c>
      <c r="I49" s="39"/>
      <c r="J49" s="3" t="s">
        <v>15</v>
      </c>
      <c r="K49" s="3" t="s">
        <v>37</v>
      </c>
      <c r="L49" s="2">
        <f>F49+60</f>
        <v>42498</v>
      </c>
      <c r="M49" s="43" t="s">
        <v>194</v>
      </c>
    </row>
    <row r="50" spans="1:13" ht="153" hidden="1" x14ac:dyDescent="0.25">
      <c r="A50" s="10">
        <v>44</v>
      </c>
      <c r="B50" s="23" t="s">
        <v>148</v>
      </c>
      <c r="C50" s="24" t="s">
        <v>149</v>
      </c>
      <c r="D50" s="24" t="s">
        <v>31</v>
      </c>
      <c r="E50" s="24" t="s">
        <v>150</v>
      </c>
      <c r="F50" s="25">
        <v>42443</v>
      </c>
      <c r="G50" s="28" t="s">
        <v>146</v>
      </c>
      <c r="H50" s="38" t="s">
        <v>11</v>
      </c>
      <c r="I50" s="39"/>
      <c r="J50" s="3" t="s">
        <v>15</v>
      </c>
      <c r="K50" s="3" t="s">
        <v>37</v>
      </c>
      <c r="L50" s="2">
        <f>F50+60</f>
        <v>42503</v>
      </c>
      <c r="M50" s="43" t="s">
        <v>194</v>
      </c>
    </row>
    <row r="51" spans="1:13" ht="63.75" hidden="1" x14ac:dyDescent="0.25">
      <c r="A51" s="3">
        <v>45</v>
      </c>
      <c r="B51" s="23" t="s">
        <v>151</v>
      </c>
      <c r="C51" s="24" t="s">
        <v>152</v>
      </c>
      <c r="D51" s="24" t="s">
        <v>153</v>
      </c>
      <c r="E51" s="24" t="s">
        <v>154</v>
      </c>
      <c r="F51" s="25">
        <v>42444</v>
      </c>
      <c r="G51" s="28" t="s">
        <v>146</v>
      </c>
      <c r="H51" s="38" t="s">
        <v>11</v>
      </c>
      <c r="I51" s="39"/>
      <c r="J51" s="3" t="s">
        <v>15</v>
      </c>
      <c r="K51" s="3" t="s">
        <v>37</v>
      </c>
      <c r="L51" s="2">
        <f>F51+60</f>
        <v>42504</v>
      </c>
      <c r="M51" s="43" t="s">
        <v>194</v>
      </c>
    </row>
    <row r="52" spans="1:13" ht="102" hidden="1" x14ac:dyDescent="0.25">
      <c r="A52" s="10">
        <v>46</v>
      </c>
      <c r="B52" s="23" t="s">
        <v>155</v>
      </c>
      <c r="C52" s="24" t="s">
        <v>156</v>
      </c>
      <c r="D52" s="24" t="s">
        <v>157</v>
      </c>
      <c r="E52" s="24" t="s">
        <v>22</v>
      </c>
      <c r="F52" s="25">
        <v>42444</v>
      </c>
      <c r="G52" s="28" t="s">
        <v>146</v>
      </c>
      <c r="H52" s="38" t="s">
        <v>11</v>
      </c>
      <c r="I52" s="39"/>
      <c r="J52" s="3" t="s">
        <v>15</v>
      </c>
      <c r="K52" s="3" t="s">
        <v>37</v>
      </c>
      <c r="L52" s="2">
        <f>F52+60</f>
        <v>42504</v>
      </c>
      <c r="M52" s="43" t="s">
        <v>194</v>
      </c>
    </row>
    <row r="53" spans="1:13" ht="63.75" hidden="1" x14ac:dyDescent="0.25">
      <c r="A53" s="3">
        <v>47</v>
      </c>
      <c r="B53" s="23" t="s">
        <v>158</v>
      </c>
      <c r="C53" s="24" t="s">
        <v>159</v>
      </c>
      <c r="D53" s="24" t="s">
        <v>78</v>
      </c>
      <c r="E53" s="24" t="s">
        <v>79</v>
      </c>
      <c r="F53" s="25">
        <v>42444</v>
      </c>
      <c r="G53" s="28" t="s">
        <v>146</v>
      </c>
      <c r="H53" s="38" t="s">
        <v>11</v>
      </c>
      <c r="I53" s="39"/>
      <c r="J53" s="3" t="s">
        <v>15</v>
      </c>
      <c r="K53" s="3" t="s">
        <v>37</v>
      </c>
      <c r="L53" s="2">
        <f>F53+60</f>
        <v>42504</v>
      </c>
      <c r="M53" s="43" t="s">
        <v>194</v>
      </c>
    </row>
    <row r="54" spans="1:13" ht="63.75" x14ac:dyDescent="0.25">
      <c r="A54" s="10">
        <v>48</v>
      </c>
      <c r="B54" s="23" t="s">
        <v>160</v>
      </c>
      <c r="C54" s="24" t="s">
        <v>161</v>
      </c>
      <c r="D54" s="24" t="s">
        <v>90</v>
      </c>
      <c r="E54" s="24" t="s">
        <v>89</v>
      </c>
      <c r="F54" s="25">
        <v>42426</v>
      </c>
      <c r="G54" s="28" t="s">
        <v>88</v>
      </c>
      <c r="H54" s="38" t="s">
        <v>11</v>
      </c>
      <c r="I54" s="39"/>
      <c r="J54" s="3" t="s">
        <v>15</v>
      </c>
      <c r="K54" s="3" t="s">
        <v>37</v>
      </c>
      <c r="L54" s="2">
        <f>F54+180</f>
        <v>42606</v>
      </c>
      <c r="M54" s="8" t="s">
        <v>28</v>
      </c>
    </row>
    <row r="55" spans="1:13" ht="102" hidden="1" x14ac:dyDescent="0.25">
      <c r="A55" s="3">
        <v>49</v>
      </c>
      <c r="B55" s="23" t="s">
        <v>162</v>
      </c>
      <c r="C55" s="24" t="s">
        <v>163</v>
      </c>
      <c r="D55" s="24" t="s">
        <v>67</v>
      </c>
      <c r="E55" s="24" t="s">
        <v>154</v>
      </c>
      <c r="F55" s="25">
        <v>42460</v>
      </c>
      <c r="G55" s="28" t="s">
        <v>146</v>
      </c>
      <c r="H55" s="38" t="s">
        <v>11</v>
      </c>
      <c r="I55" s="39"/>
      <c r="J55" s="3" t="s">
        <v>15</v>
      </c>
      <c r="K55" s="3" t="s">
        <v>37</v>
      </c>
      <c r="L55" s="2">
        <f>F55+60</f>
        <v>42520</v>
      </c>
      <c r="M55" s="43" t="s">
        <v>194</v>
      </c>
    </row>
    <row r="56" spans="1:13" ht="38.25" x14ac:dyDescent="0.25">
      <c r="A56" s="10">
        <v>50</v>
      </c>
      <c r="B56" s="23" t="s">
        <v>166</v>
      </c>
      <c r="C56" s="24" t="s">
        <v>164</v>
      </c>
      <c r="D56" s="24" t="s">
        <v>82</v>
      </c>
      <c r="E56" s="24" t="s">
        <v>165</v>
      </c>
      <c r="F56" s="25">
        <v>42464</v>
      </c>
      <c r="G56" s="28" t="s">
        <v>84</v>
      </c>
      <c r="H56" s="38" t="s">
        <v>11</v>
      </c>
      <c r="I56" s="39"/>
      <c r="J56" s="3" t="s">
        <v>15</v>
      </c>
      <c r="K56" s="3" t="s">
        <v>37</v>
      </c>
      <c r="L56" s="2">
        <f>F56+120</f>
        <v>42584</v>
      </c>
      <c r="M56" s="8" t="s">
        <v>28</v>
      </c>
    </row>
    <row r="57" spans="1:13" ht="51" hidden="1" x14ac:dyDescent="0.25">
      <c r="A57" s="3">
        <v>51</v>
      </c>
      <c r="B57" s="23" t="s">
        <v>167</v>
      </c>
      <c r="C57" s="24" t="s">
        <v>168</v>
      </c>
      <c r="D57" s="24" t="s">
        <v>169</v>
      </c>
      <c r="E57" s="24" t="s">
        <v>170</v>
      </c>
      <c r="F57" s="25">
        <v>42465</v>
      </c>
      <c r="G57" s="28" t="s">
        <v>171</v>
      </c>
      <c r="H57" s="38" t="s">
        <v>11</v>
      </c>
      <c r="I57" s="39"/>
      <c r="J57" s="3" t="s">
        <v>15</v>
      </c>
      <c r="K57" s="3" t="s">
        <v>37</v>
      </c>
      <c r="L57" s="2">
        <f>F57+60</f>
        <v>42525</v>
      </c>
      <c r="M57" s="43" t="s">
        <v>194</v>
      </c>
    </row>
    <row r="58" spans="1:13" ht="89.25" x14ac:dyDescent="0.25">
      <c r="A58" s="10">
        <v>52</v>
      </c>
      <c r="B58" s="23" t="s">
        <v>191</v>
      </c>
      <c r="C58" s="24" t="s">
        <v>172</v>
      </c>
      <c r="D58" s="24" t="s">
        <v>192</v>
      </c>
      <c r="E58" s="24" t="s">
        <v>173</v>
      </c>
      <c r="F58" s="31">
        <v>42467</v>
      </c>
      <c r="G58" s="28" t="s">
        <v>136</v>
      </c>
      <c r="H58" s="38" t="s">
        <v>11</v>
      </c>
      <c r="I58" s="39"/>
      <c r="J58" s="3" t="s">
        <v>15</v>
      </c>
      <c r="K58" s="3" t="s">
        <v>37</v>
      </c>
      <c r="L58" s="2">
        <f>F58+90</f>
        <v>42557</v>
      </c>
      <c r="M58" s="8" t="s">
        <v>28</v>
      </c>
    </row>
    <row r="59" spans="1:13" ht="38.25" hidden="1" x14ac:dyDescent="0.25">
      <c r="A59" s="3">
        <v>53</v>
      </c>
      <c r="B59" s="23" t="s">
        <v>174</v>
      </c>
      <c r="C59" s="24" t="s">
        <v>175</v>
      </c>
      <c r="D59" s="24" t="s">
        <v>124</v>
      </c>
      <c r="E59" s="24" t="s">
        <v>92</v>
      </c>
      <c r="F59" s="25">
        <v>42475</v>
      </c>
      <c r="G59" s="28" t="s">
        <v>146</v>
      </c>
      <c r="H59" s="38" t="s">
        <v>11</v>
      </c>
      <c r="I59" s="39"/>
      <c r="J59" s="3" t="s">
        <v>15</v>
      </c>
      <c r="K59" s="3" t="s">
        <v>37</v>
      </c>
      <c r="L59" s="2">
        <f>F59+60</f>
        <v>42535</v>
      </c>
      <c r="M59" s="43" t="s">
        <v>194</v>
      </c>
    </row>
    <row r="60" spans="1:13" ht="51" x14ac:dyDescent="0.25">
      <c r="A60" s="10">
        <v>54</v>
      </c>
      <c r="B60" s="23" t="s">
        <v>176</v>
      </c>
      <c r="C60" s="24" t="s">
        <v>177</v>
      </c>
      <c r="D60" s="24" t="s">
        <v>124</v>
      </c>
      <c r="E60" s="24" t="s">
        <v>92</v>
      </c>
      <c r="F60" s="25">
        <v>42474</v>
      </c>
      <c r="G60" s="28">
        <v>120</v>
      </c>
      <c r="H60" s="3" t="s">
        <v>11</v>
      </c>
      <c r="I60" s="16"/>
      <c r="J60" s="3" t="s">
        <v>15</v>
      </c>
      <c r="K60" s="3" t="s">
        <v>37</v>
      </c>
      <c r="L60" s="2">
        <f>F60+120</f>
        <v>42594</v>
      </c>
      <c r="M60" s="8" t="s">
        <v>28</v>
      </c>
    </row>
    <row r="61" spans="1:13" ht="76.5" x14ac:dyDescent="0.25">
      <c r="A61" s="3">
        <v>55</v>
      </c>
      <c r="B61" s="32" t="s">
        <v>178</v>
      </c>
      <c r="C61" s="24" t="s">
        <v>179</v>
      </c>
      <c r="D61" s="24" t="s">
        <v>78</v>
      </c>
      <c r="E61" s="24" t="s">
        <v>180</v>
      </c>
      <c r="F61" s="25">
        <v>42515</v>
      </c>
      <c r="G61" s="28" t="s">
        <v>88</v>
      </c>
      <c r="H61" s="3" t="s">
        <v>11</v>
      </c>
      <c r="I61" s="16"/>
      <c r="J61" s="3" t="s">
        <v>15</v>
      </c>
      <c r="K61" s="3" t="s">
        <v>37</v>
      </c>
      <c r="L61" s="2">
        <f>F61+180</f>
        <v>42695</v>
      </c>
      <c r="M61" s="8" t="s">
        <v>28</v>
      </c>
    </row>
    <row r="62" spans="1:13" ht="76.5" x14ac:dyDescent="0.25">
      <c r="A62" s="10">
        <v>56</v>
      </c>
      <c r="B62" s="32" t="s">
        <v>181</v>
      </c>
      <c r="C62" s="33" t="s">
        <v>182</v>
      </c>
      <c r="D62" s="33" t="s">
        <v>73</v>
      </c>
      <c r="E62" s="33" t="s">
        <v>72</v>
      </c>
      <c r="F62" s="34">
        <v>42517</v>
      </c>
      <c r="G62" s="35" t="s">
        <v>183</v>
      </c>
      <c r="H62" s="3" t="s">
        <v>11</v>
      </c>
      <c r="I62" s="16"/>
      <c r="J62" s="3" t="s">
        <v>15</v>
      </c>
      <c r="K62" s="3" t="s">
        <v>37</v>
      </c>
      <c r="L62" s="2">
        <f>F62+45</f>
        <v>42562</v>
      </c>
      <c r="M62" s="8" t="s">
        <v>28</v>
      </c>
    </row>
    <row r="63" spans="1:13" ht="64.5" x14ac:dyDescent="0.25">
      <c r="A63" s="3">
        <v>57</v>
      </c>
      <c r="B63" s="32" t="s">
        <v>184</v>
      </c>
      <c r="C63" s="36" t="s">
        <v>195</v>
      </c>
      <c r="D63" s="33" t="s">
        <v>78</v>
      </c>
      <c r="E63" s="37" t="s">
        <v>180</v>
      </c>
      <c r="F63" s="34">
        <v>42523</v>
      </c>
      <c r="G63" s="35" t="s">
        <v>88</v>
      </c>
      <c r="H63" s="3" t="s">
        <v>11</v>
      </c>
      <c r="I63" s="16"/>
      <c r="J63" s="3" t="s">
        <v>15</v>
      </c>
      <c r="K63" s="3" t="s">
        <v>37</v>
      </c>
      <c r="L63" s="2">
        <f>F63+180</f>
        <v>42703</v>
      </c>
      <c r="M63" s="8" t="s">
        <v>28</v>
      </c>
    </row>
    <row r="64" spans="1:13" ht="64.5" x14ac:dyDescent="0.25">
      <c r="A64" s="16">
        <v>58</v>
      </c>
      <c r="B64" s="44" t="s">
        <v>196</v>
      </c>
      <c r="C64" s="36" t="s">
        <v>197</v>
      </c>
      <c r="D64" s="24" t="s">
        <v>124</v>
      </c>
      <c r="E64" s="37" t="s">
        <v>69</v>
      </c>
      <c r="F64" s="34">
        <v>42527</v>
      </c>
      <c r="G64" s="35" t="s">
        <v>88</v>
      </c>
      <c r="H64" s="3" t="s">
        <v>11</v>
      </c>
      <c r="I64" s="16"/>
      <c r="J64" s="3" t="s">
        <v>15</v>
      </c>
      <c r="K64" s="3" t="s">
        <v>37</v>
      </c>
      <c r="L64" s="2">
        <f>F64+120</f>
        <v>42647</v>
      </c>
      <c r="M64" s="43" t="s">
        <v>28</v>
      </c>
    </row>
    <row r="65" spans="1:13" ht="51.75" x14ac:dyDescent="0.25">
      <c r="A65" s="16">
        <v>59</v>
      </c>
      <c r="B65" s="44" t="s">
        <v>198</v>
      </c>
      <c r="C65" s="36" t="s">
        <v>199</v>
      </c>
      <c r="D65" s="33" t="s">
        <v>200</v>
      </c>
      <c r="E65" s="37" t="s">
        <v>201</v>
      </c>
      <c r="F65" s="34">
        <v>42537</v>
      </c>
      <c r="G65" s="35" t="s">
        <v>88</v>
      </c>
      <c r="H65" s="3" t="s">
        <v>11</v>
      </c>
      <c r="I65" s="16"/>
      <c r="J65" s="3" t="s">
        <v>15</v>
      </c>
      <c r="K65" s="3" t="s">
        <v>37</v>
      </c>
      <c r="L65" s="2">
        <f>F65+90</f>
        <v>42627</v>
      </c>
      <c r="M65" s="43" t="s">
        <v>28</v>
      </c>
    </row>
    <row r="66" spans="1:13" ht="77.25" x14ac:dyDescent="0.25">
      <c r="A66" s="16">
        <v>60</v>
      </c>
      <c r="B66" s="44" t="s">
        <v>202</v>
      </c>
      <c r="C66" s="36" t="s">
        <v>203</v>
      </c>
      <c r="D66" s="33" t="s">
        <v>78</v>
      </c>
      <c r="E66" s="37" t="s">
        <v>180</v>
      </c>
      <c r="F66" s="34">
        <v>42535</v>
      </c>
      <c r="G66" s="35" t="s">
        <v>88</v>
      </c>
      <c r="H66" s="3" t="s">
        <v>11</v>
      </c>
      <c r="I66" s="16"/>
      <c r="J66" s="3" t="s">
        <v>15</v>
      </c>
      <c r="K66" s="3" t="s">
        <v>37</v>
      </c>
      <c r="L66" s="2">
        <f t="shared" ref="L66" si="0">F66+180</f>
        <v>42715</v>
      </c>
      <c r="M66" s="43" t="s">
        <v>28</v>
      </c>
    </row>
  </sheetData>
  <autoFilter ref="A5:M63">
    <filterColumn colId="7" showButton="0"/>
    <filterColumn colId="12">
      <filters>
        <filter val="Vigente"/>
      </filters>
    </filterColumn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10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 Reserv 0106115 al 260516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2016-06-24T17:32:42Z</dcterms:modified>
</cp:coreProperties>
</file>