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Informes a IAIP Gral\"/>
    </mc:Choice>
  </mc:AlternateContent>
  <bookViews>
    <workbookView xWindow="360" yWindow="165" windowWidth="15315" windowHeight="6150"/>
  </bookViews>
  <sheets>
    <sheet name="Indice de Reserva FOSALUD 2015" sheetId="1" r:id="rId1"/>
    <sheet name="Hoja2" sheetId="2" r:id="rId2"/>
  </sheets>
  <definedNames>
    <definedName name="_xlnm._FilterDatabase" localSheetId="0" hidden="1">'Indice de Reserva FOSALUD 2015'!$A$5:$M$80</definedName>
  </definedNames>
  <calcPr calcId="152511"/>
</workbook>
</file>

<file path=xl/calcChain.xml><?xml version="1.0" encoding="utf-8"?>
<calcChain xmlns="http://schemas.openxmlformats.org/spreadsheetml/2006/main">
  <c r="L80" i="1" l="1"/>
  <c r="L79" i="1"/>
  <c r="L78" i="1"/>
  <c r="L77" i="1"/>
  <c r="L76" i="1" l="1"/>
  <c r="L75" i="1"/>
  <c r="L74" i="1"/>
  <c r="L73" i="1"/>
  <c r="L72" i="1"/>
  <c r="L71" i="1"/>
  <c r="L70" i="1"/>
  <c r="L69" i="1"/>
  <c r="L68" i="1"/>
  <c r="L67" i="1"/>
  <c r="L65" i="1"/>
  <c r="L64" i="1"/>
  <c r="L63" i="1"/>
  <c r="L62" i="1"/>
  <c r="L61" i="1"/>
  <c r="L66" i="1"/>
  <c r="L59" i="1"/>
  <c r="L60" i="1"/>
  <c r="L58" i="1" l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 l="1"/>
  <c r="L41" i="1"/>
  <c r="L40" i="1"/>
  <c r="L39" i="1"/>
  <c r="L38" i="1"/>
  <c r="L37" i="1"/>
  <c r="L29" i="1"/>
  <c r="L36" i="1"/>
  <c r="L34" i="1"/>
  <c r="L33" i="1"/>
  <c r="L32" i="1"/>
  <c r="L28" i="1"/>
  <c r="L30" i="1"/>
  <c r="L31" i="1"/>
  <c r="L27" i="1"/>
  <c r="L26" i="1"/>
  <c r="L25" i="1"/>
  <c r="L24" i="1"/>
  <c r="L23" i="1"/>
  <c r="L22" i="1"/>
  <c r="L21" i="1"/>
  <c r="L20" i="1"/>
  <c r="L19" i="1"/>
  <c r="L18" i="1"/>
  <c r="L16" i="1"/>
  <c r="L15" i="1"/>
  <c r="L13" i="1"/>
  <c r="L12" i="1"/>
  <c r="L8" i="1" l="1"/>
  <c r="L7" i="1"/>
  <c r="L35" i="1" l="1"/>
  <c r="L14" i="1"/>
  <c r="L17" i="1"/>
  <c r="L9" i="1"/>
  <c r="L10" i="1"/>
  <c r="L11" i="1"/>
</calcChain>
</file>

<file path=xl/sharedStrings.xml><?xml version="1.0" encoding="utf-8"?>
<sst xmlns="http://schemas.openxmlformats.org/spreadsheetml/2006/main" count="681" uniqueCount="209">
  <si>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</si>
  <si>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</si>
  <si>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</si>
  <si>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</si>
  <si>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</si>
  <si>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</si>
  <si>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</si>
  <si>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</si>
  <si>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</si>
  <si>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</si>
  <si>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</si>
  <si>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</si>
  <si>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x</t>
  </si>
  <si>
    <t>FONDO SOLIDARIO PARA LA SALUD</t>
  </si>
  <si>
    <t>Jefe de Servicios Generales</t>
  </si>
  <si>
    <t>1 año</t>
  </si>
  <si>
    <t>Periodo de Proceso de compra</t>
  </si>
  <si>
    <t>Art. 19 Lit. e) g) y h)              Mientras no se tome la decisión definitiva</t>
  </si>
  <si>
    <t>90 dias</t>
  </si>
  <si>
    <t>Unidad de Servicios Generales</t>
  </si>
  <si>
    <t>Unidad de Seguridad Institucional</t>
  </si>
  <si>
    <t>Jefe de Sistemas Informaticos</t>
  </si>
  <si>
    <t>Unidad de Sistemas Informaticos</t>
  </si>
  <si>
    <t>Jefe de Almacenes</t>
  </si>
  <si>
    <t>Unidad de Almacenes</t>
  </si>
  <si>
    <t>Art. 19 Lit. e) f) g) y h)              Mientras no se tome la decisión definitiva</t>
  </si>
  <si>
    <t>Coordinador de Salud Bucal</t>
  </si>
  <si>
    <t>Gerencia Tecnica</t>
  </si>
  <si>
    <t>Unidad de Medicamentos e Insumos Medicos</t>
  </si>
  <si>
    <t xml:space="preserve">Colaborador Admon. </t>
  </si>
  <si>
    <t>Gerencia de Talento Humano</t>
  </si>
  <si>
    <t>60 dias</t>
  </si>
  <si>
    <t>Jefa de Comunicaciones</t>
  </si>
  <si>
    <t>120 dias</t>
  </si>
  <si>
    <t>Fecha de Vencimiento</t>
  </si>
  <si>
    <t>Estado Actual</t>
  </si>
  <si>
    <t>Vigente</t>
  </si>
  <si>
    <t>INDICE GENERAL DE INFORMACION RESERVADA</t>
  </si>
  <si>
    <t>Art. 19 Lit. e) y h)              Mientras no se tome la decisión definitiva</t>
  </si>
  <si>
    <t>Gerente de Talento Humano</t>
  </si>
  <si>
    <t>Jefe de Seguridad Institucional</t>
  </si>
  <si>
    <t>Unidad de Auditoria Interna</t>
  </si>
  <si>
    <t>70 dias</t>
  </si>
  <si>
    <t>Solicitud de Compra Codigo 2015-SEG- 001</t>
  </si>
  <si>
    <t>Solicitud de Compra Codigo 2015-Inf- 001</t>
  </si>
  <si>
    <t>Solicitud de Compra Codigo 2015-SG- S012</t>
  </si>
  <si>
    <t>ASUNTO</t>
  </si>
  <si>
    <t>REQUERIMIENTO DE SERVICIOS DE SEGURIDAD Y VIGILANCIA 2015</t>
  </si>
  <si>
    <t>Renovación de Licencias Antivirus del FOSALUD 2015</t>
  </si>
  <si>
    <t>Contratación de Servicios de Mantenimiento Preventivo y Correctivo para maquinas DUPLO y Digital Marca RICOH</t>
  </si>
  <si>
    <t>Solicitud de Compra Codigo 2015-SG- S008</t>
  </si>
  <si>
    <t>Contratación de Mantenimiento Preventivo y Correctivo para vehiculos, camiones y ambulancias del FOSALUD 2015</t>
  </si>
  <si>
    <t>Solicitud de Compra Codigo 2015-SG- S011</t>
  </si>
  <si>
    <t>Contratación  de Servicios de Taxi para transporte del Personal Operativo del FOSALUD para el año 2015</t>
  </si>
  <si>
    <t>Solicitud de Compra Codigo 2015-SEG- 003</t>
  </si>
  <si>
    <t xml:space="preserve">Mantenimiento Preventivo y Correctivo para equipo de vigilancia y dispositivos instalados en Sede Admin. Plantel Matazano, Las Palmas y CAE San Martin. </t>
  </si>
  <si>
    <t>Solicitud de Compra Codigo 2015-SEG- 002</t>
  </si>
  <si>
    <t>Contratación de Monitoreo y reacción del GPS para flota vehicular 55 ambulancias, 50 veh. Institucionales, 10 ambulaciancias del SEM y 5 motos del FOSALUD mayo diciembre 2015</t>
  </si>
  <si>
    <t>Solicitud de Compra Codigo 2015-SG- S010</t>
  </si>
  <si>
    <t>Adquisición de Escaleras de Plataforma Movil tipo Avion para almacen de medicamentos y suministros grales. Del FOSALUD</t>
  </si>
  <si>
    <t>Solicitud de Compra Codigo 2015-GTH- 02</t>
  </si>
  <si>
    <t>Adquisición de Servicios de Evaluación Psicometrica para participantes de Proceso de Selección del Personal del FOSALUD</t>
  </si>
  <si>
    <t>Solicitud de Compra Codigo  01/2014</t>
  </si>
  <si>
    <t>Contratación del Servicio de Agencia de Publicidad para la creación de Estrategias de difusión y compra de medios para campañas Institucionales ya existentes, en creación, planificación de nuevas campañas FOSALUD. 2015</t>
  </si>
  <si>
    <t>Unidad de Comunicaciones</t>
  </si>
  <si>
    <t>Solicitud de Compra Codigo 2015-SG- S015</t>
  </si>
  <si>
    <t>Contratación de Servicios de Impresión de Formularios para la UCSF con Servicio FOSALUD 2015</t>
  </si>
  <si>
    <t>Solicitud de Compra Codigo 2015-Inf - 003</t>
  </si>
  <si>
    <t>Contratación de Servicios de Internet, enlaces digitales, e IP publicas para el FOSALUD 2015</t>
  </si>
  <si>
    <t>Solicitud de Compra Codigo 2015-SG-S018</t>
  </si>
  <si>
    <t>Seguro contra todo Riesgo para la Flota de Vehiculos del FOSALUD 2015</t>
  </si>
  <si>
    <t>Solicitud de Compra Codigo Comunicaciones 2/2015</t>
  </si>
  <si>
    <t xml:space="preserve">Contratación del Servicio de Diseño y producción de los materiales educativos y promoción de los programas. </t>
  </si>
  <si>
    <t>Solicitud de Compra Codigo 2015-UA -01</t>
  </si>
  <si>
    <t>Servicios de Auditoria Externa Financiera de Enero a diciembre de 2014.</t>
  </si>
  <si>
    <t>Jefe de Auditoria</t>
  </si>
  <si>
    <t>Solicitud de Compra Codigo 2015-SG-S017</t>
  </si>
  <si>
    <t>Adquisición de Insumos de Limpieza para el FOSALUD 2015</t>
  </si>
  <si>
    <t>Solicitud de Compra Codigo 2015-SG-S016</t>
  </si>
  <si>
    <t>Adquisición de Suministro de Oficinas para el FOSALUD 2015</t>
  </si>
  <si>
    <t>Solicitud de Compra Codigo 2015-SG-S0</t>
  </si>
  <si>
    <t>Adquisición e Instalación de llantas para la Flota Vehicular del FOSALUD 2015</t>
  </si>
  <si>
    <t>Solicitud de Compra Codigo 2015-SG-S014</t>
  </si>
  <si>
    <t>Contratación de Seguros contra todo riesgo automotores, equipo informatico, electronicos, moviles y existencia de almacenes e inventarios para el periodo mayo- diciembre 2015,.</t>
  </si>
  <si>
    <t>Solicitud de Compra Codigo 2015-ALM-002</t>
  </si>
  <si>
    <t xml:space="preserve">Suministros </t>
  </si>
  <si>
    <t>Solicitud de Compra Codigo 2015-SG-S020</t>
  </si>
  <si>
    <t>Contratación de Adecuaciones y Modificaciones en Almacenes el Matazano, UCSF de las diferentes regiones. 2015</t>
  </si>
  <si>
    <t>Unidad d e Servicios Generales</t>
  </si>
  <si>
    <t>Solicitud de Compra Codigo 2015-GT-S019</t>
  </si>
  <si>
    <t xml:space="preserve">Adquisición de Certificados y Tarjetas canjeables por productos alimenticios y del hogar para participantes en carta de entendimiento entre MINSAL; OPS/OMS y FOSALUD. </t>
  </si>
  <si>
    <t>Solicitud de Compra Codigo 2015-GTH-01LP</t>
  </si>
  <si>
    <t>Adquisicion de Seguros de Vida</t>
  </si>
  <si>
    <t>Gerencia Talento Humano</t>
  </si>
  <si>
    <t>Solicitud de Compra Codigo 2015-GT-003</t>
  </si>
  <si>
    <t>Adquisición de equipo instrumental e insumos medicos para establecimientos que cuentan con los servicios de FOSALUD 2015</t>
  </si>
  <si>
    <t>Coordinador de Logistica Sanitaria</t>
  </si>
  <si>
    <t>Solicitud de Compra Codigo 2015-GT-002</t>
  </si>
  <si>
    <t xml:space="preserve">Adquisición de Productos textiles, productos quimicos, plasticos para UCSF, SEM y otros. </t>
  </si>
  <si>
    <t>Solicitud de Compra Codigo 05/2015</t>
  </si>
  <si>
    <t>Contratación de Servicios de Agencia de Publicidad, creación de estrategias de difusión y compra de medios para campañas institucionales ya existentes del FOSALUD y otros ..</t>
  </si>
  <si>
    <t>Solicitud de Compra Codigo 2015-GTH-003</t>
  </si>
  <si>
    <t xml:space="preserve">Contratación de Servicios de Mantenimiento Preventivo y Correctivo para Relojes Biometricos y UPS instalados en las UCSF </t>
  </si>
  <si>
    <t>Solicitud de Compra Codigo 2015-GTH-004</t>
  </si>
  <si>
    <t>Adquisición de Insumos para la Emisión de Carnes de Identificación para el Personal de FOSALUD, cintas impresiones, laminas de PVC, Cintas y protectores porta Carnes.</t>
  </si>
  <si>
    <t>Solicitud de Compra Codigo 2015-Inf-005</t>
  </si>
  <si>
    <t>Servicios de mantenimiento preventivo y correctivo para el equipo informatico del FOSALUD para el 2015</t>
  </si>
  <si>
    <t>Colaborador de Informatica</t>
  </si>
  <si>
    <t>Art. 19 Lit. e)  g) y h)              Mientras no se tome la decisión definitiva</t>
  </si>
  <si>
    <t>Solicitud de Compra Codigo 2015-GTH-09</t>
  </si>
  <si>
    <t>Contratación de Servicios de Edición y Animación de Videos y diseños graficos en redes sociales institucionales del FOSALUD 2015</t>
  </si>
  <si>
    <t>Solicitud de Compra Codigo 2015-ALM-003</t>
  </si>
  <si>
    <t>Adquisición e Instalación de Convertidor de Voltaje</t>
  </si>
  <si>
    <t>Solicitud de Compra Codigo 2015-UMIM-02</t>
  </si>
  <si>
    <t>Adquisición de Insumos Medicos para reforzar el Abastecimiento en la UCSF</t>
  </si>
  <si>
    <t>Encargado de compra</t>
  </si>
  <si>
    <t>Solicitud de Compra Codigo 2015-UMIM-01</t>
  </si>
  <si>
    <t>Solicitud de Compra Codigo 2015-GT-004</t>
  </si>
  <si>
    <t>Compra de Material e Instrumental de Equipo odontologico para UCSF y Moviles de FOSALUD</t>
  </si>
  <si>
    <t>Solicitud de Compra Codigo 2015-SG-S024</t>
  </si>
  <si>
    <t>Mantenimiento  correctivo de Camillas y Cabina Asistencial para Ambulancias del FOSALUD</t>
  </si>
  <si>
    <t>Solicitud de Compra Codigo 2015-Inf-006</t>
  </si>
  <si>
    <t xml:space="preserve">Adquisición de Equipo Informatico y Software 2015 </t>
  </si>
  <si>
    <t>Solicitud de Compra Codigo 2015-ALM-004</t>
  </si>
  <si>
    <t xml:space="preserve">Adquisición e Instalación de Extractores de aires acondicionados para los almacenes. </t>
  </si>
  <si>
    <t>Solicitud de Compra Codigo 2015-GTH-006</t>
  </si>
  <si>
    <t>Adquisición de Telas y Uniformes para personal del FOSALUD año 2015</t>
  </si>
  <si>
    <t>Colaboradora Administrativa</t>
  </si>
  <si>
    <t>Solicitud de Compra Codigo 2015-SG-S023</t>
  </si>
  <si>
    <t>Adquisición e Instalación de estantes con plataformas metalicas para archivo del FOSALUD</t>
  </si>
  <si>
    <t>Jefe de Archivo Institucional</t>
  </si>
  <si>
    <t>Solicitud de Compra Codigo 2015-GTH-007</t>
  </si>
  <si>
    <t>Contratación de Servicio de Seguro de Fianza de Fidelidad para el Personal y funcionarios del FOSALUD año 2015</t>
  </si>
  <si>
    <t>Adquisición, Modificación y Mantenimiento correctivo de camillas y cabina asistencial para ambulancias del FOSALUD 2015</t>
  </si>
  <si>
    <t>Solicitud de Compra Codigo 2015-SG-S025</t>
  </si>
  <si>
    <t>Suministros de Accesorios y herramientas para la Flota Vehicular del FOSALUD 2015</t>
  </si>
  <si>
    <t>Art. 19 Lit. e)f) g) y h)              Mientras no se tome la decisión definitiva</t>
  </si>
  <si>
    <t>Solicitud de Compra Codigo 2015-SG-S028</t>
  </si>
  <si>
    <t>Solicitud de Compra Codigo 2015-SG-S029</t>
  </si>
  <si>
    <t>Solicitud de Compra Codigo 2015-SEG-005</t>
  </si>
  <si>
    <t>Mantenimiento Preventivo y correctivo y recarga de extintores para las oficinas Admin. Anexo, Plantel El Matazano, las Palmas y vehiculos nacionales del FOSALUD.</t>
  </si>
  <si>
    <t xml:space="preserve">Unidad de Seguridad Institucional </t>
  </si>
  <si>
    <t>Solicitud de Compra Codigo 2015-GT-007</t>
  </si>
  <si>
    <t xml:space="preserve">Contratación de Mantenimiento Preventivo y correctivo con cambio de partes para el equipo odontologico y medico del FOSALUD </t>
  </si>
  <si>
    <t xml:space="preserve">Contratación de Mantenimiento Preventivo y correctivo para el equipo informatico del FOSALUD 2015 </t>
  </si>
  <si>
    <t>Tecnico de Informatica</t>
  </si>
  <si>
    <t xml:space="preserve">Unidad de Sistemas Informaticos </t>
  </si>
  <si>
    <t>Solicitud de Compra Codigo 2015-Inf-008</t>
  </si>
  <si>
    <t>30 dias</t>
  </si>
  <si>
    <t>Solicitud de Compra Codigo 2015-ALM-005</t>
  </si>
  <si>
    <t>Solicitud de Compra Codigo 2015-Inf-007</t>
  </si>
  <si>
    <t>Actualización de Licencias y Software para Firewall del FOSALUD 2015.</t>
  </si>
  <si>
    <t>Solicitud de Compra Codigo 2015-GTH -005</t>
  </si>
  <si>
    <t>Adquisición de Servicios de Alimentación para personal de la UM, Reuniones de Trabajo y capacitaciones del FOSALUD 2015.</t>
  </si>
  <si>
    <t xml:space="preserve">Jefa de Unidad de Competencias </t>
  </si>
  <si>
    <t>Unidad de Competencias</t>
  </si>
  <si>
    <t>Solicitud de Compra Codigo 2015-GTH -008</t>
  </si>
  <si>
    <t>Contratación de Servicios de Mantenimiento Preventivo y Correctivo para Vehiculos, camiones y ambulancias del FOSALUD zona metropolitana, S.S. y paracentral año 2015, segundo proceso.</t>
  </si>
  <si>
    <t>Contratación de Servicios de Mantenimiento Correctivo y adecuaciones para los establecimientos de Salud divididos en 5 regiones.</t>
  </si>
  <si>
    <t>Solicitud de Compra Codigo 2015-UA-02</t>
  </si>
  <si>
    <t>Jefe de Auditoria Interna</t>
  </si>
  <si>
    <t>Servicios de Auditoria Externa Integral de Enero 2012 a diciembre del 2013.</t>
  </si>
  <si>
    <t>Adquisicion e Instalación de llantas para flota vehicular del FOSALUD 2015</t>
  </si>
  <si>
    <t>Solicitud de Compra Codigo 2015-SG-S026</t>
  </si>
  <si>
    <t>Solicitud de Compra Codigo 2015-SG-S030</t>
  </si>
  <si>
    <t>Solicitud de Compra Codigo 2015-SG-S031</t>
  </si>
  <si>
    <t>Solicitud de Compra Codigo 2015-SG-S032</t>
  </si>
  <si>
    <t>Solicitud de Compra Codigo 2015-GTH -10</t>
  </si>
  <si>
    <t>Servicio de Capacitaciones para El Personal de FOSALUD 2015</t>
  </si>
  <si>
    <t>Jefe de Unidad de Competencias</t>
  </si>
  <si>
    <t>Adquisicion de Certificados y/o Tarjetas Canjeables por productos alimenticios y del Hogar para participantes en Carta de Entendimiento entre el MINSAL, FOSALUD y OPS/OMS</t>
  </si>
  <si>
    <t>Servicio de Mantenimiento Preventivo y Correctivo para 5 motocicletas Yamaha YBR 125 del FOSALUD Año 2015</t>
  </si>
  <si>
    <t>Solicitud de Compra Codigo 2015-SEG-006</t>
  </si>
  <si>
    <t>Mantenimiento Preventivo y Correctivo y recarga de Extintores para las Oficinas Administrativas, Anexo, Planteles El Matazano y la Palma, y vehiculos Nacionales del FOSALUD</t>
  </si>
  <si>
    <t>Solicitud de Compra Codigo 2015- GT-011</t>
  </si>
  <si>
    <t xml:space="preserve">Coordinador del Programa de Salud Bucal </t>
  </si>
  <si>
    <t>Contratación de Servicio de Mantenimiento Preventivo y Correctivo para vehiculos, camiones y ambulancias del FOSALUD, Zona Metropolitana de S.S. y paracentral, 2015</t>
  </si>
  <si>
    <t>Solicitud de Compra Codigo 2015-GTH- 008</t>
  </si>
  <si>
    <t>Servicio de Locales y Alimentación para Reuniones con el Personal FOSALUD de Sede Admin. Y para las cinco Regiones Metropolitana, Central, Occidental y oriental para la socialización del Plan de Emergencia de fin de año 2015</t>
  </si>
  <si>
    <t>Solicitud de Compra Codigo 2015- Inf -001</t>
  </si>
  <si>
    <t>Adquisicion de Equipo Informatico 2do. Proceso</t>
  </si>
  <si>
    <t>Jefe de Unidad de Sistemas Informaticos</t>
  </si>
  <si>
    <t>Solicitud de Compra 2015 - Comunicaciones- 06</t>
  </si>
  <si>
    <t>Adquisicion de Equipo de Audio para eventos institucionales del FOSALUD 2015</t>
  </si>
  <si>
    <t xml:space="preserve">Jefe de Unidad de Comunicaciones </t>
  </si>
  <si>
    <t>Solicitud de Compra Codigo 01LP - GTH - 2016</t>
  </si>
  <si>
    <t>Adquisicion de Servicio de Seguro de Vida para todo el Personal de FOSALUD 2016</t>
  </si>
  <si>
    <t>Jefe de Unidad de Relaciones Laborales</t>
  </si>
  <si>
    <t>Unidad de Relaciones Laboral</t>
  </si>
  <si>
    <t>Solicitud de Compra Codigo 2015-GTH-008</t>
  </si>
  <si>
    <t>Servicio de Locales y Alimentación para Reuniones con el Personal FOSALUD de Sede Admin. Regiones Oriental, Occidental, central y Paracentral, para Socialización del Plan de Emergencia de Fin de Año 2015.-</t>
  </si>
  <si>
    <t>Solicitud de Compra Codigo Comunicaciones 01/2016</t>
  </si>
  <si>
    <t>Contratación de Agencias de Publicidad para la Creación de Estrategias de Comunicación, Diseño, Producción y Difusión de Campañas de Comunicación y Educación del FOSALUD durante el 2016</t>
  </si>
  <si>
    <t>Solicitud de Compra Codigo 2016-GTH -002</t>
  </si>
  <si>
    <t>Adquisicion de Telas y Uniformes para el Personal del FOSALUD 2016</t>
  </si>
  <si>
    <t>Solicitud de Compra Codigo 2016-GTH -S001</t>
  </si>
  <si>
    <t>Servicio de Telefonia Celular para personal de Sede Admin. Del FOSALUD 2016</t>
  </si>
  <si>
    <t>Adquisicion y Suministro de Materiales y Herramientas para los electricistas de las Unidades Moviles del FOSALUD 2015</t>
  </si>
  <si>
    <t>Solicitud de Compra Codigo 2016-SG-S006</t>
  </si>
  <si>
    <t>Solicitud de Compra Codigo 2016-SG-S005</t>
  </si>
  <si>
    <t>Contratación de Servicios de Mantenimiento Preventivo para los equipos de Aire Acondicionado, ubicados en la Sede Administrativa, Local Anexo, Almacenes Generales Y Unidades Moviles de FOSALUD en la Region Metropolitana.</t>
  </si>
  <si>
    <t>Servicio de Taxi para personal Operativo del FOSALUD para el 2016</t>
  </si>
  <si>
    <t>Solicitud de Compra Codigo 2016-SG-S002</t>
  </si>
  <si>
    <t>Solicitud de Compra Codigo 2016-SG-S007</t>
  </si>
  <si>
    <t>Contratación de Servicios de Mantenimiento Preventivo para maquinas Duplo y Digital Marca RICOH</t>
  </si>
  <si>
    <t>Solicitud de Compra Codigo 2016-GT-001</t>
  </si>
  <si>
    <t>Adquisición de agua destilada y polvo limpiador de camara de Autoclave</t>
  </si>
  <si>
    <t>Jefe de Gerencia Técnica</t>
  </si>
  <si>
    <t>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</si>
</sst>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14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vertical="center" wrapText="1" readingOrder="1"/>
    </xf>
    <xf numFmtId="14" fontId="3" fillId="0" borderId="1" xfId="0" applyNumberFormat="1" applyFont="1" applyFill="1" applyBorder="1" applyAlignment="1">
      <alignment horizontal="center" vertical="center" wrapText="1" readingOrder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38099</xdr:rowOff>
    </xdr:from>
    <xdr:to>
      <xdr:col>1</xdr:col>
      <xdr:colOff>1021080</xdr:colOff>
      <xdr:row>3</xdr:row>
      <xdr:rowOff>7620</xdr:rowOff>
    </xdr:to>
    <xdr:pic>
      <xdr:nvPicPr>
        <xdr:cNvPr id="9" name="8 Imagen" descr="C:\Users\margaritasanchez\Pictures\Imagen patrón para presentaciones\Nueva logo_FOSALUD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7" y="38099"/>
          <a:ext cx="1323973" cy="60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1013460</xdr:colOff>
      <xdr:row>0</xdr:row>
      <xdr:rowOff>40005</xdr:rowOff>
    </xdr:from>
    <xdr:to>
      <xdr:col>12</xdr:col>
      <xdr:colOff>438150</xdr:colOff>
      <xdr:row>3</xdr:row>
      <xdr:rowOff>92075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9220" y="40005"/>
          <a:ext cx="1352550" cy="692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showGridLines="0" tabSelected="1" topLeftCell="A5" zoomScaleNormal="100" workbookViewId="0">
      <selection activeCell="O66" sqref="O66"/>
    </sheetView>
  </sheetViews>
  <sheetFormatPr baseColWidth="10" defaultRowHeight="15" x14ac:dyDescent="0.25"/>
  <cols>
    <col min="1" max="1" width="4.7109375" customWidth="1"/>
    <col min="2" max="2" width="18" customWidth="1"/>
    <col min="3" max="3" width="25.7109375" customWidth="1"/>
    <col min="4" max="4" width="13" customWidth="1"/>
    <col min="5" max="5" width="15" customWidth="1"/>
    <col min="6" max="6" width="11" customWidth="1"/>
    <col min="7" max="7" width="9.8554687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" customWidth="1"/>
  </cols>
  <sheetData>
    <row r="1" spans="1:13" ht="18" customHeight="1" x14ac:dyDescent="0.25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5.75" customHeight="1" x14ac:dyDescent="0.25">
      <c r="A2" s="20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6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3" ht="9.75" customHeight="1" x14ac:dyDescent="0.25">
      <c r="A4" s="1"/>
      <c r="B4" s="1"/>
      <c r="C4" s="9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23" t="s">
        <v>1</v>
      </c>
      <c r="B5" s="23" t="s">
        <v>0</v>
      </c>
      <c r="C5" s="24" t="s">
        <v>46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/>
      <c r="J5" s="23" t="s">
        <v>7</v>
      </c>
      <c r="K5" s="23" t="s">
        <v>8</v>
      </c>
      <c r="L5" s="21" t="s">
        <v>34</v>
      </c>
      <c r="M5" s="22" t="s">
        <v>35</v>
      </c>
    </row>
    <row r="6" spans="1:13" x14ac:dyDescent="0.25">
      <c r="A6" s="23"/>
      <c r="B6" s="23"/>
      <c r="C6" s="25"/>
      <c r="D6" s="23"/>
      <c r="E6" s="23"/>
      <c r="F6" s="23"/>
      <c r="G6" s="23"/>
      <c r="H6" s="8" t="s">
        <v>9</v>
      </c>
      <c r="I6" s="8" t="s">
        <v>10</v>
      </c>
      <c r="J6" s="23"/>
      <c r="K6" s="23"/>
      <c r="L6" s="21"/>
      <c r="M6" s="22"/>
    </row>
    <row r="7" spans="1:13" ht="44.25" customHeight="1" x14ac:dyDescent="0.25">
      <c r="A7" s="4">
        <v>1</v>
      </c>
      <c r="B7" s="6" t="s">
        <v>43</v>
      </c>
      <c r="C7" s="12" t="s">
        <v>47</v>
      </c>
      <c r="D7" s="4" t="s">
        <v>40</v>
      </c>
      <c r="E7" s="4" t="s">
        <v>20</v>
      </c>
      <c r="F7" s="5">
        <v>42083</v>
      </c>
      <c r="G7" s="4" t="s">
        <v>18</v>
      </c>
      <c r="H7" s="4" t="s">
        <v>11</v>
      </c>
      <c r="I7" s="7"/>
      <c r="J7" s="4" t="s">
        <v>16</v>
      </c>
      <c r="K7" s="4" t="s">
        <v>17</v>
      </c>
      <c r="L7" s="3">
        <f>F7+90</f>
        <v>42173</v>
      </c>
      <c r="M7" s="10" t="s">
        <v>208</v>
      </c>
    </row>
    <row r="8" spans="1:13" ht="39.75" customHeight="1" x14ac:dyDescent="0.25">
      <c r="A8" s="4">
        <v>2</v>
      </c>
      <c r="B8" s="6" t="s">
        <v>44</v>
      </c>
      <c r="C8" s="12" t="s">
        <v>48</v>
      </c>
      <c r="D8" s="4" t="s">
        <v>21</v>
      </c>
      <c r="E8" s="4" t="s">
        <v>22</v>
      </c>
      <c r="F8" s="5">
        <v>42011</v>
      </c>
      <c r="G8" s="4">
        <v>120</v>
      </c>
      <c r="H8" s="4" t="s">
        <v>12</v>
      </c>
      <c r="I8" s="7"/>
      <c r="J8" s="4" t="s">
        <v>16</v>
      </c>
      <c r="K8" s="4" t="s">
        <v>25</v>
      </c>
      <c r="L8" s="3">
        <f>F8+120</f>
        <v>42131</v>
      </c>
      <c r="M8" s="19" t="s">
        <v>208</v>
      </c>
    </row>
    <row r="9" spans="1:13" ht="52.5" customHeight="1" x14ac:dyDescent="0.25">
      <c r="A9" s="4">
        <v>3</v>
      </c>
      <c r="B9" s="6" t="s">
        <v>45</v>
      </c>
      <c r="C9" s="12" t="s">
        <v>49</v>
      </c>
      <c r="D9" s="4" t="s">
        <v>14</v>
      </c>
      <c r="E9" s="4" t="s">
        <v>19</v>
      </c>
      <c r="F9" s="5">
        <v>42016</v>
      </c>
      <c r="G9" s="4" t="s">
        <v>15</v>
      </c>
      <c r="H9" s="4" t="s">
        <v>12</v>
      </c>
      <c r="I9" s="7"/>
      <c r="J9" s="4" t="s">
        <v>16</v>
      </c>
      <c r="K9" s="4" t="s">
        <v>25</v>
      </c>
      <c r="L9" s="3">
        <f t="shared" ref="L9:L17" si="0">F9+365</f>
        <v>42381</v>
      </c>
      <c r="M9" s="19" t="s">
        <v>208</v>
      </c>
    </row>
    <row r="10" spans="1:13" ht="59.25" customHeight="1" x14ac:dyDescent="0.25">
      <c r="A10" s="4">
        <v>4</v>
      </c>
      <c r="B10" s="6" t="s">
        <v>50</v>
      </c>
      <c r="C10" s="12" t="s">
        <v>51</v>
      </c>
      <c r="D10" s="4" t="s">
        <v>14</v>
      </c>
      <c r="E10" s="4" t="s">
        <v>19</v>
      </c>
      <c r="F10" s="5">
        <v>42017</v>
      </c>
      <c r="G10" s="4" t="s">
        <v>15</v>
      </c>
      <c r="H10" s="4" t="s">
        <v>12</v>
      </c>
      <c r="I10" s="7"/>
      <c r="J10" s="4" t="s">
        <v>16</v>
      </c>
      <c r="K10" s="4" t="s">
        <v>25</v>
      </c>
      <c r="L10" s="3">
        <f t="shared" si="0"/>
        <v>42382</v>
      </c>
      <c r="M10" s="19" t="s">
        <v>208</v>
      </c>
    </row>
    <row r="11" spans="1:13" ht="52.5" customHeight="1" x14ac:dyDescent="0.25">
      <c r="A11" s="4">
        <v>5</v>
      </c>
      <c r="B11" s="6" t="s">
        <v>52</v>
      </c>
      <c r="C11" s="12" t="s">
        <v>53</v>
      </c>
      <c r="D11" s="4" t="s">
        <v>14</v>
      </c>
      <c r="E11" s="4" t="s">
        <v>19</v>
      </c>
      <c r="F11" s="5">
        <v>42016</v>
      </c>
      <c r="G11" s="4" t="s">
        <v>15</v>
      </c>
      <c r="H11" s="4" t="s">
        <v>12</v>
      </c>
      <c r="I11" s="7"/>
      <c r="J11" s="4" t="s">
        <v>16</v>
      </c>
      <c r="K11" s="4" t="s">
        <v>17</v>
      </c>
      <c r="L11" s="3">
        <f t="shared" si="0"/>
        <v>42381</v>
      </c>
      <c r="M11" s="19" t="s">
        <v>208</v>
      </c>
    </row>
    <row r="12" spans="1:13" ht="73.5" customHeight="1" x14ac:dyDescent="0.25">
      <c r="A12" s="4">
        <v>6</v>
      </c>
      <c r="B12" s="6" t="s">
        <v>54</v>
      </c>
      <c r="C12" s="12" t="s">
        <v>55</v>
      </c>
      <c r="D12" s="4" t="s">
        <v>40</v>
      </c>
      <c r="E12" s="4" t="s">
        <v>20</v>
      </c>
      <c r="F12" s="5">
        <v>42114</v>
      </c>
      <c r="G12" s="4" t="s">
        <v>18</v>
      </c>
      <c r="H12" s="4" t="s">
        <v>12</v>
      </c>
      <c r="I12" s="7"/>
      <c r="J12" s="4" t="s">
        <v>16</v>
      </c>
      <c r="K12" s="4" t="s">
        <v>17</v>
      </c>
      <c r="L12" s="3">
        <f>F12+90</f>
        <v>42204</v>
      </c>
      <c r="M12" s="19" t="s">
        <v>208</v>
      </c>
    </row>
    <row r="13" spans="1:13" ht="87.75" customHeight="1" x14ac:dyDescent="0.25">
      <c r="A13" s="4">
        <v>7</v>
      </c>
      <c r="B13" s="6" t="s">
        <v>56</v>
      </c>
      <c r="C13" s="12" t="s">
        <v>57</v>
      </c>
      <c r="D13" s="4" t="s">
        <v>40</v>
      </c>
      <c r="E13" s="4" t="s">
        <v>20</v>
      </c>
      <c r="F13" s="5">
        <v>42114</v>
      </c>
      <c r="G13" s="4" t="s">
        <v>18</v>
      </c>
      <c r="H13" s="4" t="s">
        <v>12</v>
      </c>
      <c r="I13" s="7"/>
      <c r="J13" s="4" t="s">
        <v>16</v>
      </c>
      <c r="K13" s="4" t="s">
        <v>17</v>
      </c>
      <c r="L13" s="3">
        <f>F13+90</f>
        <v>42204</v>
      </c>
      <c r="M13" s="19" t="s">
        <v>208</v>
      </c>
    </row>
    <row r="14" spans="1:13" ht="57" customHeight="1" x14ac:dyDescent="0.25">
      <c r="A14" s="4">
        <v>8</v>
      </c>
      <c r="B14" s="6" t="s">
        <v>58</v>
      </c>
      <c r="C14" s="12" t="s">
        <v>59</v>
      </c>
      <c r="D14" s="4" t="s">
        <v>14</v>
      </c>
      <c r="E14" s="4" t="s">
        <v>19</v>
      </c>
      <c r="F14" s="5">
        <v>42019</v>
      </c>
      <c r="G14" s="4" t="s">
        <v>15</v>
      </c>
      <c r="H14" s="4" t="s">
        <v>12</v>
      </c>
      <c r="I14" s="7"/>
      <c r="J14" s="4" t="s">
        <v>16</v>
      </c>
      <c r="K14" s="4" t="s">
        <v>25</v>
      </c>
      <c r="L14" s="3">
        <f>F14+365</f>
        <v>42384</v>
      </c>
      <c r="M14" s="19" t="s">
        <v>208</v>
      </c>
    </row>
    <row r="15" spans="1:13" ht="64.5" customHeight="1" x14ac:dyDescent="0.25">
      <c r="A15" s="4">
        <v>9</v>
      </c>
      <c r="B15" s="6" t="s">
        <v>60</v>
      </c>
      <c r="C15" s="12" t="s">
        <v>61</v>
      </c>
      <c r="D15" s="4" t="s">
        <v>39</v>
      </c>
      <c r="E15" s="4" t="s">
        <v>30</v>
      </c>
      <c r="F15" s="5">
        <v>42023</v>
      </c>
      <c r="G15" s="4" t="s">
        <v>31</v>
      </c>
      <c r="H15" s="4" t="s">
        <v>12</v>
      </c>
      <c r="I15" s="7"/>
      <c r="J15" s="4" t="s">
        <v>16</v>
      </c>
      <c r="K15" s="4" t="s">
        <v>17</v>
      </c>
      <c r="L15" s="3">
        <f>F15+60</f>
        <v>42083</v>
      </c>
      <c r="M15" s="19" t="s">
        <v>208</v>
      </c>
    </row>
    <row r="16" spans="1:13" ht="102.75" customHeight="1" x14ac:dyDescent="0.25">
      <c r="A16" s="4">
        <v>10</v>
      </c>
      <c r="B16" s="6" t="s">
        <v>62</v>
      </c>
      <c r="C16" s="12" t="s">
        <v>63</v>
      </c>
      <c r="D16" s="4" t="s">
        <v>32</v>
      </c>
      <c r="E16" s="4" t="s">
        <v>64</v>
      </c>
      <c r="F16" s="5">
        <v>42109</v>
      </c>
      <c r="G16" s="4" t="s">
        <v>31</v>
      </c>
      <c r="H16" s="4" t="s">
        <v>12</v>
      </c>
      <c r="I16" s="7"/>
      <c r="J16" s="4" t="s">
        <v>16</v>
      </c>
      <c r="K16" s="4" t="s">
        <v>17</v>
      </c>
      <c r="L16" s="3">
        <f>F16+60</f>
        <v>42169</v>
      </c>
      <c r="M16" s="19" t="s">
        <v>208</v>
      </c>
    </row>
    <row r="17" spans="1:13" ht="50.25" customHeight="1" x14ac:dyDescent="0.25">
      <c r="A17" s="4">
        <v>11</v>
      </c>
      <c r="B17" s="6" t="s">
        <v>65</v>
      </c>
      <c r="C17" s="12" t="s">
        <v>66</v>
      </c>
      <c r="D17" s="4" t="s">
        <v>14</v>
      </c>
      <c r="E17" s="4" t="s">
        <v>19</v>
      </c>
      <c r="F17" s="5">
        <v>42031</v>
      </c>
      <c r="G17" s="4" t="s">
        <v>15</v>
      </c>
      <c r="H17" s="4" t="s">
        <v>12</v>
      </c>
      <c r="I17" s="7"/>
      <c r="J17" s="4" t="s">
        <v>16</v>
      </c>
      <c r="K17" s="4" t="s">
        <v>25</v>
      </c>
      <c r="L17" s="3">
        <f t="shared" si="0"/>
        <v>42396</v>
      </c>
      <c r="M17" s="19" t="s">
        <v>208</v>
      </c>
    </row>
    <row r="18" spans="1:13" ht="47.25" customHeight="1" x14ac:dyDescent="0.25">
      <c r="A18" s="4">
        <v>12</v>
      </c>
      <c r="B18" s="6" t="s">
        <v>67</v>
      </c>
      <c r="C18" s="12" t="s">
        <v>68</v>
      </c>
      <c r="D18" s="4" t="s">
        <v>21</v>
      </c>
      <c r="E18" s="4" t="s">
        <v>22</v>
      </c>
      <c r="F18" s="5">
        <v>42025</v>
      </c>
      <c r="G18" s="4" t="s">
        <v>33</v>
      </c>
      <c r="H18" s="4" t="s">
        <v>12</v>
      </c>
      <c r="I18" s="7"/>
      <c r="J18" s="4" t="s">
        <v>16</v>
      </c>
      <c r="K18" s="4" t="s">
        <v>17</v>
      </c>
      <c r="L18" s="3">
        <f>F18+120</f>
        <v>42145</v>
      </c>
      <c r="M18" s="19" t="s">
        <v>208</v>
      </c>
    </row>
    <row r="19" spans="1:13" ht="39.75" customHeight="1" x14ac:dyDescent="0.25">
      <c r="A19" s="4">
        <v>13</v>
      </c>
      <c r="B19" s="6" t="s">
        <v>69</v>
      </c>
      <c r="C19" s="12" t="s">
        <v>70</v>
      </c>
      <c r="D19" s="4" t="s">
        <v>14</v>
      </c>
      <c r="E19" s="4" t="s">
        <v>19</v>
      </c>
      <c r="F19" s="5">
        <v>42034</v>
      </c>
      <c r="G19" s="4" t="s">
        <v>15</v>
      </c>
      <c r="H19" s="4" t="s">
        <v>12</v>
      </c>
      <c r="I19" s="7"/>
      <c r="J19" s="4" t="s">
        <v>16</v>
      </c>
      <c r="K19" s="4" t="s">
        <v>25</v>
      </c>
      <c r="L19" s="3">
        <f>F19+365</f>
        <v>42399</v>
      </c>
      <c r="M19" s="19" t="s">
        <v>208</v>
      </c>
    </row>
    <row r="20" spans="1:13" ht="55.5" customHeight="1" x14ac:dyDescent="0.25">
      <c r="A20" s="4">
        <v>14</v>
      </c>
      <c r="B20" s="6" t="s">
        <v>71</v>
      </c>
      <c r="C20" s="12" t="s">
        <v>72</v>
      </c>
      <c r="D20" s="4" t="s">
        <v>32</v>
      </c>
      <c r="E20" s="4" t="s">
        <v>64</v>
      </c>
      <c r="F20" s="5">
        <v>42130</v>
      </c>
      <c r="G20" s="4" t="s">
        <v>31</v>
      </c>
      <c r="H20" s="4" t="s">
        <v>12</v>
      </c>
      <c r="I20" s="7"/>
      <c r="J20" s="4" t="s">
        <v>16</v>
      </c>
      <c r="K20" s="4" t="s">
        <v>25</v>
      </c>
      <c r="L20" s="3">
        <f>F20+60</f>
        <v>42190</v>
      </c>
      <c r="M20" s="19" t="s">
        <v>208</v>
      </c>
    </row>
    <row r="21" spans="1:13" ht="39.75" customHeight="1" x14ac:dyDescent="0.25">
      <c r="A21" s="4">
        <v>15</v>
      </c>
      <c r="B21" s="6" t="s">
        <v>73</v>
      </c>
      <c r="C21" s="12" t="s">
        <v>74</v>
      </c>
      <c r="D21" s="10" t="s">
        <v>75</v>
      </c>
      <c r="E21" s="10" t="s">
        <v>41</v>
      </c>
      <c r="F21" s="2">
        <v>42048</v>
      </c>
      <c r="G21" s="10" t="s">
        <v>31</v>
      </c>
      <c r="H21" s="10" t="s">
        <v>12</v>
      </c>
      <c r="I21" s="10"/>
      <c r="J21" s="4" t="s">
        <v>16</v>
      </c>
      <c r="K21" s="4" t="s">
        <v>17</v>
      </c>
      <c r="L21" s="3">
        <f>F21+60</f>
        <v>42108</v>
      </c>
      <c r="M21" s="19" t="s">
        <v>208</v>
      </c>
    </row>
    <row r="22" spans="1:13" ht="39.75" customHeight="1" x14ac:dyDescent="0.25">
      <c r="A22" s="4">
        <v>16</v>
      </c>
      <c r="B22" s="6" t="s">
        <v>76</v>
      </c>
      <c r="C22" s="12" t="s">
        <v>77</v>
      </c>
      <c r="D22" s="10" t="s">
        <v>14</v>
      </c>
      <c r="E22" s="10" t="s">
        <v>19</v>
      </c>
      <c r="F22" s="2">
        <v>42040</v>
      </c>
      <c r="G22" s="10" t="s">
        <v>15</v>
      </c>
      <c r="H22" s="10" t="s">
        <v>12</v>
      </c>
      <c r="I22" s="10"/>
      <c r="J22" s="4" t="s">
        <v>16</v>
      </c>
      <c r="K22" s="4" t="s">
        <v>17</v>
      </c>
      <c r="L22" s="3">
        <f>F22+365</f>
        <v>42405</v>
      </c>
      <c r="M22" s="19" t="s">
        <v>208</v>
      </c>
    </row>
    <row r="23" spans="1:13" ht="39.75" customHeight="1" x14ac:dyDescent="0.25">
      <c r="A23" s="4">
        <v>17</v>
      </c>
      <c r="B23" s="6" t="s">
        <v>78</v>
      </c>
      <c r="C23" s="12" t="s">
        <v>79</v>
      </c>
      <c r="D23" s="4" t="s">
        <v>14</v>
      </c>
      <c r="E23" s="4" t="s">
        <v>19</v>
      </c>
      <c r="F23" s="5">
        <v>42037</v>
      </c>
      <c r="G23" s="4" t="s">
        <v>15</v>
      </c>
      <c r="H23" s="4" t="s">
        <v>12</v>
      </c>
      <c r="I23" s="7"/>
      <c r="J23" s="4" t="s">
        <v>16</v>
      </c>
      <c r="K23" s="4" t="s">
        <v>25</v>
      </c>
      <c r="L23" s="3">
        <f>F23+365</f>
        <v>42402</v>
      </c>
      <c r="M23" s="19" t="s">
        <v>208</v>
      </c>
    </row>
    <row r="24" spans="1:13" ht="39.75" customHeight="1" x14ac:dyDescent="0.25">
      <c r="A24" s="4">
        <v>18</v>
      </c>
      <c r="B24" s="6" t="s">
        <v>80</v>
      </c>
      <c r="C24" s="12" t="s">
        <v>81</v>
      </c>
      <c r="D24" s="4" t="s">
        <v>14</v>
      </c>
      <c r="E24" s="4" t="s">
        <v>19</v>
      </c>
      <c r="F24" s="5">
        <v>42046</v>
      </c>
      <c r="G24" s="4" t="s">
        <v>15</v>
      </c>
      <c r="H24" s="4" t="s">
        <v>12</v>
      </c>
      <c r="I24" s="7"/>
      <c r="J24" s="4" t="s">
        <v>16</v>
      </c>
      <c r="K24" s="4" t="s">
        <v>25</v>
      </c>
      <c r="L24" s="3">
        <f>F24+365</f>
        <v>42411</v>
      </c>
      <c r="M24" s="19" t="s">
        <v>208</v>
      </c>
    </row>
    <row r="25" spans="1:13" ht="88.5" customHeight="1" x14ac:dyDescent="0.25">
      <c r="A25" s="4">
        <v>19</v>
      </c>
      <c r="B25" s="6" t="s">
        <v>82</v>
      </c>
      <c r="C25" s="12" t="s">
        <v>83</v>
      </c>
      <c r="D25" s="4" t="s">
        <v>14</v>
      </c>
      <c r="E25" s="4" t="s">
        <v>19</v>
      </c>
      <c r="F25" s="5">
        <v>42055</v>
      </c>
      <c r="G25" s="4" t="s">
        <v>15</v>
      </c>
      <c r="H25" s="4" t="s">
        <v>12</v>
      </c>
      <c r="I25" s="7"/>
      <c r="J25" s="4" t="s">
        <v>16</v>
      </c>
      <c r="K25" s="4" t="s">
        <v>25</v>
      </c>
      <c r="L25" s="3">
        <f>F25+365</f>
        <v>42420</v>
      </c>
      <c r="M25" s="19" t="s">
        <v>208</v>
      </c>
    </row>
    <row r="26" spans="1:13" ht="39.75" customHeight="1" x14ac:dyDescent="0.25">
      <c r="A26" s="4">
        <v>20</v>
      </c>
      <c r="B26" s="6" t="s">
        <v>84</v>
      </c>
      <c r="C26" s="12" t="s">
        <v>85</v>
      </c>
      <c r="D26" s="4" t="s">
        <v>23</v>
      </c>
      <c r="E26" s="4" t="s">
        <v>24</v>
      </c>
      <c r="F26" s="5">
        <v>42059</v>
      </c>
      <c r="G26" s="4" t="s">
        <v>31</v>
      </c>
      <c r="H26" s="4" t="s">
        <v>12</v>
      </c>
      <c r="I26" s="7"/>
      <c r="J26" s="4" t="s">
        <v>16</v>
      </c>
      <c r="K26" s="4" t="s">
        <v>17</v>
      </c>
      <c r="L26" s="3">
        <f>F26+60</f>
        <v>42119</v>
      </c>
      <c r="M26" s="19" t="s">
        <v>208</v>
      </c>
    </row>
    <row r="27" spans="1:13" ht="58.5" customHeight="1" x14ac:dyDescent="0.25">
      <c r="A27" s="4">
        <v>21</v>
      </c>
      <c r="B27" s="6" t="s">
        <v>86</v>
      </c>
      <c r="C27" s="12" t="s">
        <v>87</v>
      </c>
      <c r="D27" s="4" t="s">
        <v>14</v>
      </c>
      <c r="E27" s="4" t="s">
        <v>88</v>
      </c>
      <c r="F27" s="5">
        <v>42065</v>
      </c>
      <c r="G27" s="4" t="s">
        <v>15</v>
      </c>
      <c r="H27" s="4" t="s">
        <v>12</v>
      </c>
      <c r="I27" s="7"/>
      <c r="J27" s="4" t="s">
        <v>16</v>
      </c>
      <c r="K27" s="4" t="s">
        <v>25</v>
      </c>
      <c r="L27" s="3">
        <f>F27+365</f>
        <v>42430</v>
      </c>
      <c r="M27" s="19" t="s">
        <v>208</v>
      </c>
    </row>
    <row r="28" spans="1:13" ht="75" customHeight="1" x14ac:dyDescent="0.25">
      <c r="A28" s="4">
        <v>22</v>
      </c>
      <c r="B28" s="6" t="s">
        <v>89</v>
      </c>
      <c r="C28" s="12" t="s">
        <v>90</v>
      </c>
      <c r="D28" s="4" t="s">
        <v>14</v>
      </c>
      <c r="E28" s="4" t="s">
        <v>19</v>
      </c>
      <c r="F28" s="5">
        <v>42066</v>
      </c>
      <c r="G28" s="4" t="s">
        <v>42</v>
      </c>
      <c r="H28" s="4" t="s">
        <v>12</v>
      </c>
      <c r="I28" s="7"/>
      <c r="J28" s="4" t="s">
        <v>16</v>
      </c>
      <c r="K28" s="4" t="s">
        <v>17</v>
      </c>
      <c r="L28" s="3">
        <f>F28+70</f>
        <v>42136</v>
      </c>
      <c r="M28" s="19" t="s">
        <v>208</v>
      </c>
    </row>
    <row r="29" spans="1:13" ht="66.75" customHeight="1" x14ac:dyDescent="0.25">
      <c r="A29" s="4">
        <v>23</v>
      </c>
      <c r="B29" s="6" t="s">
        <v>111</v>
      </c>
      <c r="C29" s="12" t="s">
        <v>112</v>
      </c>
      <c r="D29" s="4" t="s">
        <v>23</v>
      </c>
      <c r="E29" s="4" t="s">
        <v>24</v>
      </c>
      <c r="F29" s="5">
        <v>42082</v>
      </c>
      <c r="G29" s="4" t="s">
        <v>31</v>
      </c>
      <c r="H29" s="4" t="s">
        <v>12</v>
      </c>
      <c r="I29" s="7"/>
      <c r="J29" s="4" t="s">
        <v>16</v>
      </c>
      <c r="K29" s="4" t="s">
        <v>17</v>
      </c>
      <c r="L29" s="3">
        <f>F29+60</f>
        <v>42142</v>
      </c>
      <c r="M29" s="19" t="s">
        <v>208</v>
      </c>
    </row>
    <row r="30" spans="1:13" ht="39.75" customHeight="1" x14ac:dyDescent="0.25">
      <c r="A30" s="4">
        <v>24</v>
      </c>
      <c r="B30" s="6" t="s">
        <v>91</v>
      </c>
      <c r="C30" s="12" t="s">
        <v>92</v>
      </c>
      <c r="D30" s="4" t="s">
        <v>39</v>
      </c>
      <c r="E30" s="4" t="s">
        <v>93</v>
      </c>
      <c r="F30" s="5">
        <v>42068</v>
      </c>
      <c r="G30" s="4" t="s">
        <v>31</v>
      </c>
      <c r="H30" s="4" t="s">
        <v>12</v>
      </c>
      <c r="I30" s="7"/>
      <c r="J30" s="4" t="s">
        <v>16</v>
      </c>
      <c r="K30" s="4" t="s">
        <v>38</v>
      </c>
      <c r="L30" s="3">
        <f>F30+60</f>
        <v>42128</v>
      </c>
      <c r="M30" s="19" t="s">
        <v>208</v>
      </c>
    </row>
    <row r="31" spans="1:13" ht="71.25" customHeight="1" x14ac:dyDescent="0.25">
      <c r="A31" s="4">
        <v>25</v>
      </c>
      <c r="B31" s="6" t="s">
        <v>94</v>
      </c>
      <c r="C31" s="12" t="s">
        <v>95</v>
      </c>
      <c r="D31" s="4" t="s">
        <v>96</v>
      </c>
      <c r="E31" s="4" t="s">
        <v>27</v>
      </c>
      <c r="F31" s="5">
        <v>42072</v>
      </c>
      <c r="G31" s="4" t="s">
        <v>31</v>
      </c>
      <c r="H31" s="4" t="s">
        <v>12</v>
      </c>
      <c r="I31" s="7"/>
      <c r="J31" s="4" t="s">
        <v>16</v>
      </c>
      <c r="K31" s="4" t="s">
        <v>25</v>
      </c>
      <c r="L31" s="3">
        <f>F31+60</f>
        <v>42132</v>
      </c>
      <c r="M31" s="19" t="s">
        <v>208</v>
      </c>
    </row>
    <row r="32" spans="1:13" ht="50.25" customHeight="1" x14ac:dyDescent="0.25">
      <c r="A32" s="4">
        <v>26</v>
      </c>
      <c r="B32" s="6" t="s">
        <v>97</v>
      </c>
      <c r="C32" s="12" t="s">
        <v>98</v>
      </c>
      <c r="D32" s="4" t="s">
        <v>96</v>
      </c>
      <c r="E32" s="4" t="s">
        <v>27</v>
      </c>
      <c r="F32" s="5">
        <v>42061</v>
      </c>
      <c r="G32" s="4" t="s">
        <v>31</v>
      </c>
      <c r="H32" s="4" t="s">
        <v>12</v>
      </c>
      <c r="I32" s="7"/>
      <c r="J32" s="4" t="s">
        <v>16</v>
      </c>
      <c r="K32" s="4" t="s">
        <v>17</v>
      </c>
      <c r="L32" s="3">
        <f>F32+60</f>
        <v>42121</v>
      </c>
      <c r="M32" s="19" t="s">
        <v>208</v>
      </c>
    </row>
    <row r="33" spans="1:13" ht="81.75" customHeight="1" x14ac:dyDescent="0.25">
      <c r="A33" s="4">
        <v>27</v>
      </c>
      <c r="B33" s="6" t="s">
        <v>99</v>
      </c>
      <c r="C33" s="12" t="s">
        <v>100</v>
      </c>
      <c r="D33" s="4" t="s">
        <v>32</v>
      </c>
      <c r="E33" s="4" t="s">
        <v>64</v>
      </c>
      <c r="F33" s="5">
        <v>42166</v>
      </c>
      <c r="G33" s="4" t="s">
        <v>18</v>
      </c>
      <c r="H33" s="4" t="s">
        <v>12</v>
      </c>
      <c r="I33" s="7"/>
      <c r="J33" s="4" t="s">
        <v>16</v>
      </c>
      <c r="K33" s="4" t="s">
        <v>25</v>
      </c>
      <c r="L33" s="3">
        <f>F33+60</f>
        <v>42226</v>
      </c>
      <c r="M33" s="19" t="s">
        <v>208</v>
      </c>
    </row>
    <row r="34" spans="1:13" ht="61.5" customHeight="1" x14ac:dyDescent="0.25">
      <c r="A34" s="4">
        <v>28</v>
      </c>
      <c r="B34" s="6" t="s">
        <v>101</v>
      </c>
      <c r="C34" s="12" t="s">
        <v>102</v>
      </c>
      <c r="D34" s="4" t="s">
        <v>29</v>
      </c>
      <c r="E34" s="4" t="s">
        <v>30</v>
      </c>
      <c r="F34" s="5">
        <v>42066</v>
      </c>
      <c r="G34" s="4" t="s">
        <v>18</v>
      </c>
      <c r="H34" s="4" t="s">
        <v>12</v>
      </c>
      <c r="I34" s="7"/>
      <c r="J34" s="4" t="s">
        <v>16</v>
      </c>
      <c r="K34" s="4" t="s">
        <v>25</v>
      </c>
      <c r="L34" s="3">
        <f>F34+90</f>
        <v>42156</v>
      </c>
      <c r="M34" s="19" t="s">
        <v>208</v>
      </c>
    </row>
    <row r="35" spans="1:13" ht="76.5" customHeight="1" x14ac:dyDescent="0.25">
      <c r="A35" s="4">
        <v>29</v>
      </c>
      <c r="B35" s="6" t="s">
        <v>103</v>
      </c>
      <c r="C35" s="12" t="s">
        <v>104</v>
      </c>
      <c r="D35" s="4" t="s">
        <v>29</v>
      </c>
      <c r="E35" s="4" t="s">
        <v>30</v>
      </c>
      <c r="F35" s="5">
        <v>42073</v>
      </c>
      <c r="G35" s="4" t="s">
        <v>18</v>
      </c>
      <c r="H35" s="4" t="s">
        <v>12</v>
      </c>
      <c r="I35" s="7"/>
      <c r="J35" s="4" t="s">
        <v>16</v>
      </c>
      <c r="K35" s="4" t="s">
        <v>25</v>
      </c>
      <c r="L35" s="3">
        <f t="shared" ref="L35" si="1">F35+90</f>
        <v>42163</v>
      </c>
      <c r="M35" s="19" t="s">
        <v>208</v>
      </c>
    </row>
    <row r="36" spans="1:13" ht="46.5" customHeight="1" x14ac:dyDescent="0.25">
      <c r="A36" s="4">
        <v>30</v>
      </c>
      <c r="B36" s="6" t="s">
        <v>105</v>
      </c>
      <c r="C36" s="12" t="s">
        <v>106</v>
      </c>
      <c r="D36" s="4" t="s">
        <v>107</v>
      </c>
      <c r="E36" s="4" t="s">
        <v>22</v>
      </c>
      <c r="F36" s="5">
        <v>42075</v>
      </c>
      <c r="G36" s="4" t="s">
        <v>31</v>
      </c>
      <c r="H36" s="4" t="s">
        <v>12</v>
      </c>
      <c r="I36" s="7"/>
      <c r="J36" s="4" t="s">
        <v>16</v>
      </c>
      <c r="K36" s="4" t="s">
        <v>108</v>
      </c>
      <c r="L36" s="3">
        <f>F36+60</f>
        <v>42135</v>
      </c>
      <c r="M36" s="19" t="s">
        <v>208</v>
      </c>
    </row>
    <row r="37" spans="1:13" ht="58.5" customHeight="1" x14ac:dyDescent="0.25">
      <c r="A37" s="4">
        <v>31</v>
      </c>
      <c r="B37" s="6" t="s">
        <v>109</v>
      </c>
      <c r="C37" s="12" t="s">
        <v>110</v>
      </c>
      <c r="D37" s="4" t="s">
        <v>32</v>
      </c>
      <c r="E37" s="4" t="s">
        <v>64</v>
      </c>
      <c r="F37" s="5">
        <v>42137</v>
      </c>
      <c r="G37" s="4" t="s">
        <v>31</v>
      </c>
      <c r="H37" s="4" t="s">
        <v>12</v>
      </c>
      <c r="I37" s="7"/>
      <c r="J37" s="4" t="s">
        <v>16</v>
      </c>
      <c r="K37" s="4" t="s">
        <v>17</v>
      </c>
      <c r="L37" s="3">
        <f>F37+60</f>
        <v>42197</v>
      </c>
      <c r="M37" s="19" t="s">
        <v>208</v>
      </c>
    </row>
    <row r="38" spans="1:13" ht="39.75" customHeight="1" x14ac:dyDescent="0.25">
      <c r="A38" s="4">
        <v>32</v>
      </c>
      <c r="B38" s="6" t="s">
        <v>113</v>
      </c>
      <c r="C38" s="12" t="s">
        <v>114</v>
      </c>
      <c r="D38" s="4" t="s">
        <v>115</v>
      </c>
      <c r="E38" s="4" t="s">
        <v>28</v>
      </c>
      <c r="F38" s="5">
        <v>42051</v>
      </c>
      <c r="G38" s="4" t="s">
        <v>15</v>
      </c>
      <c r="H38" s="4" t="s">
        <v>12</v>
      </c>
      <c r="I38" s="7"/>
      <c r="J38" s="4" t="s">
        <v>16</v>
      </c>
      <c r="K38" s="4" t="s">
        <v>25</v>
      </c>
      <c r="L38" s="3">
        <f>F38+365</f>
        <v>42416</v>
      </c>
      <c r="M38" s="19" t="s">
        <v>208</v>
      </c>
    </row>
    <row r="39" spans="1:13" ht="39.75" customHeight="1" x14ac:dyDescent="0.25">
      <c r="A39" s="4">
        <v>33</v>
      </c>
      <c r="B39" s="6" t="s">
        <v>116</v>
      </c>
      <c r="C39" s="12" t="s">
        <v>114</v>
      </c>
      <c r="D39" s="4" t="s">
        <v>115</v>
      </c>
      <c r="E39" s="4" t="s">
        <v>28</v>
      </c>
      <c r="F39" s="5">
        <v>42026</v>
      </c>
      <c r="G39" s="4" t="s">
        <v>15</v>
      </c>
      <c r="H39" s="4" t="s">
        <v>12</v>
      </c>
      <c r="I39" s="7"/>
      <c r="J39" s="4" t="s">
        <v>16</v>
      </c>
      <c r="K39" s="4" t="s">
        <v>25</v>
      </c>
      <c r="L39" s="3">
        <f>F39+365</f>
        <v>42391</v>
      </c>
      <c r="M39" s="19" t="s">
        <v>208</v>
      </c>
    </row>
    <row r="40" spans="1:13" ht="47.25" customHeight="1" x14ac:dyDescent="0.25">
      <c r="A40" s="4">
        <v>34</v>
      </c>
      <c r="B40" s="6" t="s">
        <v>117</v>
      </c>
      <c r="C40" s="12" t="s">
        <v>118</v>
      </c>
      <c r="D40" s="4" t="s">
        <v>26</v>
      </c>
      <c r="E40" s="4" t="s">
        <v>27</v>
      </c>
      <c r="F40" s="5">
        <v>42066</v>
      </c>
      <c r="G40" s="4" t="s">
        <v>33</v>
      </c>
      <c r="H40" s="4" t="s">
        <v>12</v>
      </c>
      <c r="I40" s="7"/>
      <c r="J40" s="4" t="s">
        <v>16</v>
      </c>
      <c r="K40" s="4" t="s">
        <v>17</v>
      </c>
      <c r="L40" s="3">
        <f>F40+120</f>
        <v>42186</v>
      </c>
      <c r="M40" s="19" t="s">
        <v>208</v>
      </c>
    </row>
    <row r="41" spans="1:13" ht="47.25" customHeight="1" x14ac:dyDescent="0.25">
      <c r="A41" s="4">
        <v>35</v>
      </c>
      <c r="B41" s="6" t="s">
        <v>119</v>
      </c>
      <c r="C41" s="12" t="s">
        <v>120</v>
      </c>
      <c r="D41" s="4" t="s">
        <v>14</v>
      </c>
      <c r="E41" s="4" t="s">
        <v>19</v>
      </c>
      <c r="F41" s="5">
        <v>42082</v>
      </c>
      <c r="G41" s="4" t="s">
        <v>15</v>
      </c>
      <c r="H41" s="4" t="s">
        <v>12</v>
      </c>
      <c r="I41" s="7"/>
      <c r="J41" s="4" t="s">
        <v>16</v>
      </c>
      <c r="K41" s="4" t="s">
        <v>25</v>
      </c>
      <c r="L41" s="3">
        <f>F41+365</f>
        <v>42447</v>
      </c>
      <c r="M41" s="19" t="s">
        <v>208</v>
      </c>
    </row>
    <row r="42" spans="1:13" ht="39.75" customHeight="1" x14ac:dyDescent="0.25">
      <c r="A42" s="4">
        <v>36</v>
      </c>
      <c r="B42" s="6" t="s">
        <v>121</v>
      </c>
      <c r="C42" s="12" t="s">
        <v>122</v>
      </c>
      <c r="D42" s="4" t="s">
        <v>21</v>
      </c>
      <c r="E42" s="4" t="s">
        <v>22</v>
      </c>
      <c r="F42" s="5">
        <v>42082</v>
      </c>
      <c r="G42" s="4" t="s">
        <v>33</v>
      </c>
      <c r="H42" s="4" t="s">
        <v>12</v>
      </c>
      <c r="I42" s="7"/>
      <c r="J42" s="4" t="s">
        <v>16</v>
      </c>
      <c r="K42" s="4" t="s">
        <v>25</v>
      </c>
      <c r="L42" s="3">
        <f>F42+120</f>
        <v>42202</v>
      </c>
      <c r="M42" s="19" t="s">
        <v>208</v>
      </c>
    </row>
    <row r="43" spans="1:13" ht="44.25" customHeight="1" x14ac:dyDescent="0.25">
      <c r="A43" s="4">
        <v>37</v>
      </c>
      <c r="B43" s="6" t="s">
        <v>123</v>
      </c>
      <c r="C43" s="12" t="s">
        <v>124</v>
      </c>
      <c r="D43" s="4" t="s">
        <v>23</v>
      </c>
      <c r="E43" s="4" t="s">
        <v>24</v>
      </c>
      <c r="F43" s="5">
        <v>42088</v>
      </c>
      <c r="G43" s="4" t="s">
        <v>31</v>
      </c>
      <c r="H43" s="4" t="s">
        <v>12</v>
      </c>
      <c r="I43" s="7"/>
      <c r="J43" s="4" t="s">
        <v>16</v>
      </c>
      <c r="K43" s="4" t="s">
        <v>17</v>
      </c>
      <c r="L43" s="3">
        <f>F43+60</f>
        <v>42148</v>
      </c>
      <c r="M43" s="19" t="s">
        <v>208</v>
      </c>
    </row>
    <row r="44" spans="1:13" ht="39.75" customHeight="1" x14ac:dyDescent="0.25">
      <c r="A44" s="4">
        <v>38</v>
      </c>
      <c r="B44" s="6" t="s">
        <v>125</v>
      </c>
      <c r="C44" s="12" t="s">
        <v>126</v>
      </c>
      <c r="D44" s="4" t="s">
        <v>127</v>
      </c>
      <c r="E44" s="4" t="s">
        <v>30</v>
      </c>
      <c r="F44" s="5">
        <v>42088</v>
      </c>
      <c r="G44" s="4" t="s">
        <v>18</v>
      </c>
      <c r="H44" s="4" t="s">
        <v>12</v>
      </c>
      <c r="I44" s="7"/>
      <c r="J44" s="4" t="s">
        <v>16</v>
      </c>
      <c r="K44" s="4" t="s">
        <v>17</v>
      </c>
      <c r="L44" s="3">
        <f>F44+90</f>
        <v>42178</v>
      </c>
      <c r="M44" s="19" t="s">
        <v>208</v>
      </c>
    </row>
    <row r="45" spans="1:13" ht="48" customHeight="1" x14ac:dyDescent="0.25">
      <c r="A45" s="4">
        <v>39</v>
      </c>
      <c r="B45" s="6" t="s">
        <v>128</v>
      </c>
      <c r="C45" s="12" t="s">
        <v>129</v>
      </c>
      <c r="D45" s="4" t="s">
        <v>130</v>
      </c>
      <c r="E45" s="4" t="s">
        <v>19</v>
      </c>
      <c r="F45" s="5">
        <v>42102</v>
      </c>
      <c r="G45" s="4" t="s">
        <v>31</v>
      </c>
      <c r="H45" s="4" t="s">
        <v>12</v>
      </c>
      <c r="I45" s="7"/>
      <c r="J45" s="4" t="s">
        <v>16</v>
      </c>
      <c r="K45" s="4" t="s">
        <v>17</v>
      </c>
      <c r="L45" s="3">
        <f>F45+60</f>
        <v>42162</v>
      </c>
      <c r="M45" s="19" t="s">
        <v>208</v>
      </c>
    </row>
    <row r="46" spans="1:13" ht="54" customHeight="1" x14ac:dyDescent="0.25">
      <c r="A46" s="4">
        <v>38</v>
      </c>
      <c r="B46" s="6" t="s">
        <v>131</v>
      </c>
      <c r="C46" s="12" t="s">
        <v>132</v>
      </c>
      <c r="D46" s="4" t="s">
        <v>127</v>
      </c>
      <c r="E46" s="4" t="s">
        <v>30</v>
      </c>
      <c r="F46" s="5">
        <v>42103</v>
      </c>
      <c r="G46" s="4" t="s">
        <v>18</v>
      </c>
      <c r="H46" s="4" t="s">
        <v>12</v>
      </c>
      <c r="I46" s="7"/>
      <c r="J46" s="4" t="s">
        <v>16</v>
      </c>
      <c r="K46" s="4" t="s">
        <v>25</v>
      </c>
      <c r="L46" s="3">
        <f>F46+90</f>
        <v>42193</v>
      </c>
      <c r="M46" s="19" t="s">
        <v>208</v>
      </c>
    </row>
    <row r="47" spans="1:13" ht="60.75" customHeight="1" x14ac:dyDescent="0.25">
      <c r="A47" s="4">
        <v>41</v>
      </c>
      <c r="B47" s="6" t="s">
        <v>119</v>
      </c>
      <c r="C47" s="12" t="s">
        <v>133</v>
      </c>
      <c r="D47" s="4" t="s">
        <v>14</v>
      </c>
      <c r="E47" s="4" t="s">
        <v>19</v>
      </c>
      <c r="F47" s="5">
        <v>42117</v>
      </c>
      <c r="G47" s="4" t="s">
        <v>15</v>
      </c>
      <c r="H47" s="4" t="s">
        <v>12</v>
      </c>
      <c r="I47" s="7"/>
      <c r="J47" s="4" t="s">
        <v>16</v>
      </c>
      <c r="K47" s="4" t="s">
        <v>17</v>
      </c>
      <c r="L47" s="3">
        <f>F47+365</f>
        <v>42482</v>
      </c>
      <c r="M47" s="19" t="s">
        <v>208</v>
      </c>
    </row>
    <row r="48" spans="1:13" ht="39.75" customHeight="1" x14ac:dyDescent="0.25">
      <c r="A48" s="4">
        <v>42</v>
      </c>
      <c r="B48" s="6" t="s">
        <v>134</v>
      </c>
      <c r="C48" s="12" t="s">
        <v>135</v>
      </c>
      <c r="D48" s="4" t="s">
        <v>14</v>
      </c>
      <c r="E48" s="4" t="s">
        <v>19</v>
      </c>
      <c r="F48" s="5">
        <v>42128</v>
      </c>
      <c r="G48" s="4" t="s">
        <v>15</v>
      </c>
      <c r="H48" s="4" t="s">
        <v>12</v>
      </c>
      <c r="I48" s="7"/>
      <c r="J48" s="4" t="s">
        <v>16</v>
      </c>
      <c r="K48" s="4" t="s">
        <v>136</v>
      </c>
      <c r="L48" s="3">
        <f>F48+365</f>
        <v>42493</v>
      </c>
      <c r="M48" s="19" t="s">
        <v>208</v>
      </c>
    </row>
    <row r="49" spans="1:13" ht="82.5" customHeight="1" x14ac:dyDescent="0.25">
      <c r="A49" s="4">
        <v>43</v>
      </c>
      <c r="B49" s="6" t="s">
        <v>139</v>
      </c>
      <c r="C49" s="12" t="s">
        <v>140</v>
      </c>
      <c r="D49" s="4" t="s">
        <v>40</v>
      </c>
      <c r="E49" s="4" t="s">
        <v>141</v>
      </c>
      <c r="F49" s="5">
        <v>42130</v>
      </c>
      <c r="G49" s="4" t="s">
        <v>18</v>
      </c>
      <c r="H49" s="4" t="s">
        <v>12</v>
      </c>
      <c r="I49" s="7"/>
      <c r="J49" s="4" t="s">
        <v>16</v>
      </c>
      <c r="K49" s="4" t="s">
        <v>17</v>
      </c>
      <c r="L49" s="3">
        <f>F49+90</f>
        <v>42220</v>
      </c>
      <c r="M49" s="19" t="s">
        <v>208</v>
      </c>
    </row>
    <row r="50" spans="1:13" ht="66.75" customHeight="1" x14ac:dyDescent="0.25">
      <c r="A50" s="4">
        <v>44</v>
      </c>
      <c r="B50" s="6" t="s">
        <v>142</v>
      </c>
      <c r="C50" s="12" t="s">
        <v>143</v>
      </c>
      <c r="D50" s="4" t="s">
        <v>26</v>
      </c>
      <c r="E50" s="4" t="s">
        <v>27</v>
      </c>
      <c r="F50" s="5">
        <v>42132</v>
      </c>
      <c r="G50" s="4" t="s">
        <v>33</v>
      </c>
      <c r="H50" s="4" t="s">
        <v>12</v>
      </c>
      <c r="I50" s="7"/>
      <c r="J50" s="4" t="s">
        <v>16</v>
      </c>
      <c r="K50" s="4" t="s">
        <v>17</v>
      </c>
      <c r="L50" s="3">
        <f>F50+120</f>
        <v>42252</v>
      </c>
      <c r="M50" s="19" t="s">
        <v>208</v>
      </c>
    </row>
    <row r="51" spans="1:13" ht="66.75" customHeight="1" x14ac:dyDescent="0.25">
      <c r="A51" s="4">
        <v>45</v>
      </c>
      <c r="B51" s="6" t="s">
        <v>105</v>
      </c>
      <c r="C51" s="12" t="s">
        <v>144</v>
      </c>
      <c r="D51" s="4" t="s">
        <v>145</v>
      </c>
      <c r="E51" s="4" t="s">
        <v>146</v>
      </c>
      <c r="F51" s="5">
        <v>42132</v>
      </c>
      <c r="G51" s="4" t="s">
        <v>31</v>
      </c>
      <c r="H51" s="4" t="s">
        <v>12</v>
      </c>
      <c r="I51" s="7"/>
      <c r="J51" s="4" t="s">
        <v>16</v>
      </c>
      <c r="K51" s="4" t="s">
        <v>17</v>
      </c>
      <c r="L51" s="3">
        <f>F51+60</f>
        <v>42192</v>
      </c>
      <c r="M51" s="19" t="s">
        <v>208</v>
      </c>
    </row>
    <row r="52" spans="1:13" ht="60" customHeight="1" x14ac:dyDescent="0.25">
      <c r="A52" s="4">
        <v>46</v>
      </c>
      <c r="B52" s="6" t="s">
        <v>147</v>
      </c>
      <c r="C52" s="12" t="s">
        <v>144</v>
      </c>
      <c r="D52" s="4" t="s">
        <v>145</v>
      </c>
      <c r="E52" s="4" t="s">
        <v>146</v>
      </c>
      <c r="F52" s="5">
        <v>42142</v>
      </c>
      <c r="G52" s="4" t="s">
        <v>148</v>
      </c>
      <c r="H52" s="4" t="s">
        <v>12</v>
      </c>
      <c r="I52" s="7"/>
      <c r="J52" s="4" t="s">
        <v>16</v>
      </c>
      <c r="K52" s="4" t="s">
        <v>17</v>
      </c>
      <c r="L52" s="3">
        <f>F52+30</f>
        <v>42172</v>
      </c>
      <c r="M52" s="19" t="s">
        <v>208</v>
      </c>
    </row>
    <row r="53" spans="1:13" ht="47.25" customHeight="1" x14ac:dyDescent="0.25">
      <c r="A53" s="4">
        <v>47</v>
      </c>
      <c r="B53" s="6" t="s">
        <v>149</v>
      </c>
      <c r="C53" s="12" t="s">
        <v>124</v>
      </c>
      <c r="D53" s="4" t="s">
        <v>23</v>
      </c>
      <c r="E53" s="4" t="s">
        <v>24</v>
      </c>
      <c r="F53" s="5">
        <v>42142</v>
      </c>
      <c r="G53" s="4" t="s">
        <v>31</v>
      </c>
      <c r="H53" s="4" t="s">
        <v>12</v>
      </c>
      <c r="I53" s="7"/>
      <c r="J53" s="4" t="s">
        <v>16</v>
      </c>
      <c r="K53" s="4" t="s">
        <v>17</v>
      </c>
      <c r="L53" s="3">
        <f>F53+60</f>
        <v>42202</v>
      </c>
      <c r="M53" s="19" t="s">
        <v>208</v>
      </c>
    </row>
    <row r="54" spans="1:13" ht="39.75" customHeight="1" x14ac:dyDescent="0.25">
      <c r="A54" s="4">
        <v>48</v>
      </c>
      <c r="B54" s="6" t="s">
        <v>150</v>
      </c>
      <c r="C54" s="12" t="s">
        <v>151</v>
      </c>
      <c r="D54" s="4" t="s">
        <v>21</v>
      </c>
      <c r="E54" s="4" t="s">
        <v>146</v>
      </c>
      <c r="F54" s="5">
        <v>42083</v>
      </c>
      <c r="G54" s="4" t="s">
        <v>33</v>
      </c>
      <c r="H54" s="4" t="s">
        <v>12</v>
      </c>
      <c r="I54" s="7"/>
      <c r="J54" s="4" t="s">
        <v>16</v>
      </c>
      <c r="K54" s="4" t="s">
        <v>17</v>
      </c>
      <c r="L54" s="3">
        <f>F54+120</f>
        <v>42203</v>
      </c>
      <c r="M54" s="19" t="s">
        <v>208</v>
      </c>
    </row>
    <row r="55" spans="1:13" ht="57.75" customHeight="1" x14ac:dyDescent="0.25">
      <c r="A55" s="4">
        <v>49</v>
      </c>
      <c r="B55" s="6" t="s">
        <v>152</v>
      </c>
      <c r="C55" s="12" t="s">
        <v>153</v>
      </c>
      <c r="D55" s="4" t="s">
        <v>154</v>
      </c>
      <c r="E55" s="4" t="s">
        <v>155</v>
      </c>
      <c r="F55" s="5">
        <v>42145</v>
      </c>
      <c r="G55" s="4" t="s">
        <v>18</v>
      </c>
      <c r="H55" s="4" t="s">
        <v>12</v>
      </c>
      <c r="I55" s="7"/>
      <c r="J55" s="4" t="s">
        <v>16</v>
      </c>
      <c r="K55" s="4" t="s">
        <v>17</v>
      </c>
      <c r="L55" s="3">
        <f>F55+90</f>
        <v>42235</v>
      </c>
      <c r="M55" s="19" t="s">
        <v>208</v>
      </c>
    </row>
    <row r="56" spans="1:13" ht="58.5" customHeight="1" x14ac:dyDescent="0.25">
      <c r="A56" s="4">
        <v>50</v>
      </c>
      <c r="B56" s="6" t="s">
        <v>156</v>
      </c>
      <c r="C56" s="12" t="s">
        <v>153</v>
      </c>
      <c r="D56" s="4" t="s">
        <v>154</v>
      </c>
      <c r="E56" s="4" t="s">
        <v>155</v>
      </c>
      <c r="F56" s="5">
        <v>42145</v>
      </c>
      <c r="G56" s="4" t="s">
        <v>18</v>
      </c>
      <c r="H56" s="4" t="s">
        <v>12</v>
      </c>
      <c r="I56" s="7"/>
      <c r="J56" s="4" t="s">
        <v>16</v>
      </c>
      <c r="K56" s="4" t="s">
        <v>17</v>
      </c>
      <c r="L56" s="3">
        <f>F56+90</f>
        <v>42235</v>
      </c>
      <c r="M56" s="19" t="s">
        <v>208</v>
      </c>
    </row>
    <row r="57" spans="1:13" ht="82.5" customHeight="1" x14ac:dyDescent="0.25">
      <c r="A57" s="4">
        <v>51</v>
      </c>
      <c r="B57" s="6" t="s">
        <v>137</v>
      </c>
      <c r="C57" s="12" t="s">
        <v>157</v>
      </c>
      <c r="D57" s="4" t="s">
        <v>14</v>
      </c>
      <c r="E57" s="4" t="s">
        <v>19</v>
      </c>
      <c r="F57" s="5">
        <v>42151</v>
      </c>
      <c r="G57" s="4" t="s">
        <v>15</v>
      </c>
      <c r="H57" s="4" t="s">
        <v>12</v>
      </c>
      <c r="I57" s="7"/>
      <c r="J57" s="4" t="s">
        <v>16</v>
      </c>
      <c r="K57" s="4" t="s">
        <v>136</v>
      </c>
      <c r="L57" s="3">
        <f>F57+365</f>
        <v>42516</v>
      </c>
      <c r="M57" s="19" t="s">
        <v>208</v>
      </c>
    </row>
    <row r="58" spans="1:13" ht="72" customHeight="1" x14ac:dyDescent="0.25">
      <c r="A58" s="4">
        <v>52</v>
      </c>
      <c r="B58" s="6" t="s">
        <v>138</v>
      </c>
      <c r="C58" s="12" t="s">
        <v>158</v>
      </c>
      <c r="D58" s="4" t="s">
        <v>14</v>
      </c>
      <c r="E58" s="4" t="s">
        <v>19</v>
      </c>
      <c r="F58" s="5">
        <v>42153</v>
      </c>
      <c r="G58" s="4" t="s">
        <v>18</v>
      </c>
      <c r="H58" s="4" t="s">
        <v>12</v>
      </c>
      <c r="I58" s="7"/>
      <c r="J58" s="4" t="s">
        <v>16</v>
      </c>
      <c r="K58" s="4" t="s">
        <v>136</v>
      </c>
      <c r="L58" s="3">
        <f>F58+90</f>
        <v>42243</v>
      </c>
      <c r="M58" s="19" t="s">
        <v>208</v>
      </c>
    </row>
    <row r="59" spans="1:13" ht="45.75" customHeight="1" x14ac:dyDescent="0.25">
      <c r="A59" s="4">
        <v>53</v>
      </c>
      <c r="B59" s="6" t="s">
        <v>159</v>
      </c>
      <c r="C59" s="12" t="s">
        <v>161</v>
      </c>
      <c r="D59" s="4" t="s">
        <v>160</v>
      </c>
      <c r="E59" s="4" t="s">
        <v>41</v>
      </c>
      <c r="F59" s="5">
        <v>42102</v>
      </c>
      <c r="G59" s="4" t="s">
        <v>18</v>
      </c>
      <c r="H59" s="4" t="s">
        <v>12</v>
      </c>
      <c r="I59" s="7"/>
      <c r="J59" s="4" t="s">
        <v>16</v>
      </c>
      <c r="K59" s="4" t="s">
        <v>17</v>
      </c>
      <c r="L59" s="3">
        <f>F59+90</f>
        <v>42192</v>
      </c>
      <c r="M59" s="19" t="s">
        <v>208</v>
      </c>
    </row>
    <row r="60" spans="1:13" ht="47.25" customHeight="1" x14ac:dyDescent="0.25">
      <c r="A60" s="13">
        <v>54</v>
      </c>
      <c r="B60" s="14" t="s">
        <v>86</v>
      </c>
      <c r="C60" s="15" t="s">
        <v>162</v>
      </c>
      <c r="D60" s="13" t="s">
        <v>14</v>
      </c>
      <c r="E60" s="13" t="s">
        <v>19</v>
      </c>
      <c r="F60" s="16">
        <v>42181</v>
      </c>
      <c r="G60" s="13" t="s">
        <v>15</v>
      </c>
      <c r="H60" s="13" t="s">
        <v>12</v>
      </c>
      <c r="I60" s="7"/>
      <c r="J60" s="13" t="s">
        <v>16</v>
      </c>
      <c r="K60" s="13" t="s">
        <v>136</v>
      </c>
      <c r="L60" s="17">
        <f>F60+365</f>
        <v>42546</v>
      </c>
      <c r="M60" s="18" t="s">
        <v>36</v>
      </c>
    </row>
    <row r="61" spans="1:13" ht="36" x14ac:dyDescent="0.25">
      <c r="A61" s="4">
        <v>55</v>
      </c>
      <c r="B61" s="6" t="s">
        <v>167</v>
      </c>
      <c r="C61" s="12" t="s">
        <v>168</v>
      </c>
      <c r="D61" s="4" t="s">
        <v>169</v>
      </c>
      <c r="E61" s="4" t="s">
        <v>155</v>
      </c>
      <c r="F61" s="5">
        <v>42198</v>
      </c>
      <c r="G61" s="4" t="s">
        <v>18</v>
      </c>
      <c r="H61" s="4" t="s">
        <v>12</v>
      </c>
      <c r="I61" s="7"/>
      <c r="J61" s="4" t="s">
        <v>16</v>
      </c>
      <c r="K61" s="4" t="s">
        <v>136</v>
      </c>
      <c r="L61" s="3">
        <f>F61+90</f>
        <v>42288</v>
      </c>
      <c r="M61" s="19" t="s">
        <v>208</v>
      </c>
    </row>
    <row r="62" spans="1:13" ht="72" x14ac:dyDescent="0.25">
      <c r="A62" s="4">
        <v>56</v>
      </c>
      <c r="B62" s="6" t="s">
        <v>164</v>
      </c>
      <c r="C62" s="12" t="s">
        <v>170</v>
      </c>
      <c r="D62" s="4" t="s">
        <v>14</v>
      </c>
      <c r="E62" s="4" t="s">
        <v>19</v>
      </c>
      <c r="F62" s="5">
        <v>42200</v>
      </c>
      <c r="G62" s="4" t="s">
        <v>31</v>
      </c>
      <c r="H62" s="4" t="s">
        <v>12</v>
      </c>
      <c r="I62" s="7"/>
      <c r="J62" s="4" t="s">
        <v>16</v>
      </c>
      <c r="K62" s="4" t="s">
        <v>136</v>
      </c>
      <c r="L62" s="3">
        <f>F62+60</f>
        <v>42260</v>
      </c>
      <c r="M62" s="19" t="s">
        <v>208</v>
      </c>
    </row>
    <row r="63" spans="1:13" ht="48" x14ac:dyDescent="0.25">
      <c r="A63" s="4">
        <v>57</v>
      </c>
      <c r="B63" s="6" t="s">
        <v>163</v>
      </c>
      <c r="C63" s="12" t="s">
        <v>171</v>
      </c>
      <c r="D63" s="4" t="s">
        <v>14</v>
      </c>
      <c r="E63" s="4" t="s">
        <v>19</v>
      </c>
      <c r="F63" s="5">
        <v>42164</v>
      </c>
      <c r="G63" s="4" t="s">
        <v>15</v>
      </c>
      <c r="H63" s="4" t="s">
        <v>12</v>
      </c>
      <c r="I63" s="7"/>
      <c r="J63" s="4" t="s">
        <v>16</v>
      </c>
      <c r="K63" s="4" t="s">
        <v>136</v>
      </c>
      <c r="L63" s="3">
        <f>F63+365</f>
        <v>42529</v>
      </c>
      <c r="M63" s="19" t="s">
        <v>208</v>
      </c>
    </row>
    <row r="64" spans="1:13" ht="84" x14ac:dyDescent="0.25">
      <c r="A64" s="4">
        <v>58</v>
      </c>
      <c r="B64" s="6" t="s">
        <v>172</v>
      </c>
      <c r="C64" s="12" t="s">
        <v>173</v>
      </c>
      <c r="D64" s="4" t="s">
        <v>40</v>
      </c>
      <c r="E64" s="4" t="s">
        <v>20</v>
      </c>
      <c r="F64" s="5">
        <v>42297</v>
      </c>
      <c r="G64" s="4" t="s">
        <v>18</v>
      </c>
      <c r="H64" s="4" t="s">
        <v>12</v>
      </c>
      <c r="I64" s="7"/>
      <c r="J64" s="4" t="s">
        <v>16</v>
      </c>
      <c r="K64" s="4" t="s">
        <v>136</v>
      </c>
      <c r="L64" s="3">
        <f>F64+90</f>
        <v>42387</v>
      </c>
      <c r="M64" s="19" t="s">
        <v>208</v>
      </c>
    </row>
    <row r="65" spans="1:13" ht="48" x14ac:dyDescent="0.25">
      <c r="A65" s="4">
        <v>59</v>
      </c>
      <c r="B65" s="6" t="s">
        <v>174</v>
      </c>
      <c r="C65" s="12" t="s">
        <v>118</v>
      </c>
      <c r="D65" s="4" t="s">
        <v>175</v>
      </c>
      <c r="E65" s="4" t="s">
        <v>27</v>
      </c>
      <c r="F65" s="5">
        <v>42221</v>
      </c>
      <c r="G65" s="4" t="s">
        <v>33</v>
      </c>
      <c r="H65" s="4" t="s">
        <v>12</v>
      </c>
      <c r="I65" s="7"/>
      <c r="J65" s="4" t="s">
        <v>16</v>
      </c>
      <c r="K65" s="4" t="s">
        <v>136</v>
      </c>
      <c r="L65" s="3">
        <f>F65+120</f>
        <v>42341</v>
      </c>
      <c r="M65" s="19" t="s">
        <v>208</v>
      </c>
    </row>
    <row r="66" spans="1:13" ht="72" x14ac:dyDescent="0.25">
      <c r="A66" s="4">
        <v>60</v>
      </c>
      <c r="B66" s="6" t="s">
        <v>165</v>
      </c>
      <c r="C66" s="12" t="s">
        <v>176</v>
      </c>
      <c r="D66" s="4" t="s">
        <v>14</v>
      </c>
      <c r="E66" s="4" t="s">
        <v>19</v>
      </c>
      <c r="F66" s="5">
        <v>42213</v>
      </c>
      <c r="G66" s="4" t="s">
        <v>15</v>
      </c>
      <c r="H66" s="4" t="s">
        <v>12</v>
      </c>
      <c r="I66" s="7"/>
      <c r="J66" s="4" t="s">
        <v>16</v>
      </c>
      <c r="K66" s="4" t="s">
        <v>136</v>
      </c>
      <c r="L66" s="3">
        <f t="shared" ref="L66" si="2">F66+365</f>
        <v>42578</v>
      </c>
      <c r="M66" s="11" t="s">
        <v>36</v>
      </c>
    </row>
    <row r="67" spans="1:13" ht="108" x14ac:dyDescent="0.25">
      <c r="A67" s="4">
        <v>61</v>
      </c>
      <c r="B67" s="6" t="s">
        <v>177</v>
      </c>
      <c r="C67" s="12" t="s">
        <v>178</v>
      </c>
      <c r="D67" s="4" t="s">
        <v>169</v>
      </c>
      <c r="E67" s="4" t="s">
        <v>155</v>
      </c>
      <c r="F67" s="5">
        <v>42250</v>
      </c>
      <c r="G67" s="4" t="s">
        <v>18</v>
      </c>
      <c r="H67" s="4" t="s">
        <v>12</v>
      </c>
      <c r="I67" s="7"/>
      <c r="J67" s="4" t="s">
        <v>16</v>
      </c>
      <c r="K67" s="4" t="s">
        <v>136</v>
      </c>
      <c r="L67" s="3">
        <f>F67+90</f>
        <v>42340</v>
      </c>
      <c r="M67" s="19" t="s">
        <v>208</v>
      </c>
    </row>
    <row r="68" spans="1:13" ht="36" x14ac:dyDescent="0.25">
      <c r="A68" s="4">
        <v>62</v>
      </c>
      <c r="B68" s="6" t="s">
        <v>179</v>
      </c>
      <c r="C68" s="12" t="s">
        <v>180</v>
      </c>
      <c r="D68" s="4" t="s">
        <v>181</v>
      </c>
      <c r="E68" s="4" t="s">
        <v>22</v>
      </c>
      <c r="F68" s="5">
        <v>42236</v>
      </c>
      <c r="G68" s="4" t="s">
        <v>33</v>
      </c>
      <c r="H68" s="4" t="s">
        <v>12</v>
      </c>
      <c r="I68" s="7"/>
      <c r="J68" s="4" t="s">
        <v>16</v>
      </c>
      <c r="K68" s="4" t="s">
        <v>136</v>
      </c>
      <c r="L68" s="3">
        <f>F68+120</f>
        <v>42356</v>
      </c>
      <c r="M68" s="19" t="s">
        <v>208</v>
      </c>
    </row>
    <row r="69" spans="1:13" ht="36" x14ac:dyDescent="0.25">
      <c r="A69" s="4">
        <v>63</v>
      </c>
      <c r="B69" s="6" t="s">
        <v>166</v>
      </c>
      <c r="C69" s="12" t="s">
        <v>162</v>
      </c>
      <c r="D69" s="4" t="s">
        <v>14</v>
      </c>
      <c r="E69" s="4" t="s">
        <v>19</v>
      </c>
      <c r="F69" s="5">
        <v>42251</v>
      </c>
      <c r="G69" s="4" t="s">
        <v>15</v>
      </c>
      <c r="H69" s="4" t="s">
        <v>12</v>
      </c>
      <c r="I69" s="7"/>
      <c r="J69" s="4" t="s">
        <v>16</v>
      </c>
      <c r="K69" s="4" t="s">
        <v>136</v>
      </c>
      <c r="L69" s="3">
        <f>F69+365</f>
        <v>42616</v>
      </c>
      <c r="M69" s="19" t="s">
        <v>36</v>
      </c>
    </row>
    <row r="70" spans="1:13" ht="48" x14ac:dyDescent="0.25">
      <c r="A70" s="4">
        <v>64</v>
      </c>
      <c r="B70" s="6" t="s">
        <v>182</v>
      </c>
      <c r="C70" s="12" t="s">
        <v>183</v>
      </c>
      <c r="D70" s="4" t="s">
        <v>184</v>
      </c>
      <c r="E70" s="4" t="s">
        <v>64</v>
      </c>
      <c r="F70" s="5">
        <v>42255</v>
      </c>
      <c r="G70" s="4" t="s">
        <v>31</v>
      </c>
      <c r="H70" s="4" t="s">
        <v>12</v>
      </c>
      <c r="I70" s="7"/>
      <c r="J70" s="4" t="s">
        <v>16</v>
      </c>
      <c r="K70" s="4" t="s">
        <v>136</v>
      </c>
      <c r="L70" s="3">
        <f>F70+60</f>
        <v>42315</v>
      </c>
      <c r="M70" s="19" t="s">
        <v>208</v>
      </c>
    </row>
    <row r="71" spans="1:13" ht="36" x14ac:dyDescent="0.25">
      <c r="A71" s="4">
        <v>65</v>
      </c>
      <c r="B71" s="6" t="s">
        <v>185</v>
      </c>
      <c r="C71" s="12" t="s">
        <v>186</v>
      </c>
      <c r="D71" s="4" t="s">
        <v>187</v>
      </c>
      <c r="E71" s="4" t="s">
        <v>188</v>
      </c>
      <c r="F71" s="5">
        <v>42290</v>
      </c>
      <c r="G71" s="4" t="s">
        <v>31</v>
      </c>
      <c r="H71" s="4" t="s">
        <v>12</v>
      </c>
      <c r="I71" s="7"/>
      <c r="J71" s="4" t="s">
        <v>16</v>
      </c>
      <c r="K71" s="4" t="s">
        <v>136</v>
      </c>
      <c r="L71" s="3">
        <f>F71+60</f>
        <v>42350</v>
      </c>
      <c r="M71" s="19" t="s">
        <v>208</v>
      </c>
    </row>
    <row r="72" spans="1:13" ht="96" x14ac:dyDescent="0.25">
      <c r="A72" s="4">
        <v>66</v>
      </c>
      <c r="B72" s="6" t="s">
        <v>189</v>
      </c>
      <c r="C72" s="12" t="s">
        <v>190</v>
      </c>
      <c r="D72" s="4" t="s">
        <v>169</v>
      </c>
      <c r="E72" s="4" t="s">
        <v>155</v>
      </c>
      <c r="F72" s="5">
        <v>42307</v>
      </c>
      <c r="G72" s="4" t="s">
        <v>18</v>
      </c>
      <c r="H72" s="4" t="s">
        <v>12</v>
      </c>
      <c r="I72" s="7"/>
      <c r="J72" s="4" t="s">
        <v>16</v>
      </c>
      <c r="K72" s="4" t="s">
        <v>136</v>
      </c>
      <c r="L72" s="3">
        <f>F72+90</f>
        <v>42397</v>
      </c>
      <c r="M72" s="19" t="s">
        <v>208</v>
      </c>
    </row>
    <row r="73" spans="1:13" ht="84" x14ac:dyDescent="0.25">
      <c r="A73" s="4">
        <v>67</v>
      </c>
      <c r="B73" s="6" t="s">
        <v>191</v>
      </c>
      <c r="C73" s="12" t="s">
        <v>192</v>
      </c>
      <c r="D73" s="4" t="s">
        <v>184</v>
      </c>
      <c r="E73" s="4" t="s">
        <v>64</v>
      </c>
      <c r="F73" s="5">
        <v>42334</v>
      </c>
      <c r="G73" s="4" t="s">
        <v>31</v>
      </c>
      <c r="H73" s="4" t="s">
        <v>12</v>
      </c>
      <c r="I73" s="7"/>
      <c r="J73" s="4" t="s">
        <v>16</v>
      </c>
      <c r="K73" s="4" t="s">
        <v>136</v>
      </c>
      <c r="L73" s="3">
        <f>F73+60</f>
        <v>42394</v>
      </c>
      <c r="M73" s="19" t="s">
        <v>208</v>
      </c>
    </row>
    <row r="74" spans="1:13" ht="36" x14ac:dyDescent="0.25">
      <c r="A74" s="4">
        <v>68</v>
      </c>
      <c r="B74" s="6" t="s">
        <v>193</v>
      </c>
      <c r="C74" s="12" t="s">
        <v>194</v>
      </c>
      <c r="D74" s="4" t="s">
        <v>39</v>
      </c>
      <c r="E74" s="4" t="s">
        <v>30</v>
      </c>
      <c r="F74" s="5">
        <v>42331</v>
      </c>
      <c r="G74" s="4" t="s">
        <v>18</v>
      </c>
      <c r="H74" s="4" t="s">
        <v>12</v>
      </c>
      <c r="I74" s="7"/>
      <c r="J74" s="4" t="s">
        <v>16</v>
      </c>
      <c r="K74" s="4" t="s">
        <v>136</v>
      </c>
      <c r="L74" s="3">
        <f>F74+90</f>
        <v>42421</v>
      </c>
      <c r="M74" s="19" t="s">
        <v>208</v>
      </c>
    </row>
    <row r="75" spans="1:13" ht="36" x14ac:dyDescent="0.25">
      <c r="A75" s="4">
        <v>69</v>
      </c>
      <c r="B75" s="6" t="s">
        <v>195</v>
      </c>
      <c r="C75" s="12" t="s">
        <v>196</v>
      </c>
      <c r="D75" s="4" t="s">
        <v>14</v>
      </c>
      <c r="E75" s="4" t="s">
        <v>19</v>
      </c>
      <c r="F75" s="5">
        <v>42334</v>
      </c>
      <c r="G75" s="4" t="s">
        <v>42</v>
      </c>
      <c r="H75" s="4" t="s">
        <v>12</v>
      </c>
      <c r="I75" s="7"/>
      <c r="J75" s="4" t="s">
        <v>16</v>
      </c>
      <c r="K75" s="4" t="s">
        <v>136</v>
      </c>
      <c r="L75" s="3">
        <f>F75+70</f>
        <v>42404</v>
      </c>
      <c r="M75" s="19" t="s">
        <v>208</v>
      </c>
    </row>
    <row r="76" spans="1:13" ht="60" x14ac:dyDescent="0.25">
      <c r="A76" s="4">
        <v>70</v>
      </c>
      <c r="B76" s="6" t="s">
        <v>198</v>
      </c>
      <c r="C76" s="12" t="s">
        <v>197</v>
      </c>
      <c r="D76" s="4" t="s">
        <v>14</v>
      </c>
      <c r="E76" s="4" t="s">
        <v>19</v>
      </c>
      <c r="F76" s="5">
        <v>42341</v>
      </c>
      <c r="G76" s="4" t="s">
        <v>18</v>
      </c>
      <c r="H76" s="4" t="s">
        <v>12</v>
      </c>
      <c r="I76" s="7"/>
      <c r="J76" s="4" t="s">
        <v>16</v>
      </c>
      <c r="K76" s="4" t="s">
        <v>136</v>
      </c>
      <c r="L76" s="3">
        <f>F76+90</f>
        <v>42431</v>
      </c>
      <c r="M76" s="19" t="s">
        <v>208</v>
      </c>
    </row>
    <row r="77" spans="1:13" ht="101.25" customHeight="1" x14ac:dyDescent="0.25">
      <c r="A77" s="13">
        <v>71</v>
      </c>
      <c r="B77" s="14" t="s">
        <v>199</v>
      </c>
      <c r="C77" s="15" t="s">
        <v>200</v>
      </c>
      <c r="D77" s="13" t="s">
        <v>14</v>
      </c>
      <c r="E77" s="13" t="s">
        <v>19</v>
      </c>
      <c r="F77" s="16">
        <v>42341</v>
      </c>
      <c r="G77" s="13" t="s">
        <v>18</v>
      </c>
      <c r="H77" s="13" t="s">
        <v>12</v>
      </c>
      <c r="I77" s="7"/>
      <c r="J77" s="13" t="s">
        <v>16</v>
      </c>
      <c r="K77" s="13" t="s">
        <v>136</v>
      </c>
      <c r="L77" s="17">
        <f>F77+90</f>
        <v>42431</v>
      </c>
      <c r="M77" s="19" t="s">
        <v>208</v>
      </c>
    </row>
    <row r="78" spans="1:13" ht="36" x14ac:dyDescent="0.25">
      <c r="A78" s="4">
        <v>72</v>
      </c>
      <c r="B78" s="6" t="s">
        <v>202</v>
      </c>
      <c r="C78" s="12" t="s">
        <v>201</v>
      </c>
      <c r="D78" s="4" t="s">
        <v>14</v>
      </c>
      <c r="E78" s="4" t="s">
        <v>19</v>
      </c>
      <c r="F78" s="5">
        <v>42316</v>
      </c>
      <c r="G78" s="4" t="s">
        <v>42</v>
      </c>
      <c r="H78" s="4" t="s">
        <v>12</v>
      </c>
      <c r="I78" s="7"/>
      <c r="J78" s="4" t="s">
        <v>16</v>
      </c>
      <c r="K78" s="4" t="s">
        <v>136</v>
      </c>
      <c r="L78" s="3">
        <f>F78+70</f>
        <v>42386</v>
      </c>
      <c r="M78" s="19" t="s">
        <v>208</v>
      </c>
    </row>
    <row r="79" spans="1:13" ht="48" x14ac:dyDescent="0.25">
      <c r="A79" s="4">
        <v>73</v>
      </c>
      <c r="B79" s="6" t="s">
        <v>203</v>
      </c>
      <c r="C79" s="12" t="s">
        <v>204</v>
      </c>
      <c r="D79" s="4" t="s">
        <v>14</v>
      </c>
      <c r="E79" s="4" t="s">
        <v>19</v>
      </c>
      <c r="F79" s="5">
        <v>42338</v>
      </c>
      <c r="G79" s="4" t="s">
        <v>15</v>
      </c>
      <c r="H79" s="4" t="s">
        <v>12</v>
      </c>
      <c r="I79" s="7"/>
      <c r="J79" s="4" t="s">
        <v>16</v>
      </c>
      <c r="K79" s="4" t="s">
        <v>136</v>
      </c>
      <c r="L79" s="3">
        <f>F79+365</f>
        <v>42703</v>
      </c>
      <c r="M79" s="11" t="s">
        <v>36</v>
      </c>
    </row>
    <row r="80" spans="1:13" ht="36" x14ac:dyDescent="0.25">
      <c r="A80" s="4">
        <v>74</v>
      </c>
      <c r="B80" s="6" t="s">
        <v>205</v>
      </c>
      <c r="C80" s="12" t="s">
        <v>206</v>
      </c>
      <c r="D80" s="4" t="s">
        <v>207</v>
      </c>
      <c r="E80" s="4" t="s">
        <v>27</v>
      </c>
      <c r="F80" s="5">
        <v>42314</v>
      </c>
      <c r="G80" s="4" t="s">
        <v>31</v>
      </c>
      <c r="H80" s="4" t="s">
        <v>12</v>
      </c>
      <c r="I80" s="7"/>
      <c r="J80" s="4" t="s">
        <v>16</v>
      </c>
      <c r="K80" s="4" t="s">
        <v>136</v>
      </c>
      <c r="L80" s="3">
        <f>F80+60</f>
        <v>42374</v>
      </c>
      <c r="M80" s="19" t="s">
        <v>208</v>
      </c>
    </row>
  </sheetData>
  <autoFilter ref="A5:M80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D5:D6"/>
    <mergeCell ref="E5:E6"/>
    <mergeCell ref="F5:F6"/>
    <mergeCell ref="G5:G6"/>
    <mergeCell ref="C5:C6"/>
  </mergeCells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 de Reserva FOSALUD 2015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2016-06-24T18:11:38Z</dcterms:modified>
</cp:coreProperties>
</file>