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75" windowWidth="18555" windowHeight="11505"/>
  </bookViews>
  <sheets>
    <sheet name="Ejecución año 2012" sheetId="1" r:id="rId1"/>
  </sheets>
  <calcPr calcId="144525"/>
</workbook>
</file>

<file path=xl/calcChain.xml><?xml version="1.0" encoding="utf-8"?>
<calcChain xmlns="http://schemas.openxmlformats.org/spreadsheetml/2006/main">
  <c r="G32" i="1" l="1"/>
  <c r="F32" i="1"/>
  <c r="E32" i="1"/>
  <c r="G30" i="1"/>
  <c r="G47" i="1" l="1"/>
  <c r="G46" i="1"/>
  <c r="G45" i="1"/>
  <c r="G44" i="1"/>
  <c r="G43" i="1"/>
  <c r="G42" i="1"/>
  <c r="F42" i="1"/>
  <c r="E42" i="1"/>
  <c r="G40" i="1"/>
  <c r="G39" i="1"/>
  <c r="G38" i="1"/>
  <c r="G37" i="1"/>
  <c r="F37" i="1"/>
  <c r="E37" i="1"/>
  <c r="G27" i="1"/>
  <c r="G26" i="1"/>
  <c r="G25" i="1" s="1"/>
  <c r="F25" i="1"/>
  <c r="E25" i="1"/>
  <c r="G23" i="1"/>
  <c r="G21" i="1"/>
  <c r="G20" i="1"/>
  <c r="G19" i="1"/>
  <c r="G18" i="1"/>
  <c r="G17" i="1"/>
  <c r="G16" i="1"/>
  <c r="G15" i="1"/>
  <c r="F14" i="1"/>
  <c r="E14" i="1"/>
  <c r="G12" i="1"/>
  <c r="G11" i="1"/>
  <c r="G10" i="1"/>
  <c r="G9" i="1"/>
  <c r="G8" i="1"/>
  <c r="F8" i="1"/>
  <c r="E8" i="1"/>
  <c r="E49" i="1" l="1"/>
  <c r="G14" i="1"/>
  <c r="F49" i="1"/>
  <c r="E51" i="1"/>
  <c r="G49" i="1"/>
  <c r="F51" i="1"/>
  <c r="G51" i="1" l="1"/>
</calcChain>
</file>

<file path=xl/sharedStrings.xml><?xml version="1.0" encoding="utf-8"?>
<sst xmlns="http://schemas.openxmlformats.org/spreadsheetml/2006/main" count="55" uniqueCount="46">
  <si>
    <t>FONDO DE SANEAMIENTO Y FORTALECIMIENTO FINANCIERO</t>
  </si>
  <si>
    <r>
      <t>FOSAFFI</t>
    </r>
    <r>
      <rPr>
        <sz val="13"/>
        <color rgb="FF000000"/>
        <rFont val="Arial"/>
        <family val="2"/>
      </rPr>
      <t xml:space="preserve"> </t>
    </r>
  </si>
  <si>
    <t>1. PRESUPUESTO DE GASTOS DE FUNCIONAMIENTO</t>
  </si>
  <si>
    <t>(Cifras en US$ Dólares)</t>
  </si>
  <si>
    <t>No.</t>
  </si>
  <si>
    <t>Rubros del Presupuesto</t>
  </si>
  <si>
    <t>Partidas del presupuesto</t>
  </si>
  <si>
    <t>Presupuesto          año 2012</t>
  </si>
  <si>
    <t>Disponibilidad</t>
  </si>
  <si>
    <t>I</t>
  </si>
  <si>
    <t>Gastos Administrativos</t>
  </si>
  <si>
    <t>Fnc. Edificios y Equipo</t>
  </si>
  <si>
    <t>Otros Gastos</t>
  </si>
  <si>
    <t>II</t>
  </si>
  <si>
    <t>Gestión Comercialización de Activos Extraordinarios</t>
  </si>
  <si>
    <t>Peritajes</t>
  </si>
  <si>
    <t>Publicaciones</t>
  </si>
  <si>
    <t>Primas de Seguros</t>
  </si>
  <si>
    <t>Servicio de Vigilancia y Otros Servicios</t>
  </si>
  <si>
    <t>Impuestos</t>
  </si>
  <si>
    <t>Servicio de Energía y Agua</t>
  </si>
  <si>
    <t>Mantenimiento, Conservación y Com.</t>
  </si>
  <si>
    <t>Comisiones a Corredores de Bienes Raíces</t>
  </si>
  <si>
    <t>III</t>
  </si>
  <si>
    <t>Gestión de Recuperación de Cartera</t>
  </si>
  <si>
    <t>Comisiones a Gestores de Cobro Externo</t>
  </si>
  <si>
    <t>Pago de Impuestos y Derechos de Registro</t>
  </si>
  <si>
    <t>IV</t>
  </si>
  <si>
    <t>Inversión en Activos Permanentes</t>
  </si>
  <si>
    <t>SUB TOTAL</t>
  </si>
  <si>
    <t>2. PRESUPUESTO DE EROGACIONES GESTION DE RECUPERACION DE CARTERA Y RECUPERACION DE ACTIVOS</t>
  </si>
  <si>
    <t>V</t>
  </si>
  <si>
    <t>Gestión de Comercialización de Activos Extraordinarios</t>
  </si>
  <si>
    <t xml:space="preserve">Impuestos </t>
  </si>
  <si>
    <t>Comisiones a Instituciones Adminstradoras</t>
  </si>
  <si>
    <t>VI</t>
  </si>
  <si>
    <t>Primas de Seguro de Cartera de Préstamos</t>
  </si>
  <si>
    <t>Servicio de Vigilancia y Otros Servicios (garantías)</t>
  </si>
  <si>
    <t>Cuentas por pagar al Centro Nacional de Registros</t>
  </si>
  <si>
    <t>TOTAL PRESUPUESTO AÑO 2012</t>
  </si>
  <si>
    <t>Ejecutado           enero-dic.           2012</t>
  </si>
  <si>
    <t>Ejecutado          enero-dic.           2012</t>
  </si>
  <si>
    <r>
      <t>Personal</t>
    </r>
    <r>
      <rPr>
        <b/>
        <sz val="13"/>
        <color theme="1"/>
        <rFont val="Arial"/>
        <family val="2"/>
      </rPr>
      <t xml:space="preserve"> </t>
    </r>
  </si>
  <si>
    <r>
      <t>Suministros y Servicios</t>
    </r>
    <r>
      <rPr>
        <b/>
        <sz val="13"/>
        <color theme="1"/>
        <rFont val="Arial"/>
        <family val="2"/>
      </rPr>
      <t xml:space="preserve"> </t>
    </r>
  </si>
  <si>
    <r>
      <t>Costas Procesales</t>
    </r>
    <r>
      <rPr>
        <b/>
        <sz val="13"/>
        <color theme="1"/>
        <rFont val="Arial"/>
        <family val="2"/>
      </rPr>
      <t xml:space="preserve"> </t>
    </r>
  </si>
  <si>
    <t>INFORME DE EJECUCION PRESUPUESTARIA AL MES DE DICIEMBRE DE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</si>
</sst>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000000"/>
      <name val="Arial"/>
      <family val="2"/>
    </font>
    <font>
      <sz val="13"/>
      <color rgb="FF000000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u/>
      <sz val="13"/>
      <color theme="1"/>
      <name val="Arial"/>
      <family val="2"/>
    </font>
    <font>
      <u/>
      <sz val="13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 applyBorder="1"/>
    <xf numFmtId="0" fontId="2" fillId="2" borderId="0" xfId="0" applyFont="1" applyFill="1" applyAlignment="1">
      <alignment horizontal="left"/>
    </xf>
    <xf numFmtId="4" fontId="1" fillId="2" borderId="0" xfId="0" applyNumberFormat="1" applyFont="1" applyFill="1" applyBorder="1"/>
    <xf numFmtId="0" fontId="4" fillId="2" borderId="0" xfId="0" applyFont="1" applyFill="1" applyBorder="1"/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/>
    </xf>
    <xf numFmtId="0" fontId="7" fillId="2" borderId="0" xfId="0" applyFont="1" applyFill="1" applyBorder="1"/>
    <xf numFmtId="0" fontId="5" fillId="2" borderId="0" xfId="0" applyFont="1" applyFill="1" applyBorder="1"/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wrapText="1"/>
    </xf>
    <xf numFmtId="0" fontId="4" fillId="2" borderId="9" xfId="0" applyFont="1" applyFill="1" applyBorder="1"/>
    <xf numFmtId="4" fontId="6" fillId="2" borderId="8" xfId="0" applyNumberFormat="1" applyFont="1" applyFill="1" applyBorder="1"/>
    <xf numFmtId="4" fontId="6" fillId="2" borderId="10" xfId="0" applyNumberFormat="1" applyFont="1" applyFill="1" applyBorder="1"/>
    <xf numFmtId="4" fontId="6" fillId="2" borderId="9" xfId="0" applyNumberFormat="1" applyFont="1" applyFill="1" applyBorder="1"/>
    <xf numFmtId="0" fontId="4" fillId="2" borderId="11" xfId="0" applyFont="1" applyFill="1" applyBorder="1"/>
    <xf numFmtId="4" fontId="4" fillId="2" borderId="8" xfId="0" applyNumberFormat="1" applyFont="1" applyFill="1" applyBorder="1"/>
    <xf numFmtId="4" fontId="4" fillId="2" borderId="10" xfId="0" applyNumberFormat="1" applyFont="1" applyFill="1" applyBorder="1"/>
    <xf numFmtId="4" fontId="4" fillId="2" borderId="12" xfId="0" applyNumberFormat="1" applyFont="1" applyFill="1" applyBorder="1"/>
    <xf numFmtId="0" fontId="4" fillId="2" borderId="13" xfId="0" applyFont="1" applyFill="1" applyBorder="1"/>
    <xf numFmtId="0" fontId="5" fillId="2" borderId="14" xfId="0" applyFont="1" applyFill="1" applyBorder="1" applyAlignment="1">
      <alignment wrapText="1"/>
    </xf>
    <xf numFmtId="0" fontId="4" fillId="2" borderId="15" xfId="0" applyFont="1" applyFill="1" applyBorder="1"/>
    <xf numFmtId="4" fontId="4" fillId="2" borderId="14" xfId="0" applyNumberFormat="1" applyFont="1" applyFill="1" applyBorder="1"/>
    <xf numFmtId="4" fontId="4" fillId="2" borderId="16" xfId="0" applyNumberFormat="1" applyFont="1" applyFill="1" applyBorder="1"/>
    <xf numFmtId="4" fontId="4" fillId="2" borderId="15" xfId="0" applyNumberFormat="1" applyFont="1" applyFill="1" applyBorder="1"/>
    <xf numFmtId="0" fontId="5" fillId="2" borderId="11" xfId="0" applyFont="1" applyFill="1" applyBorder="1" applyAlignment="1">
      <alignment horizontal="center" vertical="top"/>
    </xf>
    <xf numFmtId="4" fontId="4" fillId="2" borderId="17" xfId="0" applyNumberFormat="1" applyFont="1" applyFill="1" applyBorder="1"/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/>
    <xf numFmtId="0" fontId="4" fillId="2" borderId="8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4" fillId="2" borderId="14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5" fillId="2" borderId="11" xfId="0" applyFont="1" applyFill="1" applyBorder="1" applyAlignment="1">
      <alignment horizontal="center"/>
    </xf>
    <xf numFmtId="0" fontId="5" fillId="2" borderId="18" xfId="0" applyFont="1" applyFill="1" applyBorder="1" applyAlignment="1">
      <alignment wrapText="1"/>
    </xf>
    <xf numFmtId="0" fontId="4" fillId="2" borderId="19" xfId="0" applyFont="1" applyFill="1" applyBorder="1"/>
    <xf numFmtId="4" fontId="4" fillId="2" borderId="18" xfId="0" applyNumberFormat="1" applyFont="1" applyFill="1" applyBorder="1"/>
    <xf numFmtId="4" fontId="4" fillId="2" borderId="20" xfId="0" applyNumberFormat="1" applyFont="1" applyFill="1" applyBorder="1"/>
    <xf numFmtId="4" fontId="4" fillId="2" borderId="21" xfId="0" applyNumberFormat="1" applyFont="1" applyFill="1" applyBorder="1"/>
    <xf numFmtId="0" fontId="4" fillId="2" borderId="22" xfId="0" applyFont="1" applyFill="1" applyBorder="1"/>
    <xf numFmtId="0" fontId="5" fillId="2" borderId="1" xfId="0" applyFont="1" applyFill="1" applyBorder="1" applyAlignment="1">
      <alignment horizontal="right" vertical="center" wrapText="1"/>
    </xf>
    <xf numFmtId="0" fontId="5" fillId="2" borderId="2" xfId="0" applyFont="1" applyFill="1" applyBorder="1"/>
    <xf numFmtId="4" fontId="5" fillId="2" borderId="1" xfId="0" applyNumberFormat="1" applyFont="1" applyFill="1" applyBorder="1"/>
    <xf numFmtId="4" fontId="5" fillId="2" borderId="6" xfId="0" applyNumberFormat="1" applyFont="1" applyFill="1" applyBorder="1"/>
    <xf numFmtId="0" fontId="5" fillId="2" borderId="0" xfId="0" applyFont="1" applyFill="1" applyBorder="1" applyAlignment="1">
      <alignment horizontal="center" wrapText="1"/>
    </xf>
    <xf numFmtId="4" fontId="4" fillId="2" borderId="0" xfId="0" applyNumberFormat="1" applyFont="1" applyFill="1" applyBorder="1"/>
    <xf numFmtId="0" fontId="5" fillId="2" borderId="23" xfId="0" applyFont="1" applyFill="1" applyBorder="1" applyAlignment="1">
      <alignment horizontal="left" vertical="center" wrapText="1"/>
    </xf>
    <xf numFmtId="0" fontId="4" fillId="2" borderId="4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left" vertical="top" wrapText="1"/>
    </xf>
    <xf numFmtId="0" fontId="5" fillId="2" borderId="26" xfId="0" applyFont="1" applyFill="1" applyBorder="1"/>
    <xf numFmtId="4" fontId="6" fillId="2" borderId="27" xfId="0" applyNumberFormat="1" applyFont="1" applyFill="1" applyBorder="1"/>
    <xf numFmtId="4" fontId="6" fillId="2" borderId="28" xfId="0" applyNumberFormat="1" applyFont="1" applyFill="1" applyBorder="1"/>
    <xf numFmtId="4" fontId="6" fillId="2" borderId="29" xfId="0" applyNumberFormat="1" applyFont="1" applyFill="1" applyBorder="1"/>
    <xf numFmtId="0" fontId="5" fillId="2" borderId="0" xfId="0" applyFont="1" applyFill="1" applyBorder="1" applyAlignment="1">
      <alignment wrapText="1"/>
    </xf>
    <xf numFmtId="0" fontId="4" fillId="2" borderId="30" xfId="0" applyFont="1" applyFill="1" applyBorder="1" applyAlignment="1"/>
    <xf numFmtId="4" fontId="4" fillId="2" borderId="9" xfId="0" applyNumberFormat="1" applyFont="1" applyFill="1" applyBorder="1"/>
    <xf numFmtId="0" fontId="4" fillId="2" borderId="30" xfId="0" applyFont="1" applyFill="1" applyBorder="1"/>
    <xf numFmtId="0" fontId="5" fillId="2" borderId="30" xfId="0" applyFont="1" applyFill="1" applyBorder="1"/>
    <xf numFmtId="4" fontId="5" fillId="2" borderId="8" xfId="0" applyNumberFormat="1" applyFont="1" applyFill="1" applyBorder="1"/>
    <xf numFmtId="0" fontId="4" fillId="2" borderId="23" xfId="0" applyFont="1" applyFill="1" applyBorder="1"/>
    <xf numFmtId="0" fontId="4" fillId="2" borderId="8" xfId="0" applyFont="1" applyFill="1" applyBorder="1"/>
    <xf numFmtId="0" fontId="4" fillId="2" borderId="10" xfId="0" applyFont="1" applyFill="1" applyBorder="1"/>
    <xf numFmtId="0" fontId="4" fillId="2" borderId="18" xfId="0" applyFont="1" applyFill="1" applyBorder="1"/>
    <xf numFmtId="0" fontId="5" fillId="2" borderId="2" xfId="0" applyFont="1" applyFill="1" applyBorder="1" applyAlignment="1">
      <alignment horizontal="right" wrapText="1"/>
    </xf>
    <xf numFmtId="4" fontId="4" fillId="2" borderId="2" xfId="0" applyNumberFormat="1" applyFont="1" applyFill="1" applyBorder="1"/>
    <xf numFmtId="4" fontId="5" fillId="2" borderId="5" xfId="0" applyNumberFormat="1" applyFont="1" applyFill="1" applyBorder="1"/>
    <xf numFmtId="0" fontId="4" fillId="2" borderId="1" xfId="0" applyFont="1" applyFill="1" applyBorder="1"/>
    <xf numFmtId="4" fontId="5" fillId="2" borderId="31" xfId="0" applyNumberFormat="1" applyFont="1" applyFill="1" applyBorder="1"/>
    <xf numFmtId="0" fontId="5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justify" vertical="justify" wrapText="1"/>
    </xf>
    <xf numFmtId="0" fontId="8" fillId="2" borderId="0" xfId="0" applyFont="1" applyFill="1" applyBorder="1" applyAlignment="1">
      <alignment horizontal="justify" vertical="top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1</xdr:row>
      <xdr:rowOff>152400</xdr:rowOff>
    </xdr:from>
    <xdr:to>
      <xdr:col>2</xdr:col>
      <xdr:colOff>762000</xdr:colOff>
      <xdr:row>3</xdr:row>
      <xdr:rowOff>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71475"/>
          <a:ext cx="638175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6"/>
  <sheetViews>
    <sheetView tabSelected="1" workbookViewId="0">
      <selection activeCell="H7" sqref="H7"/>
    </sheetView>
  </sheetViews>
  <sheetFormatPr baseColWidth="10" defaultRowHeight="17.25" x14ac:dyDescent="0.3"/>
  <cols>
    <col min="1" max="1" width="3.7109375" style="1" customWidth="1"/>
    <col min="2" max="2" width="6.7109375" style="1" customWidth="1"/>
    <col min="3" max="3" width="30.42578125" style="1" customWidth="1"/>
    <col min="4" max="4" width="55.140625" style="1" customWidth="1"/>
    <col min="5" max="5" width="19.7109375" style="1" bestFit="1" customWidth="1"/>
    <col min="6" max="6" width="21.5703125" style="1" customWidth="1"/>
    <col min="7" max="7" width="17.140625" style="1" customWidth="1"/>
    <col min="8" max="16384" width="11.42578125" style="1"/>
  </cols>
  <sheetData>
    <row r="2" spans="1:9" ht="29.25" customHeight="1" x14ac:dyDescent="0.3">
      <c r="A2" s="4"/>
      <c r="B2" s="4"/>
      <c r="C2" s="82" t="s">
        <v>0</v>
      </c>
      <c r="D2" s="82"/>
      <c r="E2" s="82"/>
      <c r="F2" s="82"/>
      <c r="G2" s="82"/>
    </row>
    <row r="3" spans="1:9" ht="18.75" customHeight="1" x14ac:dyDescent="0.3">
      <c r="A3" s="4"/>
      <c r="B3" s="4"/>
      <c r="C3" s="83" t="s">
        <v>45</v>
      </c>
      <c r="D3" s="83"/>
      <c r="E3" s="83"/>
      <c r="F3" s="83"/>
      <c r="G3" s="83"/>
    </row>
    <row r="4" spans="1:9" x14ac:dyDescent="0.3">
      <c r="A4" s="4"/>
      <c r="B4" s="4"/>
      <c r="C4" s="2" t="s">
        <v>1</v>
      </c>
      <c r="D4" s="5"/>
      <c r="E4" s="5"/>
      <c r="F4" s="4"/>
      <c r="G4" s="4"/>
    </row>
    <row r="5" spans="1:9" ht="27.75" customHeight="1" thickBot="1" x14ac:dyDescent="0.35">
      <c r="A5" s="4"/>
      <c r="B5" s="6" t="s">
        <v>2</v>
      </c>
      <c r="C5" s="6"/>
      <c r="D5" s="7"/>
      <c r="E5" s="5"/>
      <c r="F5" s="4"/>
      <c r="G5" s="4"/>
    </row>
    <row r="6" spans="1:9" ht="18" thickBot="1" x14ac:dyDescent="0.35">
      <c r="A6" s="4"/>
      <c r="B6" s="4"/>
      <c r="C6" s="8"/>
      <c r="D6" s="4"/>
      <c r="E6" s="84" t="s">
        <v>3</v>
      </c>
      <c r="F6" s="85"/>
      <c r="G6" s="86"/>
    </row>
    <row r="7" spans="1:9" ht="66" customHeight="1" thickBot="1" x14ac:dyDescent="0.35">
      <c r="A7" s="4"/>
      <c r="B7" s="9" t="s">
        <v>4</v>
      </c>
      <c r="C7" s="10" t="s">
        <v>5</v>
      </c>
      <c r="D7" s="11" t="s">
        <v>6</v>
      </c>
      <c r="E7" s="12" t="s">
        <v>7</v>
      </c>
      <c r="F7" s="13" t="s">
        <v>40</v>
      </c>
      <c r="G7" s="14" t="s">
        <v>8</v>
      </c>
    </row>
    <row r="8" spans="1:9" x14ac:dyDescent="0.3">
      <c r="A8" s="4"/>
      <c r="B8" s="15" t="s">
        <v>9</v>
      </c>
      <c r="C8" s="16" t="s">
        <v>10</v>
      </c>
      <c r="D8" s="17"/>
      <c r="E8" s="18">
        <f>SUM(E9:E12)</f>
        <v>1947018.35</v>
      </c>
      <c r="F8" s="19">
        <f t="shared" ref="F8:G8" si="0">SUM(F9:F12)</f>
        <v>1946262.64</v>
      </c>
      <c r="G8" s="20">
        <f t="shared" si="0"/>
        <v>755.70999999997002</v>
      </c>
    </row>
    <row r="9" spans="1:9" ht="24.95" customHeight="1" x14ac:dyDescent="0.3">
      <c r="A9" s="4"/>
      <c r="B9" s="21"/>
      <c r="C9" s="16"/>
      <c r="D9" s="17" t="s">
        <v>42</v>
      </c>
      <c r="E9" s="22">
        <v>1672310.3</v>
      </c>
      <c r="F9" s="23">
        <v>1672056.31</v>
      </c>
      <c r="G9" s="24">
        <f>+E9-F9</f>
        <v>253.98999999999069</v>
      </c>
      <c r="I9" s="3"/>
    </row>
    <row r="10" spans="1:9" ht="24.95" customHeight="1" x14ac:dyDescent="0.3">
      <c r="A10" s="4"/>
      <c r="B10" s="21"/>
      <c r="C10" s="16"/>
      <c r="D10" s="17" t="s">
        <v>43</v>
      </c>
      <c r="E10" s="22">
        <v>50665.52</v>
      </c>
      <c r="F10" s="23">
        <v>50167.25</v>
      </c>
      <c r="G10" s="24">
        <f t="shared" ref="G10:G12" si="1">+E10-F10</f>
        <v>498.2699999999968</v>
      </c>
      <c r="I10" s="3"/>
    </row>
    <row r="11" spans="1:9" ht="24.95" customHeight="1" x14ac:dyDescent="0.3">
      <c r="A11" s="4"/>
      <c r="B11" s="21"/>
      <c r="C11" s="16"/>
      <c r="D11" s="17" t="s">
        <v>11</v>
      </c>
      <c r="E11" s="22">
        <v>209650.83</v>
      </c>
      <c r="F11" s="23">
        <v>209647.38</v>
      </c>
      <c r="G11" s="24">
        <f t="shared" si="1"/>
        <v>3.4499999999825377</v>
      </c>
      <c r="I11" s="3"/>
    </row>
    <row r="12" spans="1:9" ht="24.95" customHeight="1" x14ac:dyDescent="0.3">
      <c r="A12" s="4"/>
      <c r="B12" s="25"/>
      <c r="C12" s="26"/>
      <c r="D12" s="27" t="s">
        <v>12</v>
      </c>
      <c r="E12" s="28">
        <v>14391.7</v>
      </c>
      <c r="F12" s="29">
        <v>14391.7</v>
      </c>
      <c r="G12" s="30">
        <f t="shared" si="1"/>
        <v>0</v>
      </c>
      <c r="I12" s="3"/>
    </row>
    <row r="13" spans="1:9" x14ac:dyDescent="0.3">
      <c r="A13" s="4"/>
      <c r="B13" s="21"/>
      <c r="C13" s="16"/>
      <c r="D13" s="17"/>
      <c r="E13" s="22"/>
      <c r="F13" s="23"/>
      <c r="G13" s="24"/>
    </row>
    <row r="14" spans="1:9" ht="50.25" x14ac:dyDescent="0.3">
      <c r="A14" s="4"/>
      <c r="B14" s="31" t="s">
        <v>13</v>
      </c>
      <c r="C14" s="16" t="s">
        <v>14</v>
      </c>
      <c r="D14" s="17"/>
      <c r="E14" s="18">
        <f>SUM(E15:E23)</f>
        <v>227872.74000000002</v>
      </c>
      <c r="F14" s="19">
        <f t="shared" ref="F14:G14" si="2">SUM(F15:F23)</f>
        <v>227872.74000000002</v>
      </c>
      <c r="G14" s="20">
        <f t="shared" si="2"/>
        <v>0</v>
      </c>
      <c r="I14" s="3"/>
    </row>
    <row r="15" spans="1:9" ht="24.95" customHeight="1" x14ac:dyDescent="0.3">
      <c r="A15" s="4"/>
      <c r="B15" s="21"/>
      <c r="C15" s="16"/>
      <c r="D15" s="17" t="s">
        <v>15</v>
      </c>
      <c r="E15" s="22">
        <v>14568.21</v>
      </c>
      <c r="F15" s="23">
        <v>14568.21</v>
      </c>
      <c r="G15" s="24">
        <f>+E15-F15</f>
        <v>0</v>
      </c>
      <c r="I15" s="3"/>
    </row>
    <row r="16" spans="1:9" ht="24.95" customHeight="1" x14ac:dyDescent="0.3">
      <c r="A16" s="4"/>
      <c r="B16" s="21"/>
      <c r="C16" s="16"/>
      <c r="D16" s="17" t="s">
        <v>16</v>
      </c>
      <c r="E16" s="22">
        <v>10715.48</v>
      </c>
      <c r="F16" s="23">
        <v>10715.48</v>
      </c>
      <c r="G16" s="24">
        <f t="shared" ref="G16:G21" si="3">+E16-F16</f>
        <v>0</v>
      </c>
      <c r="I16" s="3"/>
    </row>
    <row r="17" spans="1:9" ht="24.95" customHeight="1" x14ac:dyDescent="0.3">
      <c r="A17" s="4"/>
      <c r="B17" s="21"/>
      <c r="C17" s="16"/>
      <c r="D17" s="17" t="s">
        <v>17</v>
      </c>
      <c r="E17" s="22">
        <v>10281.19</v>
      </c>
      <c r="F17" s="23">
        <v>10281.19</v>
      </c>
      <c r="G17" s="24">
        <f t="shared" si="3"/>
        <v>0</v>
      </c>
      <c r="I17" s="3"/>
    </row>
    <row r="18" spans="1:9" ht="24.95" customHeight="1" x14ac:dyDescent="0.3">
      <c r="A18" s="4"/>
      <c r="B18" s="21"/>
      <c r="C18" s="16"/>
      <c r="D18" s="17" t="s">
        <v>18</v>
      </c>
      <c r="E18" s="22">
        <v>142452.09</v>
      </c>
      <c r="F18" s="23">
        <v>142452.09</v>
      </c>
      <c r="G18" s="24">
        <f t="shared" si="3"/>
        <v>0</v>
      </c>
      <c r="I18" s="3"/>
    </row>
    <row r="19" spans="1:9" ht="24.95" customHeight="1" x14ac:dyDescent="0.3">
      <c r="A19" s="4"/>
      <c r="B19" s="21"/>
      <c r="C19" s="16"/>
      <c r="D19" s="17" t="s">
        <v>19</v>
      </c>
      <c r="E19" s="22">
        <v>10113.1</v>
      </c>
      <c r="F19" s="23">
        <v>10113.1</v>
      </c>
      <c r="G19" s="24">
        <f t="shared" si="3"/>
        <v>0</v>
      </c>
      <c r="I19" s="3"/>
    </row>
    <row r="20" spans="1:9" ht="24.95" customHeight="1" x14ac:dyDescent="0.3">
      <c r="A20" s="4"/>
      <c r="B20" s="21"/>
      <c r="C20" s="16"/>
      <c r="D20" s="17" t="s">
        <v>20</v>
      </c>
      <c r="E20" s="22">
        <v>4079.2</v>
      </c>
      <c r="F20" s="23">
        <v>4079.2</v>
      </c>
      <c r="G20" s="24">
        <f t="shared" si="3"/>
        <v>0</v>
      </c>
      <c r="I20" s="3"/>
    </row>
    <row r="21" spans="1:9" ht="24.95" customHeight="1" x14ac:dyDescent="0.3">
      <c r="A21" s="4"/>
      <c r="B21" s="21"/>
      <c r="C21" s="16"/>
      <c r="D21" s="17" t="s">
        <v>21</v>
      </c>
      <c r="E21" s="22">
        <v>31913.47</v>
      </c>
      <c r="F21" s="23">
        <v>31913.47</v>
      </c>
      <c r="G21" s="24">
        <f t="shared" si="3"/>
        <v>0</v>
      </c>
      <c r="I21" s="3"/>
    </row>
    <row r="22" spans="1:9" x14ac:dyDescent="0.3">
      <c r="A22" s="4"/>
      <c r="B22" s="21"/>
      <c r="C22" s="16"/>
      <c r="D22" s="17"/>
      <c r="E22" s="22"/>
      <c r="F22" s="23"/>
      <c r="G22" s="24"/>
      <c r="I22" s="3"/>
    </row>
    <row r="23" spans="1:9" ht="24.95" customHeight="1" x14ac:dyDescent="0.3">
      <c r="A23" s="4"/>
      <c r="B23" s="25"/>
      <c r="C23" s="26"/>
      <c r="D23" s="27" t="s">
        <v>22</v>
      </c>
      <c r="E23" s="28">
        <v>3750</v>
      </c>
      <c r="F23" s="29">
        <v>3750</v>
      </c>
      <c r="G23" s="32">
        <f>+E23-F23</f>
        <v>0</v>
      </c>
      <c r="I23" s="3"/>
    </row>
    <row r="24" spans="1:9" x14ac:dyDescent="0.3">
      <c r="A24" s="4"/>
      <c r="B24" s="21"/>
      <c r="C24" s="16"/>
      <c r="D24" s="17"/>
      <c r="E24" s="22"/>
      <c r="F24" s="23"/>
      <c r="G24" s="24"/>
    </row>
    <row r="25" spans="1:9" ht="33.75" x14ac:dyDescent="0.3">
      <c r="A25" s="4"/>
      <c r="B25" s="33" t="s">
        <v>23</v>
      </c>
      <c r="C25" s="16" t="s">
        <v>24</v>
      </c>
      <c r="D25" s="34"/>
      <c r="E25" s="18">
        <f>SUM(E26:E27)</f>
        <v>68389.119999999995</v>
      </c>
      <c r="F25" s="19">
        <f t="shared" ref="F25:G25" si="4">SUM(F26:F27)</f>
        <v>68311.350000000006</v>
      </c>
      <c r="G25" s="20">
        <f t="shared" si="4"/>
        <v>77.770000000000437</v>
      </c>
      <c r="I25" s="3"/>
    </row>
    <row r="26" spans="1:9" ht="24.95" customHeight="1" x14ac:dyDescent="0.3">
      <c r="A26" s="4"/>
      <c r="B26" s="21"/>
      <c r="C26" s="35"/>
      <c r="D26" s="36" t="s">
        <v>25</v>
      </c>
      <c r="E26" s="22">
        <v>31050.34</v>
      </c>
      <c r="F26" s="23">
        <v>30972.57</v>
      </c>
      <c r="G26" s="24">
        <f>+E26-F26</f>
        <v>77.770000000000437</v>
      </c>
      <c r="I26" s="3"/>
    </row>
    <row r="27" spans="1:9" ht="24.95" customHeight="1" x14ac:dyDescent="0.3">
      <c r="A27" s="4"/>
      <c r="B27" s="25"/>
      <c r="C27" s="37"/>
      <c r="D27" s="38" t="s">
        <v>26</v>
      </c>
      <c r="E27" s="28">
        <v>37338.78</v>
      </c>
      <c r="F27" s="29">
        <v>37338.78</v>
      </c>
      <c r="G27" s="32">
        <f>+E27-F27</f>
        <v>0</v>
      </c>
      <c r="I27" s="3"/>
    </row>
    <row r="28" spans="1:9" ht="2.25" customHeight="1" x14ac:dyDescent="0.3">
      <c r="A28" s="4"/>
      <c r="B28" s="21"/>
      <c r="C28" s="16"/>
      <c r="D28" s="17"/>
      <c r="E28" s="22"/>
      <c r="F28" s="23"/>
      <c r="G28" s="24"/>
    </row>
    <row r="29" spans="1:9" x14ac:dyDescent="0.3">
      <c r="A29" s="4"/>
      <c r="B29" s="21"/>
      <c r="C29" s="16"/>
      <c r="D29" s="17"/>
      <c r="E29" s="22"/>
      <c r="F29" s="23"/>
      <c r="G29" s="24"/>
    </row>
    <row r="30" spans="1:9" ht="33.75" x14ac:dyDescent="0.3">
      <c r="A30" s="4"/>
      <c r="B30" s="39" t="s">
        <v>27</v>
      </c>
      <c r="C30" s="16" t="s">
        <v>28</v>
      </c>
      <c r="D30" s="34"/>
      <c r="E30" s="18">
        <v>42495</v>
      </c>
      <c r="F30" s="19">
        <v>31861.24</v>
      </c>
      <c r="G30" s="20">
        <f>+E30-F30</f>
        <v>10633.759999999998</v>
      </c>
      <c r="I30" s="3"/>
    </row>
    <row r="31" spans="1:9" ht="18" thickBot="1" x14ac:dyDescent="0.35">
      <c r="A31" s="4"/>
      <c r="B31" s="25"/>
      <c r="C31" s="40"/>
      <c r="D31" s="41"/>
      <c r="E31" s="42"/>
      <c r="F31" s="43"/>
      <c r="G31" s="44"/>
      <c r="I31" s="3"/>
    </row>
    <row r="32" spans="1:9" ht="24.95" customHeight="1" thickBot="1" x14ac:dyDescent="0.35">
      <c r="A32" s="4"/>
      <c r="B32" s="45"/>
      <c r="C32" s="46" t="s">
        <v>29</v>
      </c>
      <c r="D32" s="47"/>
      <c r="E32" s="48">
        <f>+E30+E25+E14+E8</f>
        <v>2285775.21</v>
      </c>
      <c r="F32" s="49">
        <f>+F30+F25+F14+F8</f>
        <v>2274307.9699999997</v>
      </c>
      <c r="G32" s="49">
        <f>+G30+G25+G14+G8</f>
        <v>11467.239999999969</v>
      </c>
    </row>
    <row r="33" spans="1:9" ht="24.75" customHeight="1" x14ac:dyDescent="0.3">
      <c r="A33" s="4"/>
      <c r="B33" s="4"/>
      <c r="C33" s="50"/>
      <c r="D33" s="4"/>
      <c r="E33" s="51"/>
      <c r="F33" s="51"/>
      <c r="G33" s="51"/>
    </row>
    <row r="34" spans="1:9" ht="39.75" customHeight="1" thickBot="1" x14ac:dyDescent="0.35">
      <c r="A34" s="4"/>
      <c r="B34" s="87" t="s">
        <v>30</v>
      </c>
      <c r="C34" s="88"/>
      <c r="D34" s="88"/>
      <c r="E34" s="88"/>
      <c r="F34" s="88"/>
      <c r="G34" s="88"/>
    </row>
    <row r="35" spans="1:9" ht="18" thickBot="1" x14ac:dyDescent="0.35">
      <c r="A35" s="4"/>
      <c r="B35" s="4"/>
      <c r="C35" s="52"/>
      <c r="D35" s="52"/>
      <c r="E35" s="84" t="s">
        <v>3</v>
      </c>
      <c r="F35" s="85"/>
      <c r="G35" s="86"/>
    </row>
    <row r="36" spans="1:9" ht="64.5" customHeight="1" thickBot="1" x14ac:dyDescent="0.35">
      <c r="A36" s="4"/>
      <c r="B36" s="53"/>
      <c r="C36" s="54" t="s">
        <v>5</v>
      </c>
      <c r="D36" s="55" t="s">
        <v>6</v>
      </c>
      <c r="E36" s="12" t="s">
        <v>7</v>
      </c>
      <c r="F36" s="13" t="s">
        <v>41</v>
      </c>
      <c r="G36" s="14" t="s">
        <v>8</v>
      </c>
    </row>
    <row r="37" spans="1:9" ht="49.5" x14ac:dyDescent="0.3">
      <c r="A37" s="4"/>
      <c r="B37" s="56" t="s">
        <v>31</v>
      </c>
      <c r="C37" s="57" t="s">
        <v>32</v>
      </c>
      <c r="D37" s="58"/>
      <c r="E37" s="59">
        <f>SUM(E38:E40)</f>
        <v>240104</v>
      </c>
      <c r="F37" s="60">
        <f t="shared" ref="F37:G37" si="5">SUM(F38:F40)</f>
        <v>205304.36</v>
      </c>
      <c r="G37" s="61">
        <f t="shared" si="5"/>
        <v>34799.64</v>
      </c>
      <c r="I37" s="3"/>
    </row>
    <row r="38" spans="1:9" ht="24.95" customHeight="1" x14ac:dyDescent="0.3">
      <c r="A38" s="4"/>
      <c r="B38" s="21"/>
      <c r="C38" s="62"/>
      <c r="D38" s="63" t="s">
        <v>33</v>
      </c>
      <c r="E38" s="22">
        <v>163906</v>
      </c>
      <c r="F38" s="23">
        <v>158234.28</v>
      </c>
      <c r="G38" s="64">
        <f>+E38-F38</f>
        <v>5671.7200000000012</v>
      </c>
      <c r="I38" s="3"/>
    </row>
    <row r="39" spans="1:9" ht="24.95" customHeight="1" x14ac:dyDescent="0.3">
      <c r="A39" s="4"/>
      <c r="B39" s="21"/>
      <c r="C39" s="4"/>
      <c r="D39" s="65" t="s">
        <v>20</v>
      </c>
      <c r="E39" s="22">
        <v>24159</v>
      </c>
      <c r="F39" s="23">
        <v>16246.08</v>
      </c>
      <c r="G39" s="64">
        <f>+E39-F39</f>
        <v>7912.92</v>
      </c>
      <c r="I39" s="3"/>
    </row>
    <row r="40" spans="1:9" ht="24.95" customHeight="1" x14ac:dyDescent="0.3">
      <c r="A40" s="4"/>
      <c r="B40" s="21"/>
      <c r="C40" s="62"/>
      <c r="D40" s="65" t="s">
        <v>34</v>
      </c>
      <c r="E40" s="22">
        <v>52039</v>
      </c>
      <c r="F40" s="23">
        <v>30824</v>
      </c>
      <c r="G40" s="64">
        <f>+E40-F40</f>
        <v>21215</v>
      </c>
      <c r="I40" s="3"/>
    </row>
    <row r="41" spans="1:9" x14ac:dyDescent="0.3">
      <c r="A41" s="4"/>
      <c r="B41" s="21"/>
      <c r="C41" s="62"/>
      <c r="D41" s="65"/>
      <c r="E41" s="22"/>
      <c r="F41" s="23"/>
      <c r="G41" s="64"/>
      <c r="I41" s="3"/>
    </row>
    <row r="42" spans="1:9" ht="33" x14ac:dyDescent="0.3">
      <c r="A42" s="4"/>
      <c r="B42" s="33" t="s">
        <v>35</v>
      </c>
      <c r="C42" s="5" t="s">
        <v>24</v>
      </c>
      <c r="D42" s="66"/>
      <c r="E42" s="67">
        <f>SUM(E43:E47)</f>
        <v>325770.43</v>
      </c>
      <c r="F42" s="19">
        <f t="shared" ref="F42:G42" si="6">SUM(F43:F47)</f>
        <v>291208.29000000004</v>
      </c>
      <c r="G42" s="20">
        <f t="shared" si="6"/>
        <v>34562.14</v>
      </c>
      <c r="I42" s="3"/>
    </row>
    <row r="43" spans="1:9" ht="24.95" customHeight="1" x14ac:dyDescent="0.3">
      <c r="A43" s="4"/>
      <c r="B43" s="21"/>
      <c r="C43" s="62"/>
      <c r="D43" s="65" t="s">
        <v>34</v>
      </c>
      <c r="E43" s="22">
        <v>16882.28</v>
      </c>
      <c r="F43" s="23">
        <v>7125.21</v>
      </c>
      <c r="G43" s="64">
        <f>+E43-F43</f>
        <v>9757.07</v>
      </c>
      <c r="I43" s="3"/>
    </row>
    <row r="44" spans="1:9" ht="24.95" customHeight="1" x14ac:dyDescent="0.3">
      <c r="A44" s="4"/>
      <c r="B44" s="21"/>
      <c r="C44" s="4"/>
      <c r="D44" s="65" t="s">
        <v>36</v>
      </c>
      <c r="E44" s="22">
        <v>37068.15</v>
      </c>
      <c r="F44" s="23">
        <v>33501.730000000003</v>
      </c>
      <c r="G44" s="64">
        <f t="shared" ref="G44:G47" si="7">+E44-F44</f>
        <v>3566.4199999999983</v>
      </c>
      <c r="I44" s="3"/>
    </row>
    <row r="45" spans="1:9" ht="24.95" customHeight="1" x14ac:dyDescent="0.3">
      <c r="A45" s="4"/>
      <c r="B45" s="21"/>
      <c r="C45" s="4"/>
      <c r="D45" s="65" t="s">
        <v>44</v>
      </c>
      <c r="E45" s="22">
        <v>148820</v>
      </c>
      <c r="F45" s="23">
        <v>129555.16</v>
      </c>
      <c r="G45" s="64">
        <f t="shared" si="7"/>
        <v>19264.839999999997</v>
      </c>
      <c r="I45" s="3"/>
    </row>
    <row r="46" spans="1:9" ht="24.95" customHeight="1" x14ac:dyDescent="0.3">
      <c r="A46" s="4"/>
      <c r="B46" s="21"/>
      <c r="C46" s="4"/>
      <c r="D46" s="65" t="s">
        <v>37</v>
      </c>
      <c r="E46" s="22">
        <v>23000</v>
      </c>
      <c r="F46" s="23">
        <v>21026.19</v>
      </c>
      <c r="G46" s="64">
        <f t="shared" si="7"/>
        <v>1973.8100000000013</v>
      </c>
      <c r="I46" s="3"/>
    </row>
    <row r="47" spans="1:9" ht="24.95" customHeight="1" x14ac:dyDescent="0.3">
      <c r="A47" s="4"/>
      <c r="B47" s="21"/>
      <c r="C47" s="4"/>
      <c r="D47" s="65" t="s">
        <v>38</v>
      </c>
      <c r="E47" s="22">
        <v>100000</v>
      </c>
      <c r="F47" s="23">
        <v>100000</v>
      </c>
      <c r="G47" s="64">
        <f t="shared" si="7"/>
        <v>0</v>
      </c>
      <c r="I47" s="3"/>
    </row>
    <row r="48" spans="1:9" ht="18" thickBot="1" x14ac:dyDescent="0.35">
      <c r="A48" s="4"/>
      <c r="B48" s="45"/>
      <c r="C48" s="68"/>
      <c r="D48" s="65"/>
      <c r="E48" s="69"/>
      <c r="F48" s="70"/>
      <c r="G48" s="17"/>
    </row>
    <row r="49" spans="1:7" ht="24.95" customHeight="1" thickBot="1" x14ac:dyDescent="0.35">
      <c r="A49" s="4"/>
      <c r="B49" s="71"/>
      <c r="C49" s="72" t="s">
        <v>29</v>
      </c>
      <c r="D49" s="73"/>
      <c r="E49" s="48">
        <f>+E42+E37</f>
        <v>565874.42999999993</v>
      </c>
      <c r="F49" s="49">
        <f t="shared" ref="F49" si="8">+F42+F37</f>
        <v>496512.65</v>
      </c>
      <c r="G49" s="74">
        <f>+E49-F49</f>
        <v>69361.779999999912</v>
      </c>
    </row>
    <row r="50" spans="1:7" ht="18" thickBot="1" x14ac:dyDescent="0.35">
      <c r="A50" s="4"/>
      <c r="B50" s="4"/>
      <c r="C50" s="4"/>
      <c r="D50" s="4"/>
      <c r="E50" s="4"/>
      <c r="F50" s="70"/>
      <c r="G50" s="70"/>
    </row>
    <row r="51" spans="1:7" ht="24.95" customHeight="1" thickBot="1" x14ac:dyDescent="0.35">
      <c r="A51" s="4"/>
      <c r="B51" s="75"/>
      <c r="C51" s="89" t="s">
        <v>39</v>
      </c>
      <c r="D51" s="90"/>
      <c r="E51" s="76">
        <f>+E49+E32</f>
        <v>2851649.6399999997</v>
      </c>
      <c r="F51" s="49">
        <f t="shared" ref="F51" si="9">+F49+F32</f>
        <v>2770820.6199999996</v>
      </c>
      <c r="G51" s="74">
        <f>+E51-F51</f>
        <v>80829.020000000019</v>
      </c>
    </row>
    <row r="52" spans="1:7" ht="9.75" customHeight="1" x14ac:dyDescent="0.3">
      <c r="A52" s="4"/>
      <c r="B52" s="4"/>
      <c r="C52" s="4"/>
      <c r="D52" s="4"/>
      <c r="E52" s="4"/>
      <c r="F52" s="4"/>
      <c r="G52" s="4"/>
    </row>
    <row r="53" spans="1:7" ht="18" customHeight="1" x14ac:dyDescent="0.3">
      <c r="A53" s="79"/>
      <c r="B53" s="79"/>
      <c r="C53" s="79"/>
      <c r="D53" s="79"/>
      <c r="E53" s="79"/>
      <c r="F53" s="79"/>
      <c r="G53" s="51"/>
    </row>
    <row r="54" spans="1:7" ht="30.75" customHeight="1" x14ac:dyDescent="0.3">
      <c r="A54" s="4"/>
      <c r="B54" s="77"/>
      <c r="C54" s="80"/>
      <c r="D54" s="80"/>
      <c r="E54" s="80"/>
      <c r="F54" s="80"/>
      <c r="G54" s="80"/>
    </row>
    <row r="55" spans="1:7" ht="7.5" customHeight="1" x14ac:dyDescent="0.3">
      <c r="A55" s="4"/>
      <c r="B55" s="78"/>
      <c r="C55" s="4"/>
      <c r="D55" s="4"/>
      <c r="E55" s="4"/>
      <c r="F55" s="4"/>
      <c r="G55" s="4"/>
    </row>
    <row r="56" spans="1:7" ht="47.25" customHeight="1" x14ac:dyDescent="0.3">
      <c r="A56" s="4"/>
      <c r="B56" s="77"/>
      <c r="C56" s="81"/>
      <c r="D56" s="81"/>
      <c r="E56" s="81"/>
      <c r="F56" s="81"/>
      <c r="G56" s="81"/>
    </row>
  </sheetData>
  <mergeCells count="9">
    <mergeCell ref="A53:F53"/>
    <mergeCell ref="C54:G54"/>
    <mergeCell ref="C56:G56"/>
    <mergeCell ref="C2:G2"/>
    <mergeCell ref="C3:G3"/>
    <mergeCell ref="E6:G6"/>
    <mergeCell ref="B34:G34"/>
    <mergeCell ref="E35:G35"/>
    <mergeCell ref="C51:D51"/>
  </mergeCells>
  <pageMargins left="0.70866141732283472" right="0.11811023622047245" top="0.39370078740157483" bottom="0" header="0.31496062992125984" footer="0.31496062992125984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año 2012</vt:lpstr>
    </vt:vector>
  </TitlesOfParts>
  <Company>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Vasquez</dc:creator>
  <cp:lastModifiedBy>Frank Vasquez</cp:lastModifiedBy>
  <cp:lastPrinted>2013-01-26T00:11:25Z</cp:lastPrinted>
  <dcterms:created xsi:type="dcterms:W3CDTF">2013-01-26T00:02:17Z</dcterms:created>
  <dcterms:modified xsi:type="dcterms:W3CDTF">2016-09-30T17:01:43Z</dcterms:modified>
</cp:coreProperties>
</file>