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18795" windowHeight="11760"/>
  </bookViews>
  <sheets>
    <sheet name="Ejecución de cierre 2014" sheetId="11" r:id="rId1"/>
  </sheets>
  <calcPr calcId="144525"/>
</workbook>
</file>

<file path=xl/calcChain.xml><?xml version="1.0" encoding="utf-8"?>
<calcChain xmlns="http://schemas.openxmlformats.org/spreadsheetml/2006/main">
  <c r="F30" i="11" l="1"/>
  <c r="F47" i="11" l="1"/>
  <c r="F46" i="11"/>
  <c r="F45" i="11"/>
  <c r="F44" i="11"/>
  <c r="F43" i="11"/>
  <c r="E42" i="11"/>
  <c r="D42" i="11"/>
  <c r="F40" i="11"/>
  <c r="F39" i="11"/>
  <c r="F38" i="11"/>
  <c r="E37" i="11"/>
  <c r="D37" i="11"/>
  <c r="E36" i="11"/>
  <c r="D36" i="11"/>
  <c r="F27" i="11"/>
  <c r="F26" i="11"/>
  <c r="E25" i="11"/>
  <c r="D25" i="11"/>
  <c r="F23" i="11"/>
  <c r="F21" i="11"/>
  <c r="F20" i="11"/>
  <c r="F19" i="11"/>
  <c r="F18" i="11"/>
  <c r="F17" i="11"/>
  <c r="F16" i="11"/>
  <c r="F15" i="11"/>
  <c r="E14" i="11"/>
  <c r="D14" i="11"/>
  <c r="F12" i="11"/>
  <c r="F11" i="11"/>
  <c r="F10" i="11"/>
  <c r="F9" i="11"/>
  <c r="E8" i="11"/>
  <c r="D8" i="11"/>
  <c r="D49" i="11" l="1"/>
  <c r="F42" i="11"/>
  <c r="F37" i="11"/>
  <c r="E49" i="11"/>
  <c r="F25" i="11"/>
  <c r="F14" i="11"/>
  <c r="F8" i="11"/>
  <c r="E32" i="11"/>
  <c r="E51" i="11" s="1"/>
  <c r="D32" i="11"/>
  <c r="D51" i="11" s="1"/>
  <c r="F49" i="11"/>
  <c r="F32" i="11" l="1"/>
  <c r="F51" i="11"/>
</calcChain>
</file>

<file path=xl/sharedStrings.xml><?xml version="1.0" encoding="utf-8"?>
<sst xmlns="http://schemas.openxmlformats.org/spreadsheetml/2006/main" count="46" uniqueCount="39">
  <si>
    <t>FONDO DE SANEAMIENTO Y FORTALECIMIENTO FINANCIERO</t>
  </si>
  <si>
    <t>1. GASTOS DE FUNCIONAMIENTO</t>
  </si>
  <si>
    <t>(Cifras en US$ Dólares)</t>
  </si>
  <si>
    <t>Rubros del Presupuesto</t>
  </si>
  <si>
    <t>Partidas del presupuesto</t>
  </si>
  <si>
    <t>Disponibilidad</t>
  </si>
  <si>
    <t>I- Gastos Administrativos</t>
  </si>
  <si>
    <t>Fnc. Edificios y Equipo</t>
  </si>
  <si>
    <t>Otros Gastos</t>
  </si>
  <si>
    <t>II- Gestión Comercialización de Activos Extraordinarios</t>
  </si>
  <si>
    <t>Peritajes</t>
  </si>
  <si>
    <t>Publicaciones</t>
  </si>
  <si>
    <t>Primas de Seguros</t>
  </si>
  <si>
    <t>Servicio de Vigilancia y Otros Servicios</t>
  </si>
  <si>
    <t>Impuestos</t>
  </si>
  <si>
    <t>Servicio de Energía y Agua</t>
  </si>
  <si>
    <t>Mantenimiento, Conservación y Com.</t>
  </si>
  <si>
    <t>Comisiones a Corredores de Bienes Raíces</t>
  </si>
  <si>
    <t>III- Gestión de Recuperación de Cartera</t>
  </si>
  <si>
    <t>Comisiones a Gestores de Cobro Externo</t>
  </si>
  <si>
    <t>Pago de Impuestos y Derechos de Registro</t>
  </si>
  <si>
    <t>IV- Inversión en Activos Permanentes</t>
  </si>
  <si>
    <t>SUB TOTAL</t>
  </si>
  <si>
    <t>2. EROGACIONES GESTION DE RECUPERACION DE CARTERA Y RECUPERACION DE ACTIVOS</t>
  </si>
  <si>
    <t>V- Gestión de Comercialización de Activos Extraordinarios</t>
  </si>
  <si>
    <t xml:space="preserve">Impuestos </t>
  </si>
  <si>
    <t>VI- Gestión de Recuperación de Cartera</t>
  </si>
  <si>
    <t>Primas de Seguro de Cartera de Préstamos</t>
  </si>
  <si>
    <t>Servicio de Vigilancia y Otros Servicios (garantías)</t>
  </si>
  <si>
    <t>Erogaciones Convenio CNR</t>
  </si>
  <si>
    <r>
      <t>FOSAFFI</t>
    </r>
    <r>
      <rPr>
        <sz val="16"/>
        <color rgb="FF000000"/>
        <rFont val="Arial"/>
        <family val="2"/>
      </rPr>
      <t xml:space="preserve"> </t>
    </r>
  </si>
  <si>
    <r>
      <t>Personal</t>
    </r>
    <r>
      <rPr>
        <b/>
        <sz val="16"/>
        <color theme="1"/>
        <rFont val="Calibri"/>
        <family val="2"/>
        <scheme val="minor"/>
      </rPr>
      <t xml:space="preserve"> </t>
    </r>
  </si>
  <si>
    <r>
      <t>Suministros y Servicios</t>
    </r>
    <r>
      <rPr>
        <b/>
        <sz val="16"/>
        <color theme="1"/>
        <rFont val="Calibri"/>
        <family val="2"/>
        <scheme val="minor"/>
      </rPr>
      <t xml:space="preserve"> </t>
    </r>
  </si>
  <si>
    <r>
      <t>Costas Procesales</t>
    </r>
    <r>
      <rPr>
        <b/>
        <sz val="16"/>
        <color theme="1"/>
        <rFont val="Calibri"/>
        <family val="2"/>
        <scheme val="minor"/>
      </rPr>
      <t xml:space="preserve"> </t>
    </r>
  </si>
  <si>
    <t>TOTAL PRESUPUESTO AÑO 2014</t>
  </si>
  <si>
    <t>Comisiones a Instituciones Financieras</t>
  </si>
  <si>
    <t>INFORME DE EJECUCION PRESUPUESTARIA CORRESPONDIENTE AL MES DE DICIEMBRE DE 2014</t>
  </si>
  <si>
    <t>Presupuesto  año 2014</t>
  </si>
  <si>
    <t>Ejecutado           enero-dic.          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</si>
</sst>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000000"/>
      <name val="Arial"/>
      <family val="2"/>
    </font>
    <font>
      <sz val="16"/>
      <color rgb="FF000000"/>
      <name val="Arial"/>
      <family val="2"/>
    </font>
    <font>
      <sz val="16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3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0" fillId="2" borderId="0" xfId="0" applyFill="1" applyBorder="1"/>
    <xf numFmtId="0" fontId="0" fillId="2" borderId="3" xfId="0" applyFill="1" applyBorder="1"/>
    <xf numFmtId="4" fontId="0" fillId="2" borderId="0" xfId="0" applyNumberFormat="1" applyFill="1" applyBorder="1"/>
    <xf numFmtId="0" fontId="2" fillId="2" borderId="0" xfId="0" applyFont="1" applyFill="1" applyBorder="1"/>
    <xf numFmtId="0" fontId="1" fillId="2" borderId="0" xfId="0" applyFont="1" applyFill="1" applyBorder="1" applyAlignment="1">
      <alignment horizontal="right" vertical="top"/>
    </xf>
    <xf numFmtId="0" fontId="4" fillId="2" borderId="0" xfId="0" applyFont="1" applyFill="1" applyBorder="1"/>
    <xf numFmtId="0" fontId="6" fillId="2" borderId="0" xfId="0" applyFont="1" applyFill="1" applyAlignment="1">
      <alignment horizontal="left"/>
    </xf>
    <xf numFmtId="0" fontId="5" fillId="2" borderId="0" xfId="0" applyFont="1" applyFill="1" applyBorder="1" applyAlignment="1">
      <alignment horizontal="left" vertical="top" wrapText="1"/>
    </xf>
    <xf numFmtId="0" fontId="8" fillId="2" borderId="0" xfId="0" applyFont="1" applyFill="1" applyBorder="1"/>
    <xf numFmtId="0" fontId="6" fillId="0" borderId="0" xfId="0" applyFont="1" applyAlignment="1">
      <alignment horizontal="left"/>
    </xf>
    <xf numFmtId="0" fontId="5" fillId="2" borderId="0" xfId="0" applyFont="1" applyFill="1" applyBorder="1"/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wrapText="1"/>
    </xf>
    <xf numFmtId="0" fontId="8" fillId="2" borderId="9" xfId="0" applyFont="1" applyFill="1" applyBorder="1"/>
    <xf numFmtId="4" fontId="9" fillId="2" borderId="8" xfId="0" applyNumberFormat="1" applyFont="1" applyFill="1" applyBorder="1"/>
    <xf numFmtId="4" fontId="9" fillId="2" borderId="10" xfId="0" applyNumberFormat="1" applyFont="1" applyFill="1" applyBorder="1"/>
    <xf numFmtId="4" fontId="9" fillId="2" borderId="9" xfId="0" applyNumberFormat="1" applyFont="1" applyFill="1" applyBorder="1"/>
    <xf numFmtId="4" fontId="8" fillId="2" borderId="8" xfId="0" applyNumberFormat="1" applyFont="1" applyFill="1" applyBorder="1"/>
    <xf numFmtId="4" fontId="8" fillId="2" borderId="10" xfId="0" applyNumberFormat="1" applyFont="1" applyFill="1" applyBorder="1"/>
    <xf numFmtId="4" fontId="8" fillId="2" borderId="11" xfId="0" applyNumberFormat="1" applyFont="1" applyFill="1" applyBorder="1"/>
    <xf numFmtId="0" fontId="5" fillId="2" borderId="12" xfId="0" applyFont="1" applyFill="1" applyBorder="1" applyAlignment="1">
      <alignment wrapText="1"/>
    </xf>
    <xf numFmtId="0" fontId="8" fillId="2" borderId="13" xfId="0" applyFont="1" applyFill="1" applyBorder="1"/>
    <xf numFmtId="4" fontId="8" fillId="2" borderId="12" xfId="0" applyNumberFormat="1" applyFont="1" applyFill="1" applyBorder="1"/>
    <xf numFmtId="4" fontId="8" fillId="2" borderId="14" xfId="0" applyNumberFormat="1" applyFont="1" applyFill="1" applyBorder="1"/>
    <xf numFmtId="4" fontId="8" fillId="2" borderId="13" xfId="0" applyNumberFormat="1" applyFont="1" applyFill="1" applyBorder="1"/>
    <xf numFmtId="4" fontId="8" fillId="2" borderId="15" xfId="0" applyNumberFormat="1" applyFont="1" applyFill="1" applyBorder="1"/>
    <xf numFmtId="0" fontId="5" fillId="2" borderId="9" xfId="0" applyFont="1" applyFill="1" applyBorder="1"/>
    <xf numFmtId="0" fontId="8" fillId="2" borderId="8" xfId="0" applyFont="1" applyFill="1" applyBorder="1" applyAlignment="1">
      <alignment wrapText="1"/>
    </xf>
    <xf numFmtId="0" fontId="8" fillId="2" borderId="9" xfId="0" applyFont="1" applyFill="1" applyBorder="1" applyAlignment="1">
      <alignment wrapText="1"/>
    </xf>
    <xf numFmtId="0" fontId="8" fillId="2" borderId="12" xfId="0" applyFont="1" applyFill="1" applyBorder="1" applyAlignment="1">
      <alignment wrapText="1"/>
    </xf>
    <xf numFmtId="0" fontId="8" fillId="2" borderId="13" xfId="0" applyFont="1" applyFill="1" applyBorder="1" applyAlignment="1">
      <alignment wrapText="1"/>
    </xf>
    <xf numFmtId="0" fontId="5" fillId="2" borderId="16" xfId="0" applyFont="1" applyFill="1" applyBorder="1" applyAlignment="1">
      <alignment wrapText="1"/>
    </xf>
    <xf numFmtId="0" fontId="8" fillId="2" borderId="17" xfId="0" applyFont="1" applyFill="1" applyBorder="1"/>
    <xf numFmtId="4" fontId="8" fillId="2" borderId="16" xfId="0" applyNumberFormat="1" applyFont="1" applyFill="1" applyBorder="1"/>
    <xf numFmtId="4" fontId="8" fillId="2" borderId="18" xfId="0" applyNumberFormat="1" applyFont="1" applyFill="1" applyBorder="1"/>
    <xf numFmtId="4" fontId="8" fillId="2" borderId="19" xfId="0" applyNumberFormat="1" applyFont="1" applyFill="1" applyBorder="1"/>
    <xf numFmtId="0" fontId="5" fillId="2" borderId="4" xfId="0" applyFont="1" applyFill="1" applyBorder="1" applyAlignment="1">
      <alignment horizontal="right" vertical="center" wrapText="1"/>
    </xf>
    <xf numFmtId="0" fontId="5" fillId="2" borderId="20" xfId="0" applyFont="1" applyFill="1" applyBorder="1"/>
    <xf numFmtId="4" fontId="5" fillId="2" borderId="4" xfId="0" applyNumberFormat="1" applyFont="1" applyFill="1" applyBorder="1"/>
    <xf numFmtId="4" fontId="5" fillId="2" borderId="6" xfId="0" applyNumberFormat="1" applyFont="1" applyFill="1" applyBorder="1"/>
    <xf numFmtId="4" fontId="5" fillId="2" borderId="7" xfId="0" applyNumberFormat="1" applyFont="1" applyFill="1" applyBorder="1"/>
    <xf numFmtId="0" fontId="5" fillId="2" borderId="0" xfId="0" applyFont="1" applyFill="1" applyBorder="1" applyAlignment="1">
      <alignment horizontal="center" wrapText="1"/>
    </xf>
    <xf numFmtId="4" fontId="8" fillId="2" borderId="0" xfId="0" applyNumberFormat="1" applyFont="1" applyFill="1" applyBorder="1"/>
    <xf numFmtId="0" fontId="5" fillId="2" borderId="21" xfId="0" applyFont="1" applyFill="1" applyBorder="1" applyAlignment="1">
      <alignment horizontal="left" vertical="center" wrapText="1"/>
    </xf>
    <xf numFmtId="0" fontId="5" fillId="2" borderId="22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wrapText="1"/>
    </xf>
    <xf numFmtId="0" fontId="5" fillId="2" borderId="23" xfId="0" applyFont="1" applyFill="1" applyBorder="1" applyAlignment="1">
      <alignment vertical="top" wrapText="1"/>
    </xf>
    <xf numFmtId="0" fontId="5" fillId="2" borderId="24" xfId="0" applyFont="1" applyFill="1" applyBorder="1"/>
    <xf numFmtId="4" fontId="9" fillId="2" borderId="23" xfId="0" applyNumberFormat="1" applyFont="1" applyFill="1" applyBorder="1"/>
    <xf numFmtId="4" fontId="9" fillId="2" borderId="25" xfId="0" applyNumberFormat="1" applyFont="1" applyFill="1" applyBorder="1"/>
    <xf numFmtId="4" fontId="9" fillId="2" borderId="26" xfId="0" applyNumberFormat="1" applyFont="1" applyFill="1" applyBorder="1"/>
    <xf numFmtId="0" fontId="8" fillId="2" borderId="3" xfId="0" applyFont="1" applyFill="1" applyBorder="1" applyAlignment="1"/>
    <xf numFmtId="4" fontId="8" fillId="2" borderId="9" xfId="0" applyNumberFormat="1" applyFont="1" applyFill="1" applyBorder="1"/>
    <xf numFmtId="0" fontId="8" fillId="2" borderId="8" xfId="0" applyFont="1" applyFill="1" applyBorder="1"/>
    <xf numFmtId="0" fontId="8" fillId="2" borderId="3" xfId="0" applyFont="1" applyFill="1" applyBorder="1"/>
    <xf numFmtId="0" fontId="5" fillId="2" borderId="3" xfId="0" applyFont="1" applyFill="1" applyBorder="1"/>
    <xf numFmtId="0" fontId="8" fillId="2" borderId="16" xfId="0" applyFont="1" applyFill="1" applyBorder="1"/>
    <xf numFmtId="0" fontId="8" fillId="2" borderId="10" xfId="0" applyFont="1" applyFill="1" applyBorder="1"/>
    <xf numFmtId="0" fontId="5" fillId="2" borderId="4" xfId="0" applyFont="1" applyFill="1" applyBorder="1" applyAlignment="1">
      <alignment horizontal="right" wrapText="1"/>
    </xf>
    <xf numFmtId="4" fontId="8" fillId="2" borderId="20" xfId="0" applyNumberFormat="1" applyFont="1" applyFill="1" applyBorder="1"/>
    <xf numFmtId="4" fontId="5" fillId="2" borderId="5" xfId="0" applyNumberFormat="1" applyFont="1" applyFill="1" applyBorder="1"/>
    <xf numFmtId="4" fontId="5" fillId="2" borderId="27" xfId="0" applyNumberFormat="1" applyFont="1" applyFill="1" applyBorder="1"/>
    <xf numFmtId="0" fontId="2" fillId="2" borderId="0" xfId="0" applyFont="1" applyFill="1" applyBorder="1" applyAlignment="1">
      <alignment vertical="justify" wrapText="1"/>
    </xf>
    <xf numFmtId="0" fontId="3" fillId="2" borderId="0" xfId="0" applyFont="1" applyFill="1" applyBorder="1" applyAlignment="1">
      <alignment vertical="top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justify" vertical="justify" wrapText="1"/>
    </xf>
    <xf numFmtId="0" fontId="5" fillId="2" borderId="0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133350</xdr:colOff>
      <xdr:row>1</xdr:row>
      <xdr:rowOff>152400</xdr:rowOff>
    </xdr:from>
    <xdr:to>
      <xdr:col>1</xdr:col>
      <xdr:colOff>771525</xdr:colOff>
      <xdr:row>2</xdr:row>
      <xdr:rowOff>228600</xdr:rowOff>
    </xdr:to>
    <xdr:pic>
      <xdr:nvPicPr>
        <xdr:cNvPr id="2" name="1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342900"/>
          <a:ext cx="638175" cy="4476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56"/>
  <sheetViews>
    <sheetView tabSelected="1" zoomScaleNormal="100" workbookViewId="0">
      <selection activeCell="F9" sqref="F9"/>
    </sheetView>
  </sheetViews>
  <sheetFormatPr baseColWidth="10" defaultRowHeight="15" x14ac:dyDescent="0.25"/>
  <cols>
    <col min="1" max="1" width="4" style="1" bestFit="1" customWidth="1"/>
    <col min="2" max="2" width="38" style="1" customWidth="1"/>
    <col min="3" max="3" width="61.85546875" style="1" customWidth="1"/>
    <col min="4" max="4" width="18.85546875" style="1" customWidth="1"/>
    <col min="5" max="5" width="20.42578125" style="1" customWidth="1"/>
    <col min="6" max="6" width="19.7109375" style="1" customWidth="1"/>
    <col min="7" max="16384" width="11.42578125" style="1"/>
  </cols>
  <sheetData>
    <row r="2" spans="1:8" ht="29.25" customHeight="1" x14ac:dyDescent="0.35">
      <c r="A2" s="6"/>
      <c r="B2" s="70" t="s">
        <v>0</v>
      </c>
      <c r="C2" s="70"/>
      <c r="D2" s="70"/>
      <c r="E2" s="70"/>
      <c r="F2" s="70"/>
    </row>
    <row r="3" spans="1:8" ht="18.75" customHeight="1" x14ac:dyDescent="0.3">
      <c r="A3" s="6"/>
      <c r="B3" s="71" t="s">
        <v>36</v>
      </c>
      <c r="C3" s="71"/>
      <c r="D3" s="71"/>
      <c r="E3" s="71"/>
      <c r="F3" s="71"/>
    </row>
    <row r="4" spans="1:8" ht="21" x14ac:dyDescent="0.35">
      <c r="A4" s="6"/>
      <c r="B4" s="7" t="s">
        <v>30</v>
      </c>
      <c r="C4" s="8"/>
      <c r="D4" s="8"/>
      <c r="E4" s="9"/>
      <c r="F4" s="9"/>
    </row>
    <row r="5" spans="1:8" ht="21" x14ac:dyDescent="0.35">
      <c r="A5" s="6"/>
      <c r="B5" s="10"/>
      <c r="C5" s="8"/>
      <c r="D5" s="8"/>
      <c r="E5" s="9"/>
      <c r="F5" s="9"/>
    </row>
    <row r="6" spans="1:8" ht="18.75" customHeight="1" thickBot="1" x14ac:dyDescent="0.4">
      <c r="A6" s="6"/>
      <c r="B6" s="11" t="s">
        <v>1</v>
      </c>
      <c r="C6" s="9"/>
      <c r="D6" s="72" t="s">
        <v>2</v>
      </c>
      <c r="E6" s="73"/>
      <c r="F6" s="73"/>
      <c r="G6" s="2"/>
    </row>
    <row r="7" spans="1:8" ht="69.75" customHeight="1" thickBot="1" x14ac:dyDescent="0.4">
      <c r="A7" s="6"/>
      <c r="B7" s="12" t="s">
        <v>3</v>
      </c>
      <c r="C7" s="13" t="s">
        <v>4</v>
      </c>
      <c r="D7" s="67" t="s">
        <v>37</v>
      </c>
      <c r="E7" s="77" t="s">
        <v>38</v>
      </c>
      <c r="F7" s="68" t="s">
        <v>5</v>
      </c>
    </row>
    <row r="8" spans="1:8" ht="21" x14ac:dyDescent="0.35">
      <c r="A8" s="6"/>
      <c r="B8" s="15" t="s">
        <v>6</v>
      </c>
      <c r="C8" s="16"/>
      <c r="D8" s="17">
        <f>SUM(D9:D12)</f>
        <v>1900325.23</v>
      </c>
      <c r="E8" s="18">
        <f t="shared" ref="E8:F8" si="0">SUM(E9:E12)</f>
        <v>1900325.23</v>
      </c>
      <c r="F8" s="19">
        <f t="shared" si="0"/>
        <v>0</v>
      </c>
    </row>
    <row r="9" spans="1:8" ht="21" x14ac:dyDescent="0.35">
      <c r="A9" s="6"/>
      <c r="B9" s="15"/>
      <c r="C9" s="16" t="s">
        <v>31</v>
      </c>
      <c r="D9" s="20">
        <v>1632061.83</v>
      </c>
      <c r="E9" s="21">
        <v>1632061.83</v>
      </c>
      <c r="F9" s="22">
        <f>+D9-E9</f>
        <v>0</v>
      </c>
      <c r="H9" s="3"/>
    </row>
    <row r="10" spans="1:8" ht="21" x14ac:dyDescent="0.35">
      <c r="A10" s="6"/>
      <c r="B10" s="15"/>
      <c r="C10" s="16" t="s">
        <v>32</v>
      </c>
      <c r="D10" s="20">
        <v>52226.879999999997</v>
      </c>
      <c r="E10" s="21">
        <v>52226.879999999997</v>
      </c>
      <c r="F10" s="22">
        <f t="shared" ref="F10:F12" si="1">+D10-E10</f>
        <v>0</v>
      </c>
      <c r="H10" s="3"/>
    </row>
    <row r="11" spans="1:8" ht="21" x14ac:dyDescent="0.35">
      <c r="A11" s="6"/>
      <c r="B11" s="15"/>
      <c r="C11" s="16" t="s">
        <v>7</v>
      </c>
      <c r="D11" s="20">
        <v>207598.47</v>
      </c>
      <c r="E11" s="21">
        <v>207598.47</v>
      </c>
      <c r="F11" s="22">
        <f t="shared" si="1"/>
        <v>0</v>
      </c>
      <c r="H11" s="3"/>
    </row>
    <row r="12" spans="1:8" ht="21" x14ac:dyDescent="0.35">
      <c r="A12" s="6"/>
      <c r="B12" s="23"/>
      <c r="C12" s="24" t="s">
        <v>8</v>
      </c>
      <c r="D12" s="25">
        <v>8438.0499999999993</v>
      </c>
      <c r="E12" s="26">
        <v>8438.0499999999993</v>
      </c>
      <c r="F12" s="27">
        <f t="shared" si="1"/>
        <v>0</v>
      </c>
      <c r="H12" s="3"/>
    </row>
    <row r="13" spans="1:8" ht="10.5" customHeight="1" x14ac:dyDescent="0.35">
      <c r="A13" s="6"/>
      <c r="B13" s="15"/>
      <c r="C13" s="16"/>
      <c r="D13" s="20"/>
      <c r="E13" s="21"/>
      <c r="F13" s="22"/>
    </row>
    <row r="14" spans="1:8" ht="42" x14ac:dyDescent="0.35">
      <c r="A14" s="6"/>
      <c r="B14" s="15" t="s">
        <v>9</v>
      </c>
      <c r="C14" s="16"/>
      <c r="D14" s="17">
        <f>SUM(D15:D23)</f>
        <v>167550.07999999999</v>
      </c>
      <c r="E14" s="18">
        <f t="shared" ref="E14:F14" si="2">SUM(E15:E23)</f>
        <v>167550.07999999999</v>
      </c>
      <c r="F14" s="19">
        <f t="shared" si="2"/>
        <v>0</v>
      </c>
      <c r="H14" s="3"/>
    </row>
    <row r="15" spans="1:8" ht="21" x14ac:dyDescent="0.35">
      <c r="A15" s="6"/>
      <c r="B15" s="15"/>
      <c r="C15" s="16" t="s">
        <v>10</v>
      </c>
      <c r="D15" s="20">
        <v>8055.74</v>
      </c>
      <c r="E15" s="21">
        <v>8055.74</v>
      </c>
      <c r="F15" s="22">
        <f>+D15-E15</f>
        <v>0</v>
      </c>
      <c r="H15" s="3"/>
    </row>
    <row r="16" spans="1:8" ht="21" x14ac:dyDescent="0.35">
      <c r="A16" s="6"/>
      <c r="B16" s="15"/>
      <c r="C16" s="16" t="s">
        <v>11</v>
      </c>
      <c r="D16" s="20">
        <v>8685.5</v>
      </c>
      <c r="E16" s="21">
        <v>8685.5</v>
      </c>
      <c r="F16" s="22">
        <f t="shared" ref="F16:F21" si="3">+D16-E16</f>
        <v>0</v>
      </c>
      <c r="H16" s="3"/>
    </row>
    <row r="17" spans="1:8" ht="21" x14ac:dyDescent="0.35">
      <c r="A17" s="6"/>
      <c r="B17" s="15"/>
      <c r="C17" s="16" t="s">
        <v>12</v>
      </c>
      <c r="D17" s="20">
        <v>6333.84</v>
      </c>
      <c r="E17" s="21">
        <v>6333.84</v>
      </c>
      <c r="F17" s="22">
        <f t="shared" si="3"/>
        <v>0</v>
      </c>
      <c r="H17" s="3"/>
    </row>
    <row r="18" spans="1:8" ht="21" x14ac:dyDescent="0.35">
      <c r="A18" s="6"/>
      <c r="B18" s="15"/>
      <c r="C18" s="16" t="s">
        <v>13</v>
      </c>
      <c r="D18" s="20">
        <v>105258.17</v>
      </c>
      <c r="E18" s="21">
        <v>105258.17</v>
      </c>
      <c r="F18" s="22">
        <f t="shared" si="3"/>
        <v>0</v>
      </c>
      <c r="H18" s="3"/>
    </row>
    <row r="19" spans="1:8" ht="21" x14ac:dyDescent="0.35">
      <c r="A19" s="6"/>
      <c r="B19" s="15"/>
      <c r="C19" s="16" t="s">
        <v>14</v>
      </c>
      <c r="D19" s="20">
        <v>11911.89</v>
      </c>
      <c r="E19" s="21">
        <v>11911.89</v>
      </c>
      <c r="F19" s="22">
        <f t="shared" si="3"/>
        <v>0</v>
      </c>
      <c r="H19" s="3"/>
    </row>
    <row r="20" spans="1:8" ht="21" x14ac:dyDescent="0.35">
      <c r="A20" s="6"/>
      <c r="B20" s="15"/>
      <c r="C20" s="16" t="s">
        <v>15</v>
      </c>
      <c r="D20" s="20">
        <v>4866.62</v>
      </c>
      <c r="E20" s="21">
        <v>4866.62</v>
      </c>
      <c r="F20" s="22">
        <f t="shared" si="3"/>
        <v>0</v>
      </c>
      <c r="H20" s="3"/>
    </row>
    <row r="21" spans="1:8" ht="21" x14ac:dyDescent="0.35">
      <c r="A21" s="6"/>
      <c r="B21" s="15"/>
      <c r="C21" s="16" t="s">
        <v>16</v>
      </c>
      <c r="D21" s="20">
        <v>15001.05</v>
      </c>
      <c r="E21" s="21">
        <v>15001.05</v>
      </c>
      <c r="F21" s="22">
        <f t="shared" si="3"/>
        <v>0</v>
      </c>
      <c r="H21" s="3"/>
    </row>
    <row r="22" spans="1:8" ht="9" customHeight="1" x14ac:dyDescent="0.35">
      <c r="A22" s="6"/>
      <c r="B22" s="15"/>
      <c r="C22" s="16"/>
      <c r="D22" s="20"/>
      <c r="E22" s="21"/>
      <c r="F22" s="22"/>
      <c r="H22" s="3"/>
    </row>
    <row r="23" spans="1:8" ht="21" x14ac:dyDescent="0.35">
      <c r="A23" s="6"/>
      <c r="B23" s="23"/>
      <c r="C23" s="24" t="s">
        <v>17</v>
      </c>
      <c r="D23" s="25">
        <v>7437.27</v>
      </c>
      <c r="E23" s="26">
        <v>7437.27</v>
      </c>
      <c r="F23" s="28">
        <f>+D23-E23</f>
        <v>0</v>
      </c>
      <c r="H23" s="3"/>
    </row>
    <row r="24" spans="1:8" ht="11.25" customHeight="1" x14ac:dyDescent="0.35">
      <c r="A24" s="6"/>
      <c r="B24" s="15"/>
      <c r="C24" s="16"/>
      <c r="D24" s="20"/>
      <c r="E24" s="21"/>
      <c r="F24" s="22"/>
    </row>
    <row r="25" spans="1:8" ht="42" x14ac:dyDescent="0.35">
      <c r="A25" s="6"/>
      <c r="B25" s="15" t="s">
        <v>18</v>
      </c>
      <c r="C25" s="29"/>
      <c r="D25" s="17">
        <f>SUM(D26:D27)</f>
        <v>44046.69</v>
      </c>
      <c r="E25" s="18">
        <f t="shared" ref="E25:F25" si="4">SUM(E26:E27)</f>
        <v>39439.770000000004</v>
      </c>
      <c r="F25" s="19">
        <f t="shared" si="4"/>
        <v>4606.9200000000019</v>
      </c>
      <c r="H25" s="3"/>
    </row>
    <row r="26" spans="1:8" ht="21" x14ac:dyDescent="0.35">
      <c r="A26" s="6"/>
      <c r="B26" s="30"/>
      <c r="C26" s="31" t="s">
        <v>19</v>
      </c>
      <c r="D26" s="20">
        <v>6816.03</v>
      </c>
      <c r="E26" s="21">
        <v>6816.03</v>
      </c>
      <c r="F26" s="22">
        <f>+D26-E26</f>
        <v>0</v>
      </c>
      <c r="H26" s="3"/>
    </row>
    <row r="27" spans="1:8" ht="21" x14ac:dyDescent="0.35">
      <c r="A27" s="6"/>
      <c r="B27" s="32"/>
      <c r="C27" s="33" t="s">
        <v>20</v>
      </c>
      <c r="D27" s="25">
        <v>37230.660000000003</v>
      </c>
      <c r="E27" s="26">
        <v>32623.74</v>
      </c>
      <c r="F27" s="28">
        <f>+D27-E27</f>
        <v>4606.9200000000019</v>
      </c>
      <c r="H27" s="3"/>
    </row>
    <row r="28" spans="1:8" ht="9" customHeight="1" x14ac:dyDescent="0.35">
      <c r="A28" s="6"/>
      <c r="B28" s="15"/>
      <c r="C28" s="16"/>
      <c r="D28" s="20"/>
      <c r="E28" s="21"/>
      <c r="F28" s="22"/>
    </row>
    <row r="29" spans="1:8" ht="7.5" customHeight="1" x14ac:dyDescent="0.35">
      <c r="A29" s="6"/>
      <c r="B29" s="15"/>
      <c r="C29" s="16"/>
      <c r="D29" s="20"/>
      <c r="E29" s="21"/>
      <c r="F29" s="22"/>
    </row>
    <row r="30" spans="1:8" ht="42" x14ac:dyDescent="0.35">
      <c r="A30" s="6"/>
      <c r="B30" s="15" t="s">
        <v>21</v>
      </c>
      <c r="C30" s="29"/>
      <c r="D30" s="17">
        <v>16555</v>
      </c>
      <c r="E30" s="18">
        <v>16393.66</v>
      </c>
      <c r="F30" s="19">
        <f>+D30-E30</f>
        <v>161.34000000000015</v>
      </c>
      <c r="H30" s="3"/>
    </row>
    <row r="31" spans="1:8" ht="11.25" customHeight="1" thickBot="1" x14ac:dyDescent="0.4">
      <c r="A31" s="6"/>
      <c r="B31" s="34"/>
      <c r="C31" s="35"/>
      <c r="D31" s="36"/>
      <c r="E31" s="37"/>
      <c r="F31" s="38"/>
      <c r="H31" s="3"/>
    </row>
    <row r="32" spans="1:8" ht="21.75" thickBot="1" x14ac:dyDescent="0.4">
      <c r="A32" s="6"/>
      <c r="B32" s="39" t="s">
        <v>22</v>
      </c>
      <c r="C32" s="40"/>
      <c r="D32" s="41">
        <f>+D30+D25+D14+D8</f>
        <v>2128477</v>
      </c>
      <c r="E32" s="42">
        <f>+E30+E25+E14+E8</f>
        <v>2123708.7400000002</v>
      </c>
      <c r="F32" s="43">
        <f>+D32-E32</f>
        <v>4768.2599999997765</v>
      </c>
    </row>
    <row r="33" spans="1:8" ht="21" x14ac:dyDescent="0.35">
      <c r="A33" s="6"/>
      <c r="B33" s="44"/>
      <c r="C33" s="9"/>
      <c r="D33" s="45"/>
      <c r="E33" s="45"/>
      <c r="F33" s="45"/>
    </row>
    <row r="34" spans="1:8" ht="33.75" customHeight="1" x14ac:dyDescent="0.3">
      <c r="A34" s="6"/>
      <c r="B34" s="74" t="s">
        <v>23</v>
      </c>
      <c r="C34" s="74"/>
      <c r="D34" s="74"/>
      <c r="E34" s="74"/>
      <c r="F34" s="74"/>
    </row>
    <row r="35" spans="1:8" ht="22.5" customHeight="1" thickBot="1" x14ac:dyDescent="0.4">
      <c r="A35" s="6"/>
      <c r="B35" s="46"/>
      <c r="C35" s="46"/>
      <c r="D35" s="72" t="s">
        <v>2</v>
      </c>
      <c r="E35" s="73"/>
      <c r="F35" s="73"/>
      <c r="G35" s="2"/>
    </row>
    <row r="36" spans="1:8" ht="69" customHeight="1" thickBot="1" x14ac:dyDescent="0.4">
      <c r="A36" s="6"/>
      <c r="B36" s="47" t="s">
        <v>3</v>
      </c>
      <c r="C36" s="48" t="s">
        <v>4</v>
      </c>
      <c r="D36" s="67" t="str">
        <f>D7</f>
        <v>Presupuesto  año 2014</v>
      </c>
      <c r="E36" s="14" t="str">
        <f>E7</f>
        <v>Ejecutado           enero-dic.           2014</v>
      </c>
      <c r="F36" s="68" t="s">
        <v>5</v>
      </c>
    </row>
    <row r="37" spans="1:8" ht="63" x14ac:dyDescent="0.35">
      <c r="A37" s="6"/>
      <c r="B37" s="49" t="s">
        <v>24</v>
      </c>
      <c r="C37" s="50"/>
      <c r="D37" s="51">
        <f>SUM(D38:D40)</f>
        <v>113717</v>
      </c>
      <c r="E37" s="52">
        <f t="shared" ref="E37:F37" si="5">SUM(E38:E40)</f>
        <v>63118.55</v>
      </c>
      <c r="F37" s="53">
        <f t="shared" si="5"/>
        <v>50598.45</v>
      </c>
      <c r="H37" s="3"/>
    </row>
    <row r="38" spans="1:8" ht="21" x14ac:dyDescent="0.35">
      <c r="A38" s="6"/>
      <c r="B38" s="15"/>
      <c r="C38" s="54" t="s">
        <v>25</v>
      </c>
      <c r="D38" s="20">
        <v>69232</v>
      </c>
      <c r="E38" s="21">
        <v>48919.4</v>
      </c>
      <c r="F38" s="55">
        <f>+D38-E38</f>
        <v>20312.599999999999</v>
      </c>
      <c r="H38" s="3"/>
    </row>
    <row r="39" spans="1:8" ht="21" x14ac:dyDescent="0.35">
      <c r="A39" s="6"/>
      <c r="B39" s="56"/>
      <c r="C39" s="57" t="s">
        <v>15</v>
      </c>
      <c r="D39" s="20">
        <v>24485</v>
      </c>
      <c r="E39" s="21">
        <v>14199.15</v>
      </c>
      <c r="F39" s="55">
        <f>+D39-E39</f>
        <v>10285.85</v>
      </c>
      <c r="H39" s="3"/>
    </row>
    <row r="40" spans="1:8" ht="21" x14ac:dyDescent="0.35">
      <c r="A40" s="6"/>
      <c r="B40" s="15"/>
      <c r="C40" s="57" t="s">
        <v>35</v>
      </c>
      <c r="D40" s="20">
        <v>20000</v>
      </c>
      <c r="E40" s="21">
        <v>0</v>
      </c>
      <c r="F40" s="55">
        <f>+D40-E40</f>
        <v>20000</v>
      </c>
      <c r="H40" s="3"/>
    </row>
    <row r="41" spans="1:8" ht="6" customHeight="1" x14ac:dyDescent="0.35">
      <c r="A41" s="6"/>
      <c r="B41" s="15"/>
      <c r="C41" s="57"/>
      <c r="D41" s="20"/>
      <c r="E41" s="21"/>
      <c r="F41" s="55"/>
      <c r="H41" s="3"/>
    </row>
    <row r="42" spans="1:8" ht="42" x14ac:dyDescent="0.35">
      <c r="A42" s="6"/>
      <c r="B42" s="15" t="s">
        <v>26</v>
      </c>
      <c r="C42" s="58"/>
      <c r="D42" s="17">
        <f>SUM(D43:D47)</f>
        <v>418628</v>
      </c>
      <c r="E42" s="18">
        <f t="shared" ref="E42:F42" si="6">SUM(E43:E47)</f>
        <v>312740.83999999997</v>
      </c>
      <c r="F42" s="19">
        <f t="shared" si="6"/>
        <v>105887.16</v>
      </c>
      <c r="H42" s="3"/>
    </row>
    <row r="43" spans="1:8" ht="21" x14ac:dyDescent="0.35">
      <c r="A43" s="6"/>
      <c r="B43" s="15"/>
      <c r="C43" s="57" t="s">
        <v>35</v>
      </c>
      <c r="D43" s="20">
        <v>13254</v>
      </c>
      <c r="E43" s="21">
        <v>7965.36</v>
      </c>
      <c r="F43" s="55">
        <f>+D43-E43</f>
        <v>5288.64</v>
      </c>
      <c r="H43" s="3"/>
    </row>
    <row r="44" spans="1:8" ht="21" x14ac:dyDescent="0.35">
      <c r="A44" s="6"/>
      <c r="B44" s="56"/>
      <c r="C44" s="57" t="s">
        <v>27</v>
      </c>
      <c r="D44" s="20">
        <v>43794</v>
      </c>
      <c r="E44" s="21">
        <v>31260.52</v>
      </c>
      <c r="F44" s="55">
        <f t="shared" ref="F44:F47" si="7">+D44-E44</f>
        <v>12533.48</v>
      </c>
      <c r="H44" s="3"/>
    </row>
    <row r="45" spans="1:8" ht="21" x14ac:dyDescent="0.35">
      <c r="A45" s="6"/>
      <c r="B45" s="56"/>
      <c r="C45" s="57" t="s">
        <v>33</v>
      </c>
      <c r="D45" s="20">
        <v>178898.59</v>
      </c>
      <c r="E45" s="21">
        <v>90834.53</v>
      </c>
      <c r="F45" s="55">
        <f t="shared" si="7"/>
        <v>88064.06</v>
      </c>
      <c r="H45" s="3"/>
    </row>
    <row r="46" spans="1:8" ht="21" x14ac:dyDescent="0.35">
      <c r="A46" s="6"/>
      <c r="B46" s="56"/>
      <c r="C46" s="57" t="s">
        <v>28</v>
      </c>
      <c r="D46" s="20">
        <v>48705.41</v>
      </c>
      <c r="E46" s="21">
        <v>48705.41</v>
      </c>
      <c r="F46" s="55">
        <f t="shared" si="7"/>
        <v>0</v>
      </c>
      <c r="H46" s="3"/>
    </row>
    <row r="47" spans="1:8" ht="21" x14ac:dyDescent="0.35">
      <c r="A47" s="6"/>
      <c r="B47" s="56"/>
      <c r="C47" s="57" t="s">
        <v>29</v>
      </c>
      <c r="D47" s="20">
        <v>133976</v>
      </c>
      <c r="E47" s="21">
        <v>133975.01999999999</v>
      </c>
      <c r="F47" s="55">
        <f t="shared" si="7"/>
        <v>0.98000000001047738</v>
      </c>
      <c r="H47" s="3"/>
    </row>
    <row r="48" spans="1:8" ht="13.5" customHeight="1" thickBot="1" x14ac:dyDescent="0.4">
      <c r="A48" s="6"/>
      <c r="B48" s="59"/>
      <c r="C48" s="57"/>
      <c r="D48" s="56"/>
      <c r="E48" s="60"/>
      <c r="F48" s="16"/>
    </row>
    <row r="49" spans="1:6" ht="21.75" thickBot="1" x14ac:dyDescent="0.4">
      <c r="A49" s="6"/>
      <c r="B49" s="61" t="s">
        <v>22</v>
      </c>
      <c r="C49" s="62"/>
      <c r="D49" s="41">
        <f>+D42+D37</f>
        <v>532345</v>
      </c>
      <c r="E49" s="42">
        <f t="shared" ref="E49" si="8">+E42+E37</f>
        <v>375859.38999999996</v>
      </c>
      <c r="F49" s="63">
        <f>+D49-E49</f>
        <v>156485.61000000004</v>
      </c>
    </row>
    <row r="50" spans="1:6" ht="14.25" customHeight="1" thickBot="1" x14ac:dyDescent="0.4">
      <c r="A50" s="6"/>
      <c r="B50" s="9"/>
      <c r="C50" s="9"/>
      <c r="D50" s="9"/>
      <c r="E50" s="60"/>
      <c r="F50" s="60"/>
    </row>
    <row r="51" spans="1:6" ht="21.75" thickBot="1" x14ac:dyDescent="0.4">
      <c r="A51" s="6"/>
      <c r="B51" s="75" t="s">
        <v>34</v>
      </c>
      <c r="C51" s="76"/>
      <c r="D51" s="64">
        <f>+D49+D32</f>
        <v>2660822</v>
      </c>
      <c r="E51" s="42">
        <f t="shared" ref="E51" si="9">+E49+E32</f>
        <v>2499568.1300000004</v>
      </c>
      <c r="F51" s="63">
        <f>+D51-E51</f>
        <v>161253.86999999965</v>
      </c>
    </row>
    <row r="52" spans="1:6" ht="15.75" x14ac:dyDescent="0.25">
      <c r="A52" s="4"/>
      <c r="B52" s="4"/>
      <c r="C52" s="4"/>
      <c r="D52" s="4"/>
      <c r="E52" s="4"/>
      <c r="F52" s="4"/>
    </row>
    <row r="53" spans="1:6" ht="18" customHeight="1" x14ac:dyDescent="0.25">
      <c r="A53" s="66"/>
      <c r="B53" s="66"/>
      <c r="C53" s="66"/>
      <c r="D53" s="66"/>
      <c r="E53" s="66"/>
    </row>
    <row r="54" spans="1:6" ht="30.75" customHeight="1" x14ac:dyDescent="0.25">
      <c r="A54" s="5"/>
      <c r="B54" s="65"/>
      <c r="C54" s="65"/>
      <c r="D54" s="65"/>
      <c r="E54" s="65"/>
      <c r="F54" s="65"/>
    </row>
    <row r="55" spans="1:6" ht="9" customHeight="1" x14ac:dyDescent="0.25">
      <c r="A55" s="4"/>
      <c r="B55" s="4"/>
      <c r="C55" s="4"/>
      <c r="D55" s="4"/>
      <c r="E55" s="4"/>
      <c r="F55" s="4"/>
    </row>
    <row r="56" spans="1:6" ht="33" customHeight="1" x14ac:dyDescent="0.25">
      <c r="A56" s="5"/>
      <c r="B56" s="69"/>
      <c r="C56" s="69"/>
      <c r="D56" s="69"/>
      <c r="E56" s="69"/>
      <c r="F56" s="69"/>
    </row>
  </sheetData>
  <mergeCells count="7">
    <mergeCell ref="B56:F56"/>
    <mergeCell ref="B2:F2"/>
    <mergeCell ref="B3:F3"/>
    <mergeCell ref="D6:F6"/>
    <mergeCell ref="B34:F34"/>
    <mergeCell ref="D35:F35"/>
    <mergeCell ref="B51:C51"/>
  </mergeCells>
  <pageMargins left="0.78740157480314965" right="0" top="0.74803149606299213" bottom="0.15748031496062992" header="0.31496062992125984" footer="0.31496062992125984"/>
  <pageSetup scale="5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Ejecución de cierre 2014</vt:lpstr>
    </vt:vector>
  </TitlesOfParts>
  <Company>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 Vasquez</dc:creator>
  <cp:lastModifiedBy>Frank Vasquez</cp:lastModifiedBy>
  <cp:lastPrinted>2016-09-28T23:55:37Z</cp:lastPrinted>
  <dcterms:created xsi:type="dcterms:W3CDTF">2012-07-19T21:43:03Z</dcterms:created>
  <dcterms:modified xsi:type="dcterms:W3CDTF">2016-09-30T17:02:30Z</dcterms:modified>
</cp:coreProperties>
</file>