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825" windowHeight="113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E42" i="1"/>
  <c r="E48" i="1" s="1"/>
  <c r="D42" i="1"/>
  <c r="D48" i="1" s="1"/>
  <c r="F40" i="1"/>
  <c r="F39" i="1"/>
  <c r="F38" i="1"/>
  <c r="F37" i="1" s="1"/>
  <c r="E37" i="1"/>
  <c r="D37" i="1"/>
  <c r="F36" i="1"/>
  <c r="E36" i="1"/>
  <c r="D36" i="1"/>
  <c r="F30" i="1"/>
  <c r="F29" i="1"/>
  <c r="F28" i="1"/>
  <c r="F27" i="1"/>
  <c r="F26" i="1" s="1"/>
  <c r="E26" i="1"/>
  <c r="E32" i="1" s="1"/>
  <c r="D26" i="1"/>
  <c r="D32" i="1" s="1"/>
  <c r="F25" i="1"/>
  <c r="F24" i="1"/>
  <c r="F23" i="1"/>
  <c r="F22" i="1" s="1"/>
  <c r="E22" i="1"/>
  <c r="D22" i="1"/>
  <c r="F21" i="1"/>
  <c r="F19" i="1"/>
  <c r="F18" i="1"/>
  <c r="F17" i="1"/>
  <c r="F16" i="1"/>
  <c r="F15" i="1"/>
  <c r="F14" i="1"/>
  <c r="F13" i="1"/>
  <c r="F12" i="1"/>
  <c r="E12" i="1"/>
  <c r="D12" i="1"/>
  <c r="F11" i="1"/>
  <c r="F10" i="1"/>
  <c r="F9" i="1"/>
  <c r="F8" i="1"/>
  <c r="F7" i="1" s="1"/>
  <c r="E7" i="1"/>
  <c r="D7" i="1"/>
  <c r="E50" i="1" l="1"/>
  <c r="F32" i="1"/>
  <c r="D50" i="1"/>
  <c r="F50" i="1" s="1"/>
  <c r="F48" i="1"/>
</calcChain>
</file>

<file path=xl/sharedStrings.xml><?xml version="1.0" encoding="utf-8"?>
<sst xmlns="http://schemas.openxmlformats.org/spreadsheetml/2006/main" count="49" uniqueCount="43">
  <si>
    <t>FONDO DE SANEAMIENTO Y FORTALECIMIENTO FINANCIERO</t>
  </si>
  <si>
    <t>INFORME DE EJECUCION PRESUPUESTARIA CORRESPONDIENTE AL MES DE JUNIO DE 2016</t>
  </si>
  <si>
    <t>1. GASTOS DE FUNCIONAMIENTO (*)</t>
  </si>
  <si>
    <t>(Cifras en US$ Dólares)</t>
  </si>
  <si>
    <t>Rubros del Presupuesto</t>
  </si>
  <si>
    <t>Partidas del presupuesto</t>
  </si>
  <si>
    <t>Montos aprobados             2016</t>
  </si>
  <si>
    <t>Ejecutado                         enero-junio                     2016</t>
  </si>
  <si>
    <t>No Ejecutado</t>
  </si>
  <si>
    <t>I- Gastos Administrativos</t>
  </si>
  <si>
    <r>
      <t>Personal</t>
    </r>
    <r>
      <rPr>
        <b/>
        <sz val="12"/>
        <color indexed="8"/>
        <rFont val="Calibri"/>
        <family val="2"/>
      </rPr>
      <t xml:space="preserve"> </t>
    </r>
  </si>
  <si>
    <r>
      <t>Suministros y Servicios</t>
    </r>
    <r>
      <rPr>
        <b/>
        <sz val="12"/>
        <color indexed="8"/>
        <rFont val="Calibri"/>
        <family val="2"/>
      </rPr>
      <t xml:space="preserve"> </t>
    </r>
  </si>
  <si>
    <t>Fnc. Edificios y Equipo</t>
  </si>
  <si>
    <t>Otros Gastos</t>
  </si>
  <si>
    <t>II- 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</si>
  <si>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</si>
  <si>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</si>
  <si>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</si>
  <si>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</si>
  <si>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</si>
  <si>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</si>
  <si>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</si>
  <si>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</si>
  <si>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III- Gestión de Recuperación de Cartera</t>
  </si>
  <si>
    <t>Comisiones a Gestores de Cobro Externo</t>
  </si>
  <si>
    <t>Pago de Impuestos y Derechos de Registro</t>
  </si>
  <si>
    <t>Gasto por Consulta Registral CNR</t>
  </si>
  <si>
    <t>IV- Inversión en Activos Permanentes</t>
  </si>
  <si>
    <t>Equipo Informático</t>
  </si>
  <si>
    <t>Intangibles</t>
  </si>
  <si>
    <t>Vehículos</t>
  </si>
  <si>
    <t>Mobiliario y Equipo</t>
  </si>
  <si>
    <t>SUB TOTAL</t>
  </si>
  <si>
    <t>V- Gestión de Comercialización de Activos Extraordinarios</t>
  </si>
  <si>
    <t xml:space="preserve">Impuestos </t>
  </si>
  <si>
    <t>Comisiones a Instituciones Adminstradoras</t>
  </si>
  <si>
    <t>VI- Gestión de Recuperación de Cartera</t>
  </si>
  <si>
    <t>Primas de Seguro de Cartera de Préstamos</t>
  </si>
  <si>
    <r>
      <t>Costas Procesales</t>
    </r>
    <r>
      <rPr>
        <b/>
        <sz val="12"/>
        <color indexed="8"/>
        <rFont val="Calibri"/>
        <family val="2"/>
      </rPr>
      <t xml:space="preserve"> </t>
    </r>
  </si>
  <si>
    <t>Servicio de Vigilancia y Otros Servicios (garantías)</t>
  </si>
  <si>
    <t>TOTAL PRESUPUESTO AÑO 2016</t>
  </si>
  <si>
    <r>
      <rPr>
        <b/>
        <sz val="11"/>
        <color theme="1"/>
        <rFont val="Calibri"/>
        <family val="2"/>
        <scheme val="minor"/>
      </rPr>
      <t>(*)</t>
    </r>
    <r>
      <rPr>
        <b/>
        <sz val="10"/>
        <color theme="1"/>
        <rFont val="Calibri"/>
        <family val="2"/>
        <scheme val="minor"/>
      </rPr>
      <t xml:space="preserve"> Presupuesto con transferencias</t>
    </r>
  </si>
  <si>
    <t>2. EROGACIONES GESTION DE RECUPERACION DE CARTERA Y RECUPERACION DE ACTIVOS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</si>
</sst>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/>
    <xf numFmtId="4" fontId="6" fillId="2" borderId="10" xfId="0" applyNumberFormat="1" applyFont="1" applyFill="1" applyBorder="1"/>
    <xf numFmtId="4" fontId="6" fillId="2" borderId="11" xfId="0" applyNumberFormat="1" applyFont="1" applyFill="1" applyBorder="1"/>
    <xf numFmtId="4" fontId="6" fillId="2" borderId="9" xfId="0" applyNumberFormat="1" applyFont="1" applyFill="1" applyBorder="1"/>
    <xf numFmtId="0" fontId="5" fillId="2" borderId="12" xfId="0" applyFont="1" applyFill="1" applyBorder="1" applyAlignment="1">
      <alignment horizontal="left" vertical="center" wrapText="1"/>
    </xf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4" fontId="2" fillId="2" borderId="13" xfId="0" applyNumberFormat="1" applyFont="1" applyFill="1" applyBorder="1"/>
    <xf numFmtId="4" fontId="2" fillId="2" borderId="0" xfId="0" applyNumberFormat="1" applyFont="1" applyFill="1" applyBorder="1"/>
    <xf numFmtId="0" fontId="5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/>
    <xf numFmtId="4" fontId="2" fillId="2" borderId="16" xfId="0" applyNumberFormat="1" applyFont="1" applyFill="1" applyBorder="1"/>
    <xf numFmtId="4" fontId="2" fillId="2" borderId="17" xfId="0" applyNumberFormat="1" applyFont="1" applyFill="1" applyBorder="1"/>
    <xf numFmtId="4" fontId="2" fillId="2" borderId="15" xfId="0" applyNumberFormat="1" applyFont="1" applyFill="1" applyBorder="1"/>
    <xf numFmtId="0" fontId="5" fillId="2" borderId="18" xfId="0" applyFont="1" applyFill="1" applyBorder="1" applyAlignment="1">
      <alignment horizontal="left" vertical="center" wrapText="1"/>
    </xf>
    <xf numFmtId="4" fontId="2" fillId="2" borderId="19" xfId="0" applyNumberFormat="1" applyFont="1" applyFill="1" applyBorder="1"/>
    <xf numFmtId="0" fontId="5" fillId="2" borderId="9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4" fontId="6" fillId="2" borderId="11" xfId="0" applyNumberFormat="1" applyFont="1" applyFill="1" applyBorder="1" applyAlignment="1">
      <alignment vertical="center"/>
    </xf>
    <xf numFmtId="4" fontId="6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5" fillId="2" borderId="9" xfId="0" applyFont="1" applyFill="1" applyBorder="1"/>
    <xf numFmtId="0" fontId="5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/>
    <xf numFmtId="4" fontId="2" fillId="2" borderId="22" xfId="0" applyNumberFormat="1" applyFont="1" applyFill="1" applyBorder="1"/>
    <xf numFmtId="4" fontId="2" fillId="2" borderId="23" xfId="0" applyNumberFormat="1" applyFont="1" applyFill="1" applyBorder="1"/>
    <xf numFmtId="4" fontId="2" fillId="2" borderId="24" xfId="0" applyNumberFormat="1" applyFont="1" applyFill="1" applyBorder="1"/>
    <xf numFmtId="0" fontId="5" fillId="2" borderId="4" xfId="0" applyFont="1" applyFill="1" applyBorder="1" applyAlignment="1">
      <alignment horizontal="right" vertical="center" wrapText="1"/>
    </xf>
    <xf numFmtId="0" fontId="5" fillId="2" borderId="25" xfId="0" applyFont="1" applyFill="1" applyBorder="1"/>
    <xf numFmtId="4" fontId="5" fillId="2" borderId="4" xfId="0" applyNumberFormat="1" applyFont="1" applyFill="1" applyBorder="1"/>
    <xf numFmtId="4" fontId="5" fillId="2" borderId="6" xfId="0" applyNumberFormat="1" applyFont="1" applyFill="1" applyBorder="1"/>
    <xf numFmtId="4" fontId="5" fillId="2" borderId="7" xfId="0" applyNumberFormat="1" applyFont="1" applyFill="1" applyBorder="1"/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/>
    <xf numFmtId="4" fontId="6" fillId="2" borderId="30" xfId="0" applyNumberFormat="1" applyFont="1" applyFill="1" applyBorder="1" applyAlignment="1">
      <alignment vertical="center"/>
    </xf>
    <xf numFmtId="4" fontId="6" fillId="2" borderId="31" xfId="0" applyNumberFormat="1" applyFont="1" applyFill="1" applyBorder="1" applyAlignment="1">
      <alignment vertical="center"/>
    </xf>
    <xf numFmtId="4" fontId="6" fillId="2" borderId="32" xfId="0" applyNumberFormat="1" applyFont="1" applyFill="1" applyBorder="1" applyAlignment="1">
      <alignment vertical="center"/>
    </xf>
    <xf numFmtId="0" fontId="2" fillId="2" borderId="3" xfId="0" applyFont="1" applyFill="1" applyBorder="1" applyAlignment="1"/>
    <xf numFmtId="4" fontId="2" fillId="2" borderId="10" xfId="0" applyNumberFormat="1" applyFont="1" applyFill="1" applyBorder="1" applyAlignment="1">
      <alignment vertical="top"/>
    </xf>
    <xf numFmtId="4" fontId="2" fillId="2" borderId="11" xfId="0" applyNumberFormat="1" applyFont="1" applyFill="1" applyBorder="1" applyAlignment="1">
      <alignment vertical="top"/>
    </xf>
    <xf numFmtId="4" fontId="2" fillId="2" borderId="9" xfId="0" applyNumberFormat="1" applyFont="1" applyFill="1" applyBorder="1" applyAlignment="1">
      <alignment vertical="top"/>
    </xf>
    <xf numFmtId="0" fontId="2" fillId="2" borderId="33" xfId="0" applyFont="1" applyFill="1" applyBorder="1"/>
    <xf numFmtId="0" fontId="5" fillId="2" borderId="3" xfId="0" applyFont="1" applyFill="1" applyBorder="1"/>
    <xf numFmtId="4" fontId="2" fillId="2" borderId="9" xfId="0" applyNumberFormat="1" applyFont="1" applyFill="1" applyBorder="1"/>
    <xf numFmtId="0" fontId="2" fillId="2" borderId="3" xfId="0" applyFont="1" applyFill="1" applyBorder="1" applyAlignment="1">
      <alignment wrapText="1"/>
    </xf>
    <xf numFmtId="0" fontId="2" fillId="2" borderId="10" xfId="0" applyFont="1" applyFill="1" applyBorder="1"/>
    <xf numFmtId="0" fontId="2" fillId="2" borderId="11" xfId="0" applyFont="1" applyFill="1" applyBorder="1"/>
    <xf numFmtId="0" fontId="5" fillId="2" borderId="4" xfId="0" applyFont="1" applyFill="1" applyBorder="1" applyAlignment="1">
      <alignment horizontal="right" wrapText="1"/>
    </xf>
    <xf numFmtId="4" fontId="2" fillId="2" borderId="25" xfId="0" applyNumberFormat="1" applyFont="1" applyFill="1" applyBorder="1"/>
    <xf numFmtId="4" fontId="5" fillId="2" borderId="5" xfId="0" applyNumberFormat="1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34" xfId="0" applyNumberFormat="1" applyFont="1" applyFill="1" applyBorder="1"/>
    <xf numFmtId="0" fontId="8" fillId="2" borderId="0" xfId="0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1257300</xdr:colOff>
      <xdr:row>2</xdr:row>
      <xdr:rowOff>85725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352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tabSelected="1" topLeftCell="A34" workbookViewId="0">
      <selection activeCell="B35" sqref="B35"/>
    </sheetView>
  </sheetViews>
  <sheetFormatPr baseColWidth="10" defaultRowHeight="15.75" x14ac:dyDescent="0.25"/>
  <cols>
    <col min="1" max="1" width="4" style="1" bestFit="1" customWidth="1"/>
    <col min="2" max="2" width="30.85546875" style="1" customWidth="1"/>
    <col min="3" max="3" width="49.7109375" style="1" customWidth="1"/>
    <col min="4" max="5" width="17.85546875" style="1" bestFit="1" customWidth="1"/>
    <col min="6" max="6" width="18.85546875" style="1" bestFit="1" customWidth="1"/>
    <col min="7" max="256" width="11.42578125" style="1"/>
    <col min="257" max="257" width="4" style="1" bestFit="1" customWidth="1"/>
    <col min="258" max="258" width="30.85546875" style="1" customWidth="1"/>
    <col min="259" max="259" width="49.7109375" style="1" customWidth="1"/>
    <col min="260" max="261" width="17.85546875" style="1" bestFit="1" customWidth="1"/>
    <col min="262" max="262" width="18.85546875" style="1" bestFit="1" customWidth="1"/>
    <col min="263" max="512" width="11.42578125" style="1"/>
    <col min="513" max="513" width="4" style="1" bestFit="1" customWidth="1"/>
    <col min="514" max="514" width="30.85546875" style="1" customWidth="1"/>
    <col min="515" max="515" width="49.7109375" style="1" customWidth="1"/>
    <col min="516" max="517" width="17.85546875" style="1" bestFit="1" customWidth="1"/>
    <col min="518" max="518" width="18.85546875" style="1" bestFit="1" customWidth="1"/>
    <col min="519" max="768" width="11.42578125" style="1"/>
    <col min="769" max="769" width="4" style="1" bestFit="1" customWidth="1"/>
    <col min="770" max="770" width="30.85546875" style="1" customWidth="1"/>
    <col min="771" max="771" width="49.7109375" style="1" customWidth="1"/>
    <col min="772" max="773" width="17.85546875" style="1" bestFit="1" customWidth="1"/>
    <col min="774" max="774" width="18.85546875" style="1" bestFit="1" customWidth="1"/>
    <col min="775" max="1024" width="11.42578125" style="1"/>
    <col min="1025" max="1025" width="4" style="1" bestFit="1" customWidth="1"/>
    <col min="1026" max="1026" width="30.85546875" style="1" customWidth="1"/>
    <col min="1027" max="1027" width="49.7109375" style="1" customWidth="1"/>
    <col min="1028" max="1029" width="17.85546875" style="1" bestFit="1" customWidth="1"/>
    <col min="1030" max="1030" width="18.85546875" style="1" bestFit="1" customWidth="1"/>
    <col min="1031" max="1280" width="11.42578125" style="1"/>
    <col min="1281" max="1281" width="4" style="1" bestFit="1" customWidth="1"/>
    <col min="1282" max="1282" width="30.85546875" style="1" customWidth="1"/>
    <col min="1283" max="1283" width="49.7109375" style="1" customWidth="1"/>
    <col min="1284" max="1285" width="17.85546875" style="1" bestFit="1" customWidth="1"/>
    <col min="1286" max="1286" width="18.85546875" style="1" bestFit="1" customWidth="1"/>
    <col min="1287" max="1536" width="11.42578125" style="1"/>
    <col min="1537" max="1537" width="4" style="1" bestFit="1" customWidth="1"/>
    <col min="1538" max="1538" width="30.85546875" style="1" customWidth="1"/>
    <col min="1539" max="1539" width="49.7109375" style="1" customWidth="1"/>
    <col min="1540" max="1541" width="17.85546875" style="1" bestFit="1" customWidth="1"/>
    <col min="1542" max="1542" width="18.85546875" style="1" bestFit="1" customWidth="1"/>
    <col min="1543" max="1792" width="11.42578125" style="1"/>
    <col min="1793" max="1793" width="4" style="1" bestFit="1" customWidth="1"/>
    <col min="1794" max="1794" width="30.85546875" style="1" customWidth="1"/>
    <col min="1795" max="1795" width="49.7109375" style="1" customWidth="1"/>
    <col min="1796" max="1797" width="17.85546875" style="1" bestFit="1" customWidth="1"/>
    <col min="1798" max="1798" width="18.85546875" style="1" bestFit="1" customWidth="1"/>
    <col min="1799" max="2048" width="11.42578125" style="1"/>
    <col min="2049" max="2049" width="4" style="1" bestFit="1" customWidth="1"/>
    <col min="2050" max="2050" width="30.85546875" style="1" customWidth="1"/>
    <col min="2051" max="2051" width="49.7109375" style="1" customWidth="1"/>
    <col min="2052" max="2053" width="17.85546875" style="1" bestFit="1" customWidth="1"/>
    <col min="2054" max="2054" width="18.85546875" style="1" bestFit="1" customWidth="1"/>
    <col min="2055" max="2304" width="11.42578125" style="1"/>
    <col min="2305" max="2305" width="4" style="1" bestFit="1" customWidth="1"/>
    <col min="2306" max="2306" width="30.85546875" style="1" customWidth="1"/>
    <col min="2307" max="2307" width="49.7109375" style="1" customWidth="1"/>
    <col min="2308" max="2309" width="17.85546875" style="1" bestFit="1" customWidth="1"/>
    <col min="2310" max="2310" width="18.85546875" style="1" bestFit="1" customWidth="1"/>
    <col min="2311" max="2560" width="11.42578125" style="1"/>
    <col min="2561" max="2561" width="4" style="1" bestFit="1" customWidth="1"/>
    <col min="2562" max="2562" width="30.85546875" style="1" customWidth="1"/>
    <col min="2563" max="2563" width="49.7109375" style="1" customWidth="1"/>
    <col min="2564" max="2565" width="17.85546875" style="1" bestFit="1" customWidth="1"/>
    <col min="2566" max="2566" width="18.85546875" style="1" bestFit="1" customWidth="1"/>
    <col min="2567" max="2816" width="11.42578125" style="1"/>
    <col min="2817" max="2817" width="4" style="1" bestFit="1" customWidth="1"/>
    <col min="2818" max="2818" width="30.85546875" style="1" customWidth="1"/>
    <col min="2819" max="2819" width="49.7109375" style="1" customWidth="1"/>
    <col min="2820" max="2821" width="17.85546875" style="1" bestFit="1" customWidth="1"/>
    <col min="2822" max="2822" width="18.85546875" style="1" bestFit="1" customWidth="1"/>
    <col min="2823" max="3072" width="11.42578125" style="1"/>
    <col min="3073" max="3073" width="4" style="1" bestFit="1" customWidth="1"/>
    <col min="3074" max="3074" width="30.85546875" style="1" customWidth="1"/>
    <col min="3075" max="3075" width="49.7109375" style="1" customWidth="1"/>
    <col min="3076" max="3077" width="17.85546875" style="1" bestFit="1" customWidth="1"/>
    <col min="3078" max="3078" width="18.85546875" style="1" bestFit="1" customWidth="1"/>
    <col min="3079" max="3328" width="11.42578125" style="1"/>
    <col min="3329" max="3329" width="4" style="1" bestFit="1" customWidth="1"/>
    <col min="3330" max="3330" width="30.85546875" style="1" customWidth="1"/>
    <col min="3331" max="3331" width="49.7109375" style="1" customWidth="1"/>
    <col min="3332" max="3333" width="17.85546875" style="1" bestFit="1" customWidth="1"/>
    <col min="3334" max="3334" width="18.85546875" style="1" bestFit="1" customWidth="1"/>
    <col min="3335" max="3584" width="11.42578125" style="1"/>
    <col min="3585" max="3585" width="4" style="1" bestFit="1" customWidth="1"/>
    <col min="3586" max="3586" width="30.85546875" style="1" customWidth="1"/>
    <col min="3587" max="3587" width="49.7109375" style="1" customWidth="1"/>
    <col min="3588" max="3589" width="17.85546875" style="1" bestFit="1" customWidth="1"/>
    <col min="3590" max="3590" width="18.85546875" style="1" bestFit="1" customWidth="1"/>
    <col min="3591" max="3840" width="11.42578125" style="1"/>
    <col min="3841" max="3841" width="4" style="1" bestFit="1" customWidth="1"/>
    <col min="3842" max="3842" width="30.85546875" style="1" customWidth="1"/>
    <col min="3843" max="3843" width="49.7109375" style="1" customWidth="1"/>
    <col min="3844" max="3845" width="17.85546875" style="1" bestFit="1" customWidth="1"/>
    <col min="3846" max="3846" width="18.85546875" style="1" bestFit="1" customWidth="1"/>
    <col min="3847" max="4096" width="11.42578125" style="1"/>
    <col min="4097" max="4097" width="4" style="1" bestFit="1" customWidth="1"/>
    <col min="4098" max="4098" width="30.85546875" style="1" customWidth="1"/>
    <col min="4099" max="4099" width="49.7109375" style="1" customWidth="1"/>
    <col min="4100" max="4101" width="17.85546875" style="1" bestFit="1" customWidth="1"/>
    <col min="4102" max="4102" width="18.85546875" style="1" bestFit="1" customWidth="1"/>
    <col min="4103" max="4352" width="11.42578125" style="1"/>
    <col min="4353" max="4353" width="4" style="1" bestFit="1" customWidth="1"/>
    <col min="4354" max="4354" width="30.85546875" style="1" customWidth="1"/>
    <col min="4355" max="4355" width="49.7109375" style="1" customWidth="1"/>
    <col min="4356" max="4357" width="17.85546875" style="1" bestFit="1" customWidth="1"/>
    <col min="4358" max="4358" width="18.85546875" style="1" bestFit="1" customWidth="1"/>
    <col min="4359" max="4608" width="11.42578125" style="1"/>
    <col min="4609" max="4609" width="4" style="1" bestFit="1" customWidth="1"/>
    <col min="4610" max="4610" width="30.85546875" style="1" customWidth="1"/>
    <col min="4611" max="4611" width="49.7109375" style="1" customWidth="1"/>
    <col min="4612" max="4613" width="17.85546875" style="1" bestFit="1" customWidth="1"/>
    <col min="4614" max="4614" width="18.85546875" style="1" bestFit="1" customWidth="1"/>
    <col min="4615" max="4864" width="11.42578125" style="1"/>
    <col min="4865" max="4865" width="4" style="1" bestFit="1" customWidth="1"/>
    <col min="4866" max="4866" width="30.85546875" style="1" customWidth="1"/>
    <col min="4867" max="4867" width="49.7109375" style="1" customWidth="1"/>
    <col min="4868" max="4869" width="17.85546875" style="1" bestFit="1" customWidth="1"/>
    <col min="4870" max="4870" width="18.85546875" style="1" bestFit="1" customWidth="1"/>
    <col min="4871" max="5120" width="11.42578125" style="1"/>
    <col min="5121" max="5121" width="4" style="1" bestFit="1" customWidth="1"/>
    <col min="5122" max="5122" width="30.85546875" style="1" customWidth="1"/>
    <col min="5123" max="5123" width="49.7109375" style="1" customWidth="1"/>
    <col min="5124" max="5125" width="17.85546875" style="1" bestFit="1" customWidth="1"/>
    <col min="5126" max="5126" width="18.85546875" style="1" bestFit="1" customWidth="1"/>
    <col min="5127" max="5376" width="11.42578125" style="1"/>
    <col min="5377" max="5377" width="4" style="1" bestFit="1" customWidth="1"/>
    <col min="5378" max="5378" width="30.85546875" style="1" customWidth="1"/>
    <col min="5379" max="5379" width="49.7109375" style="1" customWidth="1"/>
    <col min="5380" max="5381" width="17.85546875" style="1" bestFit="1" customWidth="1"/>
    <col min="5382" max="5382" width="18.85546875" style="1" bestFit="1" customWidth="1"/>
    <col min="5383" max="5632" width="11.42578125" style="1"/>
    <col min="5633" max="5633" width="4" style="1" bestFit="1" customWidth="1"/>
    <col min="5634" max="5634" width="30.85546875" style="1" customWidth="1"/>
    <col min="5635" max="5635" width="49.7109375" style="1" customWidth="1"/>
    <col min="5636" max="5637" width="17.85546875" style="1" bestFit="1" customWidth="1"/>
    <col min="5638" max="5638" width="18.85546875" style="1" bestFit="1" customWidth="1"/>
    <col min="5639" max="5888" width="11.42578125" style="1"/>
    <col min="5889" max="5889" width="4" style="1" bestFit="1" customWidth="1"/>
    <col min="5890" max="5890" width="30.85546875" style="1" customWidth="1"/>
    <col min="5891" max="5891" width="49.7109375" style="1" customWidth="1"/>
    <col min="5892" max="5893" width="17.85546875" style="1" bestFit="1" customWidth="1"/>
    <col min="5894" max="5894" width="18.85546875" style="1" bestFit="1" customWidth="1"/>
    <col min="5895" max="6144" width="11.42578125" style="1"/>
    <col min="6145" max="6145" width="4" style="1" bestFit="1" customWidth="1"/>
    <col min="6146" max="6146" width="30.85546875" style="1" customWidth="1"/>
    <col min="6147" max="6147" width="49.7109375" style="1" customWidth="1"/>
    <col min="6148" max="6149" width="17.85546875" style="1" bestFit="1" customWidth="1"/>
    <col min="6150" max="6150" width="18.85546875" style="1" bestFit="1" customWidth="1"/>
    <col min="6151" max="6400" width="11.42578125" style="1"/>
    <col min="6401" max="6401" width="4" style="1" bestFit="1" customWidth="1"/>
    <col min="6402" max="6402" width="30.85546875" style="1" customWidth="1"/>
    <col min="6403" max="6403" width="49.7109375" style="1" customWidth="1"/>
    <col min="6404" max="6405" width="17.85546875" style="1" bestFit="1" customWidth="1"/>
    <col min="6406" max="6406" width="18.85546875" style="1" bestFit="1" customWidth="1"/>
    <col min="6407" max="6656" width="11.42578125" style="1"/>
    <col min="6657" max="6657" width="4" style="1" bestFit="1" customWidth="1"/>
    <col min="6658" max="6658" width="30.85546875" style="1" customWidth="1"/>
    <col min="6659" max="6659" width="49.7109375" style="1" customWidth="1"/>
    <col min="6660" max="6661" width="17.85546875" style="1" bestFit="1" customWidth="1"/>
    <col min="6662" max="6662" width="18.85546875" style="1" bestFit="1" customWidth="1"/>
    <col min="6663" max="6912" width="11.42578125" style="1"/>
    <col min="6913" max="6913" width="4" style="1" bestFit="1" customWidth="1"/>
    <col min="6914" max="6914" width="30.85546875" style="1" customWidth="1"/>
    <col min="6915" max="6915" width="49.7109375" style="1" customWidth="1"/>
    <col min="6916" max="6917" width="17.85546875" style="1" bestFit="1" customWidth="1"/>
    <col min="6918" max="6918" width="18.85546875" style="1" bestFit="1" customWidth="1"/>
    <col min="6919" max="7168" width="11.42578125" style="1"/>
    <col min="7169" max="7169" width="4" style="1" bestFit="1" customWidth="1"/>
    <col min="7170" max="7170" width="30.85546875" style="1" customWidth="1"/>
    <col min="7171" max="7171" width="49.7109375" style="1" customWidth="1"/>
    <col min="7172" max="7173" width="17.85546875" style="1" bestFit="1" customWidth="1"/>
    <col min="7174" max="7174" width="18.85546875" style="1" bestFit="1" customWidth="1"/>
    <col min="7175" max="7424" width="11.42578125" style="1"/>
    <col min="7425" max="7425" width="4" style="1" bestFit="1" customWidth="1"/>
    <col min="7426" max="7426" width="30.85546875" style="1" customWidth="1"/>
    <col min="7427" max="7427" width="49.7109375" style="1" customWidth="1"/>
    <col min="7428" max="7429" width="17.85546875" style="1" bestFit="1" customWidth="1"/>
    <col min="7430" max="7430" width="18.85546875" style="1" bestFit="1" customWidth="1"/>
    <col min="7431" max="7680" width="11.42578125" style="1"/>
    <col min="7681" max="7681" width="4" style="1" bestFit="1" customWidth="1"/>
    <col min="7682" max="7682" width="30.85546875" style="1" customWidth="1"/>
    <col min="7683" max="7683" width="49.7109375" style="1" customWidth="1"/>
    <col min="7684" max="7685" width="17.85546875" style="1" bestFit="1" customWidth="1"/>
    <col min="7686" max="7686" width="18.85546875" style="1" bestFit="1" customWidth="1"/>
    <col min="7687" max="7936" width="11.42578125" style="1"/>
    <col min="7937" max="7937" width="4" style="1" bestFit="1" customWidth="1"/>
    <col min="7938" max="7938" width="30.85546875" style="1" customWidth="1"/>
    <col min="7939" max="7939" width="49.7109375" style="1" customWidth="1"/>
    <col min="7940" max="7941" width="17.85546875" style="1" bestFit="1" customWidth="1"/>
    <col min="7942" max="7942" width="18.85546875" style="1" bestFit="1" customWidth="1"/>
    <col min="7943" max="8192" width="11.42578125" style="1"/>
    <col min="8193" max="8193" width="4" style="1" bestFit="1" customWidth="1"/>
    <col min="8194" max="8194" width="30.85546875" style="1" customWidth="1"/>
    <col min="8195" max="8195" width="49.7109375" style="1" customWidth="1"/>
    <col min="8196" max="8197" width="17.85546875" style="1" bestFit="1" customWidth="1"/>
    <col min="8198" max="8198" width="18.85546875" style="1" bestFit="1" customWidth="1"/>
    <col min="8199" max="8448" width="11.42578125" style="1"/>
    <col min="8449" max="8449" width="4" style="1" bestFit="1" customWidth="1"/>
    <col min="8450" max="8450" width="30.85546875" style="1" customWidth="1"/>
    <col min="8451" max="8451" width="49.7109375" style="1" customWidth="1"/>
    <col min="8452" max="8453" width="17.85546875" style="1" bestFit="1" customWidth="1"/>
    <col min="8454" max="8454" width="18.85546875" style="1" bestFit="1" customWidth="1"/>
    <col min="8455" max="8704" width="11.42578125" style="1"/>
    <col min="8705" max="8705" width="4" style="1" bestFit="1" customWidth="1"/>
    <col min="8706" max="8706" width="30.85546875" style="1" customWidth="1"/>
    <col min="8707" max="8707" width="49.7109375" style="1" customWidth="1"/>
    <col min="8708" max="8709" width="17.85546875" style="1" bestFit="1" customWidth="1"/>
    <col min="8710" max="8710" width="18.85546875" style="1" bestFit="1" customWidth="1"/>
    <col min="8711" max="8960" width="11.42578125" style="1"/>
    <col min="8961" max="8961" width="4" style="1" bestFit="1" customWidth="1"/>
    <col min="8962" max="8962" width="30.85546875" style="1" customWidth="1"/>
    <col min="8963" max="8963" width="49.7109375" style="1" customWidth="1"/>
    <col min="8964" max="8965" width="17.85546875" style="1" bestFit="1" customWidth="1"/>
    <col min="8966" max="8966" width="18.85546875" style="1" bestFit="1" customWidth="1"/>
    <col min="8967" max="9216" width="11.42578125" style="1"/>
    <col min="9217" max="9217" width="4" style="1" bestFit="1" customWidth="1"/>
    <col min="9218" max="9218" width="30.85546875" style="1" customWidth="1"/>
    <col min="9219" max="9219" width="49.7109375" style="1" customWidth="1"/>
    <col min="9220" max="9221" width="17.85546875" style="1" bestFit="1" customWidth="1"/>
    <col min="9222" max="9222" width="18.85546875" style="1" bestFit="1" customWidth="1"/>
    <col min="9223" max="9472" width="11.42578125" style="1"/>
    <col min="9473" max="9473" width="4" style="1" bestFit="1" customWidth="1"/>
    <col min="9474" max="9474" width="30.85546875" style="1" customWidth="1"/>
    <col min="9475" max="9475" width="49.7109375" style="1" customWidth="1"/>
    <col min="9476" max="9477" width="17.85546875" style="1" bestFit="1" customWidth="1"/>
    <col min="9478" max="9478" width="18.85546875" style="1" bestFit="1" customWidth="1"/>
    <col min="9479" max="9728" width="11.42578125" style="1"/>
    <col min="9729" max="9729" width="4" style="1" bestFit="1" customWidth="1"/>
    <col min="9730" max="9730" width="30.85546875" style="1" customWidth="1"/>
    <col min="9731" max="9731" width="49.7109375" style="1" customWidth="1"/>
    <col min="9732" max="9733" width="17.85546875" style="1" bestFit="1" customWidth="1"/>
    <col min="9734" max="9734" width="18.85546875" style="1" bestFit="1" customWidth="1"/>
    <col min="9735" max="9984" width="11.42578125" style="1"/>
    <col min="9985" max="9985" width="4" style="1" bestFit="1" customWidth="1"/>
    <col min="9986" max="9986" width="30.85546875" style="1" customWidth="1"/>
    <col min="9987" max="9987" width="49.7109375" style="1" customWidth="1"/>
    <col min="9988" max="9989" width="17.85546875" style="1" bestFit="1" customWidth="1"/>
    <col min="9990" max="9990" width="18.85546875" style="1" bestFit="1" customWidth="1"/>
    <col min="9991" max="10240" width="11.42578125" style="1"/>
    <col min="10241" max="10241" width="4" style="1" bestFit="1" customWidth="1"/>
    <col min="10242" max="10242" width="30.85546875" style="1" customWidth="1"/>
    <col min="10243" max="10243" width="49.7109375" style="1" customWidth="1"/>
    <col min="10244" max="10245" width="17.85546875" style="1" bestFit="1" customWidth="1"/>
    <col min="10246" max="10246" width="18.85546875" style="1" bestFit="1" customWidth="1"/>
    <col min="10247" max="10496" width="11.42578125" style="1"/>
    <col min="10497" max="10497" width="4" style="1" bestFit="1" customWidth="1"/>
    <col min="10498" max="10498" width="30.85546875" style="1" customWidth="1"/>
    <col min="10499" max="10499" width="49.7109375" style="1" customWidth="1"/>
    <col min="10500" max="10501" width="17.85546875" style="1" bestFit="1" customWidth="1"/>
    <col min="10502" max="10502" width="18.85546875" style="1" bestFit="1" customWidth="1"/>
    <col min="10503" max="10752" width="11.42578125" style="1"/>
    <col min="10753" max="10753" width="4" style="1" bestFit="1" customWidth="1"/>
    <col min="10754" max="10754" width="30.85546875" style="1" customWidth="1"/>
    <col min="10755" max="10755" width="49.7109375" style="1" customWidth="1"/>
    <col min="10756" max="10757" width="17.85546875" style="1" bestFit="1" customWidth="1"/>
    <col min="10758" max="10758" width="18.85546875" style="1" bestFit="1" customWidth="1"/>
    <col min="10759" max="11008" width="11.42578125" style="1"/>
    <col min="11009" max="11009" width="4" style="1" bestFit="1" customWidth="1"/>
    <col min="11010" max="11010" width="30.85546875" style="1" customWidth="1"/>
    <col min="11011" max="11011" width="49.7109375" style="1" customWidth="1"/>
    <col min="11012" max="11013" width="17.85546875" style="1" bestFit="1" customWidth="1"/>
    <col min="11014" max="11014" width="18.85546875" style="1" bestFit="1" customWidth="1"/>
    <col min="11015" max="11264" width="11.42578125" style="1"/>
    <col min="11265" max="11265" width="4" style="1" bestFit="1" customWidth="1"/>
    <col min="11266" max="11266" width="30.85546875" style="1" customWidth="1"/>
    <col min="11267" max="11267" width="49.7109375" style="1" customWidth="1"/>
    <col min="11268" max="11269" width="17.85546875" style="1" bestFit="1" customWidth="1"/>
    <col min="11270" max="11270" width="18.85546875" style="1" bestFit="1" customWidth="1"/>
    <col min="11271" max="11520" width="11.42578125" style="1"/>
    <col min="11521" max="11521" width="4" style="1" bestFit="1" customWidth="1"/>
    <col min="11522" max="11522" width="30.85546875" style="1" customWidth="1"/>
    <col min="11523" max="11523" width="49.7109375" style="1" customWidth="1"/>
    <col min="11524" max="11525" width="17.85546875" style="1" bestFit="1" customWidth="1"/>
    <col min="11526" max="11526" width="18.85546875" style="1" bestFit="1" customWidth="1"/>
    <col min="11527" max="11776" width="11.42578125" style="1"/>
    <col min="11777" max="11777" width="4" style="1" bestFit="1" customWidth="1"/>
    <col min="11778" max="11778" width="30.85546875" style="1" customWidth="1"/>
    <col min="11779" max="11779" width="49.7109375" style="1" customWidth="1"/>
    <col min="11780" max="11781" width="17.85546875" style="1" bestFit="1" customWidth="1"/>
    <col min="11782" max="11782" width="18.85546875" style="1" bestFit="1" customWidth="1"/>
    <col min="11783" max="12032" width="11.42578125" style="1"/>
    <col min="12033" max="12033" width="4" style="1" bestFit="1" customWidth="1"/>
    <col min="12034" max="12034" width="30.85546875" style="1" customWidth="1"/>
    <col min="12035" max="12035" width="49.7109375" style="1" customWidth="1"/>
    <col min="12036" max="12037" width="17.85546875" style="1" bestFit="1" customWidth="1"/>
    <col min="12038" max="12038" width="18.85546875" style="1" bestFit="1" customWidth="1"/>
    <col min="12039" max="12288" width="11.42578125" style="1"/>
    <col min="12289" max="12289" width="4" style="1" bestFit="1" customWidth="1"/>
    <col min="12290" max="12290" width="30.85546875" style="1" customWidth="1"/>
    <col min="12291" max="12291" width="49.7109375" style="1" customWidth="1"/>
    <col min="12292" max="12293" width="17.85546875" style="1" bestFit="1" customWidth="1"/>
    <col min="12294" max="12294" width="18.85546875" style="1" bestFit="1" customWidth="1"/>
    <col min="12295" max="12544" width="11.42578125" style="1"/>
    <col min="12545" max="12545" width="4" style="1" bestFit="1" customWidth="1"/>
    <col min="12546" max="12546" width="30.85546875" style="1" customWidth="1"/>
    <col min="12547" max="12547" width="49.7109375" style="1" customWidth="1"/>
    <col min="12548" max="12549" width="17.85546875" style="1" bestFit="1" customWidth="1"/>
    <col min="12550" max="12550" width="18.85546875" style="1" bestFit="1" customWidth="1"/>
    <col min="12551" max="12800" width="11.42578125" style="1"/>
    <col min="12801" max="12801" width="4" style="1" bestFit="1" customWidth="1"/>
    <col min="12802" max="12802" width="30.85546875" style="1" customWidth="1"/>
    <col min="12803" max="12803" width="49.7109375" style="1" customWidth="1"/>
    <col min="12804" max="12805" width="17.85546875" style="1" bestFit="1" customWidth="1"/>
    <col min="12806" max="12806" width="18.85546875" style="1" bestFit="1" customWidth="1"/>
    <col min="12807" max="13056" width="11.42578125" style="1"/>
    <col min="13057" max="13057" width="4" style="1" bestFit="1" customWidth="1"/>
    <col min="13058" max="13058" width="30.85546875" style="1" customWidth="1"/>
    <col min="13059" max="13059" width="49.7109375" style="1" customWidth="1"/>
    <col min="13060" max="13061" width="17.85546875" style="1" bestFit="1" customWidth="1"/>
    <col min="13062" max="13062" width="18.85546875" style="1" bestFit="1" customWidth="1"/>
    <col min="13063" max="13312" width="11.42578125" style="1"/>
    <col min="13313" max="13313" width="4" style="1" bestFit="1" customWidth="1"/>
    <col min="13314" max="13314" width="30.85546875" style="1" customWidth="1"/>
    <col min="13315" max="13315" width="49.7109375" style="1" customWidth="1"/>
    <col min="13316" max="13317" width="17.85546875" style="1" bestFit="1" customWidth="1"/>
    <col min="13318" max="13318" width="18.85546875" style="1" bestFit="1" customWidth="1"/>
    <col min="13319" max="13568" width="11.42578125" style="1"/>
    <col min="13569" max="13569" width="4" style="1" bestFit="1" customWidth="1"/>
    <col min="13570" max="13570" width="30.85546875" style="1" customWidth="1"/>
    <col min="13571" max="13571" width="49.7109375" style="1" customWidth="1"/>
    <col min="13572" max="13573" width="17.85546875" style="1" bestFit="1" customWidth="1"/>
    <col min="13574" max="13574" width="18.85546875" style="1" bestFit="1" customWidth="1"/>
    <col min="13575" max="13824" width="11.42578125" style="1"/>
    <col min="13825" max="13825" width="4" style="1" bestFit="1" customWidth="1"/>
    <col min="13826" max="13826" width="30.85546875" style="1" customWidth="1"/>
    <col min="13827" max="13827" width="49.7109375" style="1" customWidth="1"/>
    <col min="13828" max="13829" width="17.85546875" style="1" bestFit="1" customWidth="1"/>
    <col min="13830" max="13830" width="18.85546875" style="1" bestFit="1" customWidth="1"/>
    <col min="13831" max="14080" width="11.42578125" style="1"/>
    <col min="14081" max="14081" width="4" style="1" bestFit="1" customWidth="1"/>
    <col min="14082" max="14082" width="30.85546875" style="1" customWidth="1"/>
    <col min="14083" max="14083" width="49.7109375" style="1" customWidth="1"/>
    <col min="14084" max="14085" width="17.85546875" style="1" bestFit="1" customWidth="1"/>
    <col min="14086" max="14086" width="18.85546875" style="1" bestFit="1" customWidth="1"/>
    <col min="14087" max="14336" width="11.42578125" style="1"/>
    <col min="14337" max="14337" width="4" style="1" bestFit="1" customWidth="1"/>
    <col min="14338" max="14338" width="30.85546875" style="1" customWidth="1"/>
    <col min="14339" max="14339" width="49.7109375" style="1" customWidth="1"/>
    <col min="14340" max="14341" width="17.85546875" style="1" bestFit="1" customWidth="1"/>
    <col min="14342" max="14342" width="18.85546875" style="1" bestFit="1" customWidth="1"/>
    <col min="14343" max="14592" width="11.42578125" style="1"/>
    <col min="14593" max="14593" width="4" style="1" bestFit="1" customWidth="1"/>
    <col min="14594" max="14594" width="30.85546875" style="1" customWidth="1"/>
    <col min="14595" max="14595" width="49.7109375" style="1" customWidth="1"/>
    <col min="14596" max="14597" width="17.85546875" style="1" bestFit="1" customWidth="1"/>
    <col min="14598" max="14598" width="18.85546875" style="1" bestFit="1" customWidth="1"/>
    <col min="14599" max="14848" width="11.42578125" style="1"/>
    <col min="14849" max="14849" width="4" style="1" bestFit="1" customWidth="1"/>
    <col min="14850" max="14850" width="30.85546875" style="1" customWidth="1"/>
    <col min="14851" max="14851" width="49.7109375" style="1" customWidth="1"/>
    <col min="14852" max="14853" width="17.85546875" style="1" bestFit="1" customWidth="1"/>
    <col min="14854" max="14854" width="18.85546875" style="1" bestFit="1" customWidth="1"/>
    <col min="14855" max="15104" width="11.42578125" style="1"/>
    <col min="15105" max="15105" width="4" style="1" bestFit="1" customWidth="1"/>
    <col min="15106" max="15106" width="30.85546875" style="1" customWidth="1"/>
    <col min="15107" max="15107" width="49.7109375" style="1" customWidth="1"/>
    <col min="15108" max="15109" width="17.85546875" style="1" bestFit="1" customWidth="1"/>
    <col min="15110" max="15110" width="18.85546875" style="1" bestFit="1" customWidth="1"/>
    <col min="15111" max="15360" width="11.42578125" style="1"/>
    <col min="15361" max="15361" width="4" style="1" bestFit="1" customWidth="1"/>
    <col min="15362" max="15362" width="30.85546875" style="1" customWidth="1"/>
    <col min="15363" max="15363" width="49.7109375" style="1" customWidth="1"/>
    <col min="15364" max="15365" width="17.85546875" style="1" bestFit="1" customWidth="1"/>
    <col min="15366" max="15366" width="18.85546875" style="1" bestFit="1" customWidth="1"/>
    <col min="15367" max="15616" width="11.42578125" style="1"/>
    <col min="15617" max="15617" width="4" style="1" bestFit="1" customWidth="1"/>
    <col min="15618" max="15618" width="30.85546875" style="1" customWidth="1"/>
    <col min="15619" max="15619" width="49.7109375" style="1" customWidth="1"/>
    <col min="15620" max="15621" width="17.85546875" style="1" bestFit="1" customWidth="1"/>
    <col min="15622" max="15622" width="18.85546875" style="1" bestFit="1" customWidth="1"/>
    <col min="15623" max="15872" width="11.42578125" style="1"/>
    <col min="15873" max="15873" width="4" style="1" bestFit="1" customWidth="1"/>
    <col min="15874" max="15874" width="30.85546875" style="1" customWidth="1"/>
    <col min="15875" max="15875" width="49.7109375" style="1" customWidth="1"/>
    <col min="15876" max="15877" width="17.85546875" style="1" bestFit="1" customWidth="1"/>
    <col min="15878" max="15878" width="18.85546875" style="1" bestFit="1" customWidth="1"/>
    <col min="15879" max="16128" width="11.42578125" style="1"/>
    <col min="16129" max="16129" width="4" style="1" bestFit="1" customWidth="1"/>
    <col min="16130" max="16130" width="30.85546875" style="1" customWidth="1"/>
    <col min="16131" max="16131" width="49.7109375" style="1" customWidth="1"/>
    <col min="16132" max="16133" width="17.85546875" style="1" bestFit="1" customWidth="1"/>
    <col min="16134" max="16134" width="18.85546875" style="1" bestFit="1" customWidth="1"/>
    <col min="16135" max="16384" width="11.42578125" style="1"/>
  </cols>
  <sheetData>
    <row r="2" spans="2:8" ht="29.25" customHeight="1" x14ac:dyDescent="0.3">
      <c r="B2" s="2" t="s">
        <v>0</v>
      </c>
      <c r="C2" s="2"/>
      <c r="D2" s="2"/>
      <c r="E2" s="2"/>
      <c r="F2" s="2"/>
    </row>
    <row r="3" spans="2:8" ht="18.75" customHeight="1" x14ac:dyDescent="0.25">
      <c r="B3" s="3" t="s">
        <v>1</v>
      </c>
      <c r="C3" s="3"/>
      <c r="D3" s="3"/>
      <c r="E3" s="3"/>
      <c r="F3" s="3"/>
    </row>
    <row r="4" spans="2:8" x14ac:dyDescent="0.25">
      <c r="B4" s="4"/>
      <c r="C4" s="5"/>
      <c r="D4" s="5"/>
    </row>
    <row r="5" spans="2:8" ht="16.5" thickBot="1" x14ac:dyDescent="0.3">
      <c r="B5" s="6" t="s">
        <v>2</v>
      </c>
      <c r="D5" s="7" t="s">
        <v>3</v>
      </c>
      <c r="E5" s="8"/>
      <c r="F5" s="8"/>
      <c r="G5" s="9"/>
    </row>
    <row r="6" spans="2:8" ht="69.75" customHeight="1" thickBot="1" x14ac:dyDescent="0.3">
      <c r="B6" s="10" t="s">
        <v>4</v>
      </c>
      <c r="C6" s="11" t="s">
        <v>5</v>
      </c>
      <c r="D6" s="12" t="s">
        <v>6</v>
      </c>
      <c r="E6" s="13" t="s">
        <v>7</v>
      </c>
      <c r="F6" s="14" t="s">
        <v>8</v>
      </c>
    </row>
    <row r="7" spans="2:8" x14ac:dyDescent="0.25">
      <c r="B7" s="15" t="s">
        <v>9</v>
      </c>
      <c r="C7" s="16"/>
      <c r="D7" s="17">
        <f>SUM(D8:D11)</f>
        <v>1874631</v>
      </c>
      <c r="E7" s="18">
        <f>SUM(E8:E11)</f>
        <v>913848.30999999994</v>
      </c>
      <c r="F7" s="19">
        <f>SUM(F8:F11)</f>
        <v>960782.69000000006</v>
      </c>
    </row>
    <row r="8" spans="2:8" x14ac:dyDescent="0.25">
      <c r="B8" s="20"/>
      <c r="C8" s="16" t="s">
        <v>10</v>
      </c>
      <c r="D8" s="21">
        <v>1593236</v>
      </c>
      <c r="E8" s="22">
        <v>785932.5</v>
      </c>
      <c r="F8" s="23">
        <f>+D8-E8</f>
        <v>807303.5</v>
      </c>
      <c r="H8" s="24"/>
    </row>
    <row r="9" spans="2:8" x14ac:dyDescent="0.25">
      <c r="B9" s="20"/>
      <c r="C9" s="16" t="s">
        <v>11</v>
      </c>
      <c r="D9" s="21">
        <v>63038</v>
      </c>
      <c r="E9" s="22">
        <v>24765.08</v>
      </c>
      <c r="F9" s="23">
        <f>+D9-E9</f>
        <v>38272.92</v>
      </c>
      <c r="H9" s="24"/>
    </row>
    <row r="10" spans="2:8" x14ac:dyDescent="0.25">
      <c r="B10" s="20"/>
      <c r="C10" s="16" t="s">
        <v>12</v>
      </c>
      <c r="D10" s="21">
        <v>212787</v>
      </c>
      <c r="E10" s="22">
        <v>100152.1</v>
      </c>
      <c r="F10" s="23">
        <f>+D10-E10</f>
        <v>112634.9</v>
      </c>
      <c r="H10" s="24"/>
    </row>
    <row r="11" spans="2:8" x14ac:dyDescent="0.25">
      <c r="B11" s="25"/>
      <c r="C11" s="26" t="s">
        <v>13</v>
      </c>
      <c r="D11" s="27">
        <v>5570</v>
      </c>
      <c r="E11" s="28">
        <v>2998.63</v>
      </c>
      <c r="F11" s="29">
        <f>+D11-E11</f>
        <v>2571.37</v>
      </c>
      <c r="H11" s="24"/>
    </row>
    <row r="12" spans="2:8" ht="31.5" customHeight="1" x14ac:dyDescent="0.25">
      <c r="B12" s="30" t="s">
        <v>14</v>
      </c>
      <c r="C12" s="16"/>
      <c r="D12" s="17">
        <f>SUM(D13:D21)</f>
        <v>157297</v>
      </c>
      <c r="E12" s="18">
        <f>SUM(E13:E21)</f>
        <v>59824.65</v>
      </c>
      <c r="F12" s="19">
        <f>SUM(F13:F21)</f>
        <v>97472.35</v>
      </c>
      <c r="H12" s="24"/>
    </row>
    <row r="13" spans="2:8" x14ac:dyDescent="0.25">
      <c r="B13" s="20"/>
      <c r="C13" s="16" t="s">
        <v>15</v>
      </c>
      <c r="D13" s="21">
        <v>9010</v>
      </c>
      <c r="E13" s="22">
        <v>6435.41</v>
      </c>
      <c r="F13" s="23">
        <f>+D13-E13</f>
        <v>2574.59</v>
      </c>
      <c r="H13" s="24"/>
    </row>
    <row r="14" spans="2:8" x14ac:dyDescent="0.25">
      <c r="B14" s="20"/>
      <c r="C14" s="16" t="s">
        <v>16</v>
      </c>
      <c r="D14" s="21">
        <v>14545</v>
      </c>
      <c r="E14" s="22">
        <v>2560.5700000000002</v>
      </c>
      <c r="F14" s="23">
        <f t="shared" ref="F14:F19" si="0">+D14-E14</f>
        <v>11984.43</v>
      </c>
      <c r="H14" s="24"/>
    </row>
    <row r="15" spans="2:8" x14ac:dyDescent="0.25">
      <c r="B15" s="20"/>
      <c r="C15" s="16" t="s">
        <v>17</v>
      </c>
      <c r="D15" s="21">
        <v>7272</v>
      </c>
      <c r="E15" s="22">
        <v>2407.88</v>
      </c>
      <c r="F15" s="23">
        <f t="shared" si="0"/>
        <v>4864.12</v>
      </c>
      <c r="H15" s="24"/>
    </row>
    <row r="16" spans="2:8" x14ac:dyDescent="0.25">
      <c r="B16" s="20"/>
      <c r="C16" s="16" t="s">
        <v>18</v>
      </c>
      <c r="D16" s="21">
        <v>80640</v>
      </c>
      <c r="E16" s="22">
        <v>36434.94</v>
      </c>
      <c r="F16" s="23">
        <f t="shared" si="0"/>
        <v>44205.06</v>
      </c>
      <c r="H16" s="24"/>
    </row>
    <row r="17" spans="2:8" x14ac:dyDescent="0.25">
      <c r="B17" s="20"/>
      <c r="C17" s="16" t="s">
        <v>19</v>
      </c>
      <c r="D17" s="21">
        <v>10000</v>
      </c>
      <c r="E17" s="22">
        <v>4699.8100000000004</v>
      </c>
      <c r="F17" s="23">
        <f t="shared" si="0"/>
        <v>5300.19</v>
      </c>
      <c r="H17" s="24"/>
    </row>
    <row r="18" spans="2:8" x14ac:dyDescent="0.25">
      <c r="B18" s="20"/>
      <c r="C18" s="16" t="s">
        <v>20</v>
      </c>
      <c r="D18" s="21">
        <v>5000</v>
      </c>
      <c r="E18" s="22">
        <v>346.82</v>
      </c>
      <c r="F18" s="23">
        <f t="shared" si="0"/>
        <v>4653.18</v>
      </c>
      <c r="H18" s="24"/>
    </row>
    <row r="19" spans="2:8" x14ac:dyDescent="0.25">
      <c r="B19" s="20"/>
      <c r="C19" s="16" t="s">
        <v>21</v>
      </c>
      <c r="D19" s="21">
        <v>20830</v>
      </c>
      <c r="E19" s="22">
        <v>6939.22</v>
      </c>
      <c r="F19" s="23">
        <f t="shared" si="0"/>
        <v>13890.779999999999</v>
      </c>
      <c r="H19" s="24"/>
    </row>
    <row r="20" spans="2:8" x14ac:dyDescent="0.25">
      <c r="B20" s="20"/>
      <c r="C20" s="16"/>
      <c r="D20" s="21"/>
      <c r="E20" s="22"/>
      <c r="F20" s="23"/>
      <c r="H20" s="24"/>
    </row>
    <row r="21" spans="2:8" x14ac:dyDescent="0.25">
      <c r="B21" s="25"/>
      <c r="C21" s="26" t="s">
        <v>22</v>
      </c>
      <c r="D21" s="27">
        <v>10000</v>
      </c>
      <c r="E21" s="28">
        <v>0</v>
      </c>
      <c r="F21" s="31">
        <f>+D21-E21</f>
        <v>10000</v>
      </c>
      <c r="H21" s="24"/>
    </row>
    <row r="22" spans="2:8" ht="24" customHeight="1" x14ac:dyDescent="0.25">
      <c r="B22" s="30" t="s">
        <v>23</v>
      </c>
      <c r="C22" s="32"/>
      <c r="D22" s="33">
        <f>SUM(D23:D25)</f>
        <v>43600</v>
      </c>
      <c r="E22" s="34">
        <f>SUM(E23:E25)</f>
        <v>19491.11</v>
      </c>
      <c r="F22" s="35">
        <f>SUM(F23:F25)</f>
        <v>24108.89</v>
      </c>
      <c r="H22" s="24"/>
    </row>
    <row r="23" spans="2:8" x14ac:dyDescent="0.25">
      <c r="B23" s="20"/>
      <c r="C23" s="36" t="s">
        <v>24</v>
      </c>
      <c r="D23" s="21">
        <v>10000</v>
      </c>
      <c r="E23" s="22">
        <v>2199.9299999999998</v>
      </c>
      <c r="F23" s="23">
        <f>+D23-E23</f>
        <v>7800.07</v>
      </c>
      <c r="H23" s="24"/>
    </row>
    <row r="24" spans="2:8" x14ac:dyDescent="0.25">
      <c r="B24" s="20"/>
      <c r="C24" s="36" t="s">
        <v>25</v>
      </c>
      <c r="D24" s="21">
        <v>30000</v>
      </c>
      <c r="E24" s="22">
        <v>15491.18</v>
      </c>
      <c r="F24" s="23">
        <f>+D24-E24</f>
        <v>14508.82</v>
      </c>
      <c r="H24" s="24"/>
    </row>
    <row r="25" spans="2:8" x14ac:dyDescent="0.25">
      <c r="B25" s="25"/>
      <c r="C25" s="37" t="s">
        <v>26</v>
      </c>
      <c r="D25" s="27">
        <v>3600</v>
      </c>
      <c r="E25" s="28">
        <v>1800</v>
      </c>
      <c r="F25" s="31">
        <f>+D25-E25</f>
        <v>1800</v>
      </c>
      <c r="H25" s="24"/>
    </row>
    <row r="26" spans="2:8" ht="35.25" customHeight="1" x14ac:dyDescent="0.25">
      <c r="B26" s="30" t="s">
        <v>27</v>
      </c>
      <c r="C26" s="38"/>
      <c r="D26" s="17">
        <f>SUM(D27:D30)</f>
        <v>27645</v>
      </c>
      <c r="E26" s="18">
        <f>SUM(E27:E30)</f>
        <v>3878.1400000000003</v>
      </c>
      <c r="F26" s="19">
        <f>SUM(F27:F30)</f>
        <v>23766.86</v>
      </c>
      <c r="H26" s="24"/>
    </row>
    <row r="27" spans="2:8" x14ac:dyDescent="0.25">
      <c r="B27" s="20"/>
      <c r="C27" s="16" t="s">
        <v>28</v>
      </c>
      <c r="D27" s="21">
        <v>16925</v>
      </c>
      <c r="E27" s="22">
        <v>983.47</v>
      </c>
      <c r="F27" s="23">
        <f>+D27-E27</f>
        <v>15941.53</v>
      </c>
      <c r="H27" s="24"/>
    </row>
    <row r="28" spans="2:8" x14ac:dyDescent="0.25">
      <c r="B28" s="20"/>
      <c r="C28" s="16" t="s">
        <v>29</v>
      </c>
      <c r="D28" s="21">
        <v>5600</v>
      </c>
      <c r="E28" s="22">
        <v>1225.67</v>
      </c>
      <c r="F28" s="23">
        <f>+D28-E28</f>
        <v>4374.33</v>
      </c>
      <c r="H28" s="24"/>
    </row>
    <row r="29" spans="2:8" x14ac:dyDescent="0.25">
      <c r="B29" s="20"/>
      <c r="C29" s="16" t="s">
        <v>30</v>
      </c>
      <c r="D29" s="21">
        <v>0</v>
      </c>
      <c r="E29" s="22">
        <v>0</v>
      </c>
      <c r="F29" s="23">
        <f>+D29-E29</f>
        <v>0</v>
      </c>
      <c r="H29" s="24"/>
    </row>
    <row r="30" spans="2:8" x14ac:dyDescent="0.25">
      <c r="B30" s="20"/>
      <c r="C30" s="16" t="s">
        <v>31</v>
      </c>
      <c r="D30" s="21">
        <v>5120</v>
      </c>
      <c r="E30" s="22">
        <v>1669</v>
      </c>
      <c r="F30" s="23">
        <f>+D30-E30</f>
        <v>3451</v>
      </c>
      <c r="H30" s="24"/>
    </row>
    <row r="31" spans="2:8" ht="16.5" thickBot="1" x14ac:dyDescent="0.3">
      <c r="B31" s="39"/>
      <c r="C31" s="40"/>
      <c r="D31" s="41"/>
      <c r="E31" s="42"/>
      <c r="F31" s="43"/>
      <c r="H31" s="24"/>
    </row>
    <row r="32" spans="2:8" ht="16.5" thickBot="1" x14ac:dyDescent="0.3">
      <c r="B32" s="44" t="s">
        <v>32</v>
      </c>
      <c r="C32" s="45"/>
      <c r="D32" s="46">
        <f>+D26+D22+D12+D7</f>
        <v>2103173</v>
      </c>
      <c r="E32" s="47">
        <f>+E26+E22+E12+E7</f>
        <v>997042.21</v>
      </c>
      <c r="F32" s="48">
        <f>+D32-E32</f>
        <v>1106130.79</v>
      </c>
    </row>
    <row r="33" spans="2:8" x14ac:dyDescent="0.25">
      <c r="B33" s="49"/>
      <c r="D33" s="24"/>
      <c r="E33" s="24"/>
      <c r="F33" s="24"/>
    </row>
    <row r="34" spans="2:8" ht="33.75" customHeight="1" x14ac:dyDescent="0.25">
      <c r="B34" s="50" t="s">
        <v>42</v>
      </c>
      <c r="C34" s="50"/>
      <c r="D34" s="50"/>
      <c r="E34" s="50"/>
      <c r="F34" s="50"/>
    </row>
    <row r="35" spans="2:8" ht="16.5" thickBot="1" x14ac:dyDescent="0.3">
      <c r="B35" s="51"/>
      <c r="C35" s="51"/>
      <c r="D35" s="7" t="s">
        <v>3</v>
      </c>
      <c r="E35" s="8"/>
      <c r="F35" s="8"/>
      <c r="G35" s="9"/>
    </row>
    <row r="36" spans="2:8" ht="66" customHeight="1" thickBot="1" x14ac:dyDescent="0.3">
      <c r="B36" s="52" t="s">
        <v>4</v>
      </c>
      <c r="C36" s="53" t="s">
        <v>5</v>
      </c>
      <c r="D36" s="12" t="str">
        <f>D6</f>
        <v>Montos aprobados             2016</v>
      </c>
      <c r="E36" s="54" t="str">
        <f>E6</f>
        <v>Ejecutado                         enero-junio                     2016</v>
      </c>
      <c r="F36" s="14" t="str">
        <f>F6</f>
        <v>No Ejecutado</v>
      </c>
    </row>
    <row r="37" spans="2:8" ht="47.25" customHeight="1" x14ac:dyDescent="0.25">
      <c r="B37" s="15" t="s">
        <v>33</v>
      </c>
      <c r="C37" s="55"/>
      <c r="D37" s="56">
        <f>SUM(D38:D40)</f>
        <v>65000</v>
      </c>
      <c r="E37" s="57">
        <f>SUM(E38:E40)</f>
        <v>13648.59</v>
      </c>
      <c r="F37" s="58">
        <f>SUM(F38:F40)</f>
        <v>51351.409999999996</v>
      </c>
      <c r="H37" s="24"/>
    </row>
    <row r="38" spans="2:8" x14ac:dyDescent="0.25">
      <c r="B38" s="20"/>
      <c r="C38" s="59" t="s">
        <v>34</v>
      </c>
      <c r="D38" s="60">
        <v>40000</v>
      </c>
      <c r="E38" s="61">
        <v>4977.4399999999996</v>
      </c>
      <c r="F38" s="62">
        <f>+D38-E38</f>
        <v>35022.559999999998</v>
      </c>
      <c r="H38" s="24"/>
    </row>
    <row r="39" spans="2:8" x14ac:dyDescent="0.25">
      <c r="B39" s="20"/>
      <c r="C39" s="9" t="s">
        <v>20</v>
      </c>
      <c r="D39" s="60">
        <v>20000</v>
      </c>
      <c r="E39" s="61">
        <v>8671.15</v>
      </c>
      <c r="F39" s="62">
        <f>+D39-E39</f>
        <v>11328.85</v>
      </c>
      <c r="H39" s="24"/>
    </row>
    <row r="40" spans="2:8" x14ac:dyDescent="0.25">
      <c r="B40" s="20"/>
      <c r="C40" s="9" t="s">
        <v>35</v>
      </c>
      <c r="D40" s="60">
        <v>5000</v>
      </c>
      <c r="E40" s="61">
        <v>0</v>
      </c>
      <c r="F40" s="62">
        <f>+D40-E40</f>
        <v>5000</v>
      </c>
      <c r="H40" s="24"/>
    </row>
    <row r="41" spans="2:8" x14ac:dyDescent="0.25">
      <c r="B41" s="25"/>
      <c r="C41" s="63"/>
      <c r="D41" s="27"/>
      <c r="E41" s="28"/>
      <c r="F41" s="29"/>
      <c r="H41" s="24"/>
    </row>
    <row r="42" spans="2:8" ht="31.5" customHeight="1" x14ac:dyDescent="0.25">
      <c r="B42" s="30" t="s">
        <v>36</v>
      </c>
      <c r="C42" s="64"/>
      <c r="D42" s="17">
        <f>SUM(D43:D46)</f>
        <v>225863</v>
      </c>
      <c r="E42" s="18">
        <f>SUM(E43:E46)</f>
        <v>90057.919999999998</v>
      </c>
      <c r="F42" s="19">
        <f>SUM(F43:F46)</f>
        <v>135805.08000000002</v>
      </c>
      <c r="H42" s="24"/>
    </row>
    <row r="43" spans="2:8" x14ac:dyDescent="0.25">
      <c r="B43" s="20"/>
      <c r="C43" s="9" t="s">
        <v>35</v>
      </c>
      <c r="D43" s="21">
        <v>10000</v>
      </c>
      <c r="E43" s="22">
        <v>916.76</v>
      </c>
      <c r="F43" s="65">
        <f>+D43-E43</f>
        <v>9083.24</v>
      </c>
      <c r="H43" s="24"/>
    </row>
    <row r="44" spans="2:8" x14ac:dyDescent="0.25">
      <c r="B44" s="20"/>
      <c r="C44" s="9" t="s">
        <v>37</v>
      </c>
      <c r="D44" s="21">
        <v>52800</v>
      </c>
      <c r="E44" s="22">
        <v>22686.33</v>
      </c>
      <c r="F44" s="65">
        <f>+D44-E44</f>
        <v>30113.67</v>
      </c>
      <c r="H44" s="24"/>
    </row>
    <row r="45" spans="2:8" x14ac:dyDescent="0.25">
      <c r="B45" s="20"/>
      <c r="C45" s="9" t="s">
        <v>38</v>
      </c>
      <c r="D45" s="21">
        <v>116263</v>
      </c>
      <c r="E45" s="22">
        <v>44961.77</v>
      </c>
      <c r="F45" s="65">
        <f>+D45-E45</f>
        <v>71301.23000000001</v>
      </c>
      <c r="H45" s="24"/>
    </row>
    <row r="46" spans="2:8" x14ac:dyDescent="0.25">
      <c r="B46" s="20"/>
      <c r="C46" s="66" t="s">
        <v>39</v>
      </c>
      <c r="D46" s="21">
        <v>46800</v>
      </c>
      <c r="E46" s="22">
        <v>21493.06</v>
      </c>
      <c r="F46" s="65">
        <f>+D46-E46</f>
        <v>25306.94</v>
      </c>
      <c r="H46" s="24"/>
    </row>
    <row r="47" spans="2:8" ht="5.25" customHeight="1" thickBot="1" x14ac:dyDescent="0.3">
      <c r="B47" s="39"/>
      <c r="C47" s="9"/>
      <c r="D47" s="67"/>
      <c r="E47" s="68"/>
      <c r="F47" s="16"/>
    </row>
    <row r="48" spans="2:8" ht="16.5" thickBot="1" x14ac:dyDescent="0.3">
      <c r="B48" s="69" t="s">
        <v>32</v>
      </c>
      <c r="C48" s="70"/>
      <c r="D48" s="46">
        <f>+D42+D37</f>
        <v>290863</v>
      </c>
      <c r="E48" s="47">
        <f>+E42+E37</f>
        <v>103706.51</v>
      </c>
      <c r="F48" s="71">
        <f>+D48-E48</f>
        <v>187156.49</v>
      </c>
    </row>
    <row r="49" spans="1:6" ht="16.5" thickBot="1" x14ac:dyDescent="0.3">
      <c r="E49" s="68"/>
      <c r="F49" s="68"/>
    </row>
    <row r="50" spans="1:6" ht="16.5" thickBot="1" x14ac:dyDescent="0.3">
      <c r="B50" s="72" t="s">
        <v>40</v>
      </c>
      <c r="C50" s="73"/>
      <c r="D50" s="74">
        <f>+D48+D32</f>
        <v>2394036</v>
      </c>
      <c r="E50" s="47">
        <f>+E48+E32</f>
        <v>1100748.72</v>
      </c>
      <c r="F50" s="71">
        <f>+D50-E50</f>
        <v>1293287.28</v>
      </c>
    </row>
    <row r="51" spans="1:6" x14ac:dyDescent="0.25">
      <c r="B51" s="75" t="s">
        <v>41</v>
      </c>
    </row>
    <row r="52" spans="1:6" x14ac:dyDescent="0.25">
      <c r="A52" s="76"/>
      <c r="B52" s="76"/>
      <c r="C52" s="76"/>
      <c r="D52" s="76"/>
      <c r="E52" s="76"/>
    </row>
    <row r="53" spans="1:6" x14ac:dyDescent="0.25">
      <c r="A53" s="77"/>
      <c r="B53" s="78"/>
      <c r="C53" s="78"/>
      <c r="D53" s="78"/>
      <c r="E53" s="78"/>
      <c r="F53" s="78"/>
    </row>
    <row r="55" spans="1:6" x14ac:dyDescent="0.25">
      <c r="A55" s="77"/>
      <c r="B55" s="78"/>
      <c r="C55" s="78"/>
      <c r="D55" s="78"/>
      <c r="E55" s="78"/>
      <c r="F55" s="78"/>
    </row>
    <row r="60" spans="1:6" x14ac:dyDescent="0.25">
      <c r="B60"/>
    </row>
  </sheetData>
  <mergeCells count="15">
    <mergeCell ref="A52:E52"/>
    <mergeCell ref="B53:F53"/>
    <mergeCell ref="B55:F55"/>
    <mergeCell ref="B26:B31"/>
    <mergeCell ref="B34:F34"/>
    <mergeCell ref="D35:F35"/>
    <mergeCell ref="B37:B41"/>
    <mergeCell ref="B42:B47"/>
    <mergeCell ref="B50:C50"/>
    <mergeCell ref="B2:F2"/>
    <mergeCell ref="B3:F3"/>
    <mergeCell ref="D5:F5"/>
    <mergeCell ref="B7:B11"/>
    <mergeCell ref="B12:B21"/>
    <mergeCell ref="B22:B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dcterms:created xsi:type="dcterms:W3CDTF">2016-08-15T22:28:49Z</dcterms:created>
  <dcterms:modified xsi:type="dcterms:W3CDTF">2016-08-15T22:30:09Z</dcterms:modified>
</cp:coreProperties>
</file>