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rmen Velasco\INFORME DE METAS\Año 2020\ACCESO A LA INFORMACION\SEGUNDO TRIMESTRE UACI\"/>
    </mc:Choice>
  </mc:AlternateContent>
  <bookViews>
    <workbookView xWindow="0" yWindow="0" windowWidth="20490" windowHeight="7650"/>
  </bookViews>
  <sheets>
    <sheet name="BancoOfertantes" sheetId="1" r:id="rId1"/>
  </sheets>
  <definedNames>
    <definedName name="_xlnm._FilterDatabase" localSheetId="0" hidden="1">BancoOfertantes!$A$19:$N$2495</definedName>
  </definedNames>
  <calcPr calcId="162913"/>
</workbook>
</file>

<file path=xl/calcChain.xml><?xml version="1.0" encoding="utf-8"?>
<calcChain xmlns="http://schemas.openxmlformats.org/spreadsheetml/2006/main">
  <c r="G2468" i="1" l="1"/>
  <c r="F2468" i="1"/>
  <c r="F2456" i="1"/>
  <c r="F2342" i="1"/>
  <c r="G2313" i="1"/>
  <c r="F2292" i="1"/>
  <c r="G2289" i="1"/>
  <c r="F2272" i="1"/>
  <c r="G2148" i="1"/>
  <c r="G2124" i="1"/>
  <c r="G2012" i="1"/>
  <c r="F1864" i="1"/>
  <c r="G1788" i="1"/>
  <c r="G1745" i="1"/>
  <c r="G1724" i="1"/>
  <c r="G1723" i="1"/>
  <c r="F1577" i="1"/>
  <c r="G1547" i="1"/>
  <c r="G1268" i="1"/>
  <c r="G1203" i="1"/>
  <c r="F1203" i="1"/>
  <c r="G1167" i="1"/>
  <c r="F1167" i="1"/>
  <c r="G1005" i="1"/>
  <c r="F1005" i="1"/>
  <c r="G991" i="1"/>
  <c r="G966" i="1"/>
  <c r="G889" i="1"/>
  <c r="F889" i="1"/>
  <c r="G751" i="1"/>
  <c r="F735" i="1"/>
  <c r="G485" i="1"/>
  <c r="G459" i="1"/>
  <c r="F346" i="1"/>
  <c r="F258" i="1"/>
  <c r="F190" i="1"/>
  <c r="F156" i="1"/>
  <c r="F142" i="1"/>
  <c r="G109" i="1"/>
  <c r="F109" i="1"/>
  <c r="G67" i="1"/>
</calcChain>
</file>

<file path=xl/sharedStrings.xml><?xml version="1.0" encoding="utf-8"?>
<sst xmlns="http://schemas.openxmlformats.org/spreadsheetml/2006/main" count="17772" uniqueCount="9907">
  <si>
    <t>3M DE EL SALVADOR, S.A. DE C.V.</t>
  </si>
  <si>
    <t>CALLE CHAPARRASTIQUE N.11 URB. INDUSTRIAL STA. ELENA</t>
  </si>
  <si>
    <t>2278-3313</t>
  </si>
  <si>
    <t>2210-0888</t>
  </si>
  <si>
    <t>LA LIBERTAD</t>
  </si>
  <si>
    <t>Antiguo Cuscatlan</t>
  </si>
  <si>
    <t>SUMINISTRO DE EQUIPOS</t>
  </si>
  <si>
    <t>A &amp; R MEDICAL SUPPLY, S.A. DE C.V.</t>
  </si>
  <si>
    <t>CALLE A, SENDA 2, COLINIA CIMA II, N° 5-C</t>
  </si>
  <si>
    <t>2131-0391</t>
  </si>
  <si>
    <t>2235-9562</t>
  </si>
  <si>
    <t>armedicalsupply@yahoo.com</t>
  </si>
  <si>
    <t>SAN SALVADOR</t>
  </si>
  <si>
    <t>San Salvador</t>
  </si>
  <si>
    <t>SUMINISTRO DE MOBILIARIO</t>
  </si>
  <si>
    <t>A M K TRADING, S.A. DE C.V.</t>
  </si>
  <si>
    <t>55 AVENIDA NORTE # 135 A LA PAR DEL IPSFA SAN SALVADOR</t>
  </si>
  <si>
    <t>2261-1333</t>
  </si>
  <si>
    <t>SUMINISTRO DE MAQUINARIA</t>
  </si>
  <si>
    <t>ABC FM, S.A. DE C.V.</t>
  </si>
  <si>
    <t>AVENIDA MARACAIBO # 703 COLONIA MIRAMONTE</t>
  </si>
  <si>
    <t>2261-7100</t>
  </si>
  <si>
    <t>2261-7126</t>
  </si>
  <si>
    <t>leticia77@gmail.com</t>
  </si>
  <si>
    <t>RADIO EMISORAS</t>
  </si>
  <si>
    <t>ABC IMPRESOS Y EQUIPOS GRAFICOS, S.A. DE C.V.</t>
  </si>
  <si>
    <t>PASAJE #2 BLOCK C #20 COLONIA ESCALON, ILOPANGO</t>
  </si>
  <si>
    <t>2296-1560</t>
  </si>
  <si>
    <t>2294-8464</t>
  </si>
  <si>
    <t>abcimpresos05@gmail.com</t>
  </si>
  <si>
    <t>Ilopango</t>
  </si>
  <si>
    <t>AGENCIAS Y OTROS SERVICIOS PUBLICITARIOS</t>
  </si>
  <si>
    <t>ABCO, S.A. DE C.V.</t>
  </si>
  <si>
    <t>AVENIDA OLIMPICA Y 57 AVENIDA SUR # 3 URBANIZACION RESIDENCIA OLIMPICA, SAN SALVADOR</t>
  </si>
  <si>
    <t>2224-3588</t>
  </si>
  <si>
    <t>2298-2414</t>
  </si>
  <si>
    <t>mario.serrano@abco.com.sv</t>
  </si>
  <si>
    <t>ABEL SALAZAR RODEZNO Y/O ASR TRANSFERENCIAS MERCANTILES</t>
  </si>
  <si>
    <t>CALLE GABRIELA MISTRAL Nº. 340</t>
  </si>
  <si>
    <t>2226-1997</t>
  </si>
  <si>
    <t>2226-9523</t>
  </si>
  <si>
    <t>SUMINISTRO DE ARTICULOS DE LIMPIEZA Y OTROS</t>
  </si>
  <si>
    <t>ABELINA CARDOZA RIVERA</t>
  </si>
  <si>
    <t>N/A</t>
  </si>
  <si>
    <t>RESIDENCIAL BRISAS DEL SUR 2 PJE 11 POL 10 Nº. 1-A</t>
  </si>
  <si>
    <t>2297-5585,2222-6290</t>
  </si>
  <si>
    <t>Soyapango</t>
  </si>
  <si>
    <t>SERVICIOS PROFESIONALES JURIDICOS</t>
  </si>
  <si>
    <t>ABRAHAM ALFREDO AMAYA MENDOZA</t>
  </si>
  <si>
    <t>CALLE LA REFORMA Nº. 114 CENTRO COMERCIAL PLAZA SAN BENITO, PRIMER NIVEL LOCAL NO. 7</t>
  </si>
  <si>
    <t>2274-4683/2225-8351</t>
  </si>
  <si>
    <t>SERVICIOS CLINICOS Y MEDICOS ESPECIALISTAS</t>
  </si>
  <si>
    <t>ABRAHAM FERNANDO MIGUEL MITRI</t>
  </si>
  <si>
    <t>AVENIDA OLIMPICA, Nº.3550, CENTRO FINANCIERO BANCO SALVADOREÐO, Nº. 5, PLANTA, COL. ESCALON</t>
  </si>
  <si>
    <t>2248-3489/2211-7646</t>
  </si>
  <si>
    <t>2211-7645</t>
  </si>
  <si>
    <t>SERVICIO DE MANTENIMIENTO Y REPARACION DE VEHICULOS</t>
  </si>
  <si>
    <t>ABREGO BENAVIDES, S.A. DE C.V.</t>
  </si>
  <si>
    <t>CALLE AURORA, EDIFICIO CARDONA N° 201, TERCER NIVEL OFICINA 301, FRENTE A MINISTERIO DE HACIENDA</t>
  </si>
  <si>
    <t>2225-5836</t>
  </si>
  <si>
    <t>hugoabrego@hotmail.com</t>
  </si>
  <si>
    <t>CONSULTORIAS</t>
  </si>
  <si>
    <t>ACACYC-PNC DE R.L.</t>
  </si>
  <si>
    <t>PROLONGACION DE LA CALLE ARCE, ENTRE 47 AVENIDA NORTE Y COLONIA FLOR BLANCA</t>
  </si>
  <si>
    <t>2261-7575</t>
  </si>
  <si>
    <t>2261-7501</t>
  </si>
  <si>
    <t>compras@acacycpnc.com.sv</t>
  </si>
  <si>
    <t>ACAVISA, DE C.V.</t>
  </si>
  <si>
    <t>25 AV. SUR NO 763, SAN SALVADOR</t>
  </si>
  <si>
    <t>2271-1700</t>
  </si>
  <si>
    <t>2271-4490</t>
  </si>
  <si>
    <t>SUMINISTRO DE COMBUSTIBLES Y LUBRICANTES</t>
  </si>
  <si>
    <t>ACC ASOCIADOS, S.A. DE C.V.</t>
  </si>
  <si>
    <t>COL. MIRAMONTE CALLE ORIZABA 257, SAN SALVADRO</t>
  </si>
  <si>
    <t>2535-9800</t>
  </si>
  <si>
    <t>atencioncliente@accasociados.com</t>
  </si>
  <si>
    <t>SERVICIOS PROFESIONALES DE AUDITORIA</t>
  </si>
  <si>
    <t>ACCION CREATIVA</t>
  </si>
  <si>
    <t>10A. AVENIDA NORTE N. 2-2, SANTA TECLA, LA LIBERTAD</t>
  </si>
  <si>
    <t>2278-1172; 7844-2476</t>
  </si>
  <si>
    <t>ACERO CENTRO AVILES, S.A DE C.V</t>
  </si>
  <si>
    <t>25 AV. SUR 763 SAN SALVADOR</t>
  </si>
  <si>
    <t>2260-0004- 2260-3197</t>
  </si>
  <si>
    <t>2261-2238</t>
  </si>
  <si>
    <t>SUMINISTRO, REPARACION Y MANTENIMIENTO DE EQUIPO DE REHABILITACION</t>
  </si>
  <si>
    <t>ACOACEIG DE R.L.</t>
  </si>
  <si>
    <t>URB. SANTA ELENA CALLE CHAPARRASTIQUE Y AVENIDA LAMATEPEQUE Nº. 8</t>
  </si>
  <si>
    <t>2289-8818</t>
  </si>
  <si>
    <t>2287-1674</t>
  </si>
  <si>
    <t>departamento_ventas@acoaceig.com.sv</t>
  </si>
  <si>
    <t>SUMINISTRO DE LIBRERIA, PAPELERIA Y UTILES</t>
  </si>
  <si>
    <t>ACOOPIMOLD, S.A. DE C.V.</t>
  </si>
  <si>
    <t>FINAL CALLE RENOVACION, POLIG. INDUSTRIAL DON BOSCO, COMUNIDAD IBERIA, SAN SALVADOR</t>
  </si>
  <si>
    <t>2293-5915</t>
  </si>
  <si>
    <t>2293-1506</t>
  </si>
  <si>
    <t>ACP INTERNACIONAL, S.A. DE C.V.</t>
  </si>
  <si>
    <t>CALLE LLAMA DEL BOSQUE PONIENTE Y PASAJE S, MADRESELVA</t>
  </si>
  <si>
    <t>2211-9430</t>
  </si>
  <si>
    <t>2211-9433</t>
  </si>
  <si>
    <t>SERVICIOS TECNICOS DE CAPACITACION</t>
  </si>
  <si>
    <t>ACTIVA, S.A. DE C.V.</t>
  </si>
  <si>
    <t>KM 41/2 BOULEVARD DEL EJERCITO NACIONAL</t>
  </si>
  <si>
    <t>2251-5757</t>
  </si>
  <si>
    <t>2277-4285</t>
  </si>
  <si>
    <t>licitaciones1@labpharmedic.com</t>
  </si>
  <si>
    <t>FARMACIAS</t>
  </si>
  <si>
    <t>ACTIVE IT CORP, S.A. DE C.V.</t>
  </si>
  <si>
    <t>Zona Industrial Carretera al Puerto de La Libertad Km. 10 ½ Calle El Progreso No. 9</t>
  </si>
  <si>
    <t>2510-7100</t>
  </si>
  <si>
    <t>2510-7150</t>
  </si>
  <si>
    <t>joarriaza@aitsv.net</t>
  </si>
  <si>
    <t>ARRENDAMIENTO DE EQUIPOS Y ACCESORIOS DE INFORMATICA</t>
  </si>
  <si>
    <t>ACTIVE SYSTEMS SERVICES, S.A. DE C.V.</t>
  </si>
  <si>
    <t>CALLE LOS DURAZNOS AVENIDA LOS ESPLIEGOS, COLONIA LAS MERCEDES No. 6, URB. SAN FCO, S.S.</t>
  </si>
  <si>
    <t>2121-1600</t>
  </si>
  <si>
    <t>2121-1650</t>
  </si>
  <si>
    <t>jariaza@activesystems.com.sv</t>
  </si>
  <si>
    <t>ACTIVE SYSTEMS, S.A. DE C.V.</t>
  </si>
  <si>
    <t>CALLE BATRES MONTUFAR AVENIDA JUAN RAMON MOLINA, COLONIA CAMPESTRE #4</t>
  </si>
  <si>
    <t>2121-1600 7737-2301</t>
  </si>
  <si>
    <t>AD INVERSIONES, S.A. DE C.V.</t>
  </si>
  <si>
    <t>Barrio San Miguelito, 13 Calle Oriente, Pasaje Sagrera, entre Av. España y 2da. Avenida Norte No. 151</t>
  </si>
  <si>
    <t>2563-5251</t>
  </si>
  <si>
    <t>ventas2@ad-inversiones.com</t>
  </si>
  <si>
    <t>PRENDAS DE VESTIR</t>
  </si>
  <si>
    <t>ADA ROSIBELL MUÑOZ VALLADARES</t>
  </si>
  <si>
    <t>BLVD CONSTITUCION POLIGONO B, LOS EUCALIPTOS II, CASA #5 SAN SALVADOR</t>
  </si>
  <si>
    <t>2275-5950/7039-7122</t>
  </si>
  <si>
    <t>ADAN AMERICO FUENTES CANALES</t>
  </si>
  <si>
    <t>AVENIDA ACOLHUATAN, COL. LAS MERCEDES Nº 15</t>
  </si>
  <si>
    <t>2226-6540 /2208-6523</t>
  </si>
  <si>
    <t>Ciudad Delgado</t>
  </si>
  <si>
    <t>ADAN DE JESUS RAMOS GARCIA</t>
  </si>
  <si>
    <t>LOTE #32 EL ZACAMIL CASERIO LA AMISTAD</t>
  </si>
  <si>
    <t>7776-1928 7234-3224</t>
  </si>
  <si>
    <t>7234-3224</t>
  </si>
  <si>
    <t>Tepecoyo</t>
  </si>
  <si>
    <t>ADESAL, S.A. DE C.V.</t>
  </si>
  <si>
    <t>25 AVENIDA NORTE MEDICENTRO LA ESPERANZA LOCAL # C17</t>
  </si>
  <si>
    <t>2226-0972 2225-3021</t>
  </si>
  <si>
    <t>2225-7542</t>
  </si>
  <si>
    <t>SUMINISTRO, REPARACION Y MANTENIMIENTO DE EQUIPO MEDICO</t>
  </si>
  <si>
    <t>ADMINISTRADORA DE INVERSIONES Y SERVICIOS, S.A. DE C.V.</t>
  </si>
  <si>
    <t>CALLE LAS GRANADILLAS POLIG. 1 PSAJ. MIRAMAR, COL CUMBRES DE LA ESCALON</t>
  </si>
  <si>
    <t>2124-0679</t>
  </si>
  <si>
    <t>6187-4535</t>
  </si>
  <si>
    <t>DEL PATRIMONIO</t>
  </si>
  <si>
    <t>ADOLFO ANTONIO CARBALLO RENDON</t>
  </si>
  <si>
    <t>CONDOMINIO MONTEMARIA EDIFICIO C LOCAL #6</t>
  </si>
  <si>
    <t>2260-5378</t>
  </si>
  <si>
    <t>ADRIAN HUMBERTO MELGAR</t>
  </si>
  <si>
    <t>COL. ZACAMIL, EDIF. Nº.600 APTO. #32</t>
  </si>
  <si>
    <t>2233-3693</t>
  </si>
  <si>
    <t>7101-2954</t>
  </si>
  <si>
    <t>adrianhmelgar@gmail.com</t>
  </si>
  <si>
    <t>Mejicanos</t>
  </si>
  <si>
    <t>AFE INTERNACIONAL, S.A. DE C.V.</t>
  </si>
  <si>
    <t>CONDOMINIO BALAM QUITZE,SEGUNDO NIVEL LOCAL 11-C, PASEO GENERAL ESCALON.</t>
  </si>
  <si>
    <t>2224-4156</t>
  </si>
  <si>
    <t>2279-2526</t>
  </si>
  <si>
    <t>alfredo.letona@afeinternacional.com</t>
  </si>
  <si>
    <t>AGDO, S.A. DE C.V.</t>
  </si>
  <si>
    <t>CALLE L/4 44/C CIUDAD MERLIOT BOULEVARD BAYER</t>
  </si>
  <si>
    <t>2244-1590</t>
  </si>
  <si>
    <t>2244-1599</t>
  </si>
  <si>
    <t>AGROBIOTEK EL SALVADOR, S.A. DE C.V.</t>
  </si>
  <si>
    <t>AV. A, COLONIA MIRAMONTE, # 245,</t>
  </si>
  <si>
    <t>2260-7669</t>
  </si>
  <si>
    <t>mcatota@agrobiotek.com</t>
  </si>
  <si>
    <t>AGROCOMER, S.A. DE C.V.</t>
  </si>
  <si>
    <t>27 AV. NORTE, URBANIZACION BUENOS AIRES, 2DA. PLANTA No. 1221-A</t>
  </si>
  <si>
    <t>2225-2547</t>
  </si>
  <si>
    <t>7873-2133</t>
  </si>
  <si>
    <t>p.cedillos@agrocomer.net</t>
  </si>
  <si>
    <t>AGROFERRETERIA LA SEMILLA, S.A. DE C.V.</t>
  </si>
  <si>
    <t>COL LA PROVIDENCIA I POLIG F Nº. 13.</t>
  </si>
  <si>
    <t>2258-2937</t>
  </si>
  <si>
    <t>agroflasemilla@hotmail.com</t>
  </si>
  <si>
    <t>San Martin</t>
  </si>
  <si>
    <t>AGROINDUSTRIAS GUMARSAL,S.A.DE C.V.</t>
  </si>
  <si>
    <t>KILOMETRO 30 Y 1/2 CARRETERA A SANTA ANA,</t>
  </si>
  <si>
    <t>2319-1710/2319-1749</t>
  </si>
  <si>
    <t>2338-4355</t>
  </si>
  <si>
    <t>claudiabelloso@gumarsal.com.sv</t>
  </si>
  <si>
    <t>AGROLAC S.A. DE C.V.</t>
  </si>
  <si>
    <t>Senda Central, 17 Urbanización Comercial Central sobre 12 Calle Poniente San Salvador.</t>
  </si>
  <si>
    <t>2271-0801</t>
  </si>
  <si>
    <t>agrolac01@gmail.com</t>
  </si>
  <si>
    <t>AGROSERVICIO EL SURCO, S.A. DE C.V.</t>
  </si>
  <si>
    <t>4 AV. SUR Y CALLE DANIEL HERNANDEZ N 2-9 B</t>
  </si>
  <si>
    <t>2207-6868</t>
  </si>
  <si>
    <t>2228-4546</t>
  </si>
  <si>
    <t>ana_barton@hotmail.com</t>
  </si>
  <si>
    <t>Santa Tecla</t>
  </si>
  <si>
    <t>AGROSERVICIO LOS CHEROS, S.A. DE C.V.</t>
  </si>
  <si>
    <t>6 CALLE OTE. BARRIO SAN JUAN Nº. 5</t>
  </si>
  <si>
    <t>2372-5556/2372-5556</t>
  </si>
  <si>
    <t>CABAÑAS</t>
  </si>
  <si>
    <t>Sensuntepeque</t>
  </si>
  <si>
    <t>AGUA LIBERTAD S.A. DE C.V.</t>
  </si>
  <si>
    <t>5 AV. NORTE Y 41 CALLE PONIENTE #536 MEJICANOS SAN SALVADOR</t>
  </si>
  <si>
    <t>2225-6568</t>
  </si>
  <si>
    <t>AGUSTIN HERNANDEZ</t>
  </si>
  <si>
    <t>DESVIO A SANTIAGO TEXACUANGOS</t>
  </si>
  <si>
    <t>7937-7247</t>
  </si>
  <si>
    <t>Santiago Texacuangos</t>
  </si>
  <si>
    <t>SUMINISTRO DE REPUESTOS Y ACCESORIOS PARA VEHICULOS</t>
  </si>
  <si>
    <t>AICA S.A. DE C.V.</t>
  </si>
  <si>
    <t>CALLE FRANCISCO MENENDEZ # 37, URB. POMPEYA, BARRIO SANTA ANITA</t>
  </si>
  <si>
    <t>2222-8147</t>
  </si>
  <si>
    <t>2221-2280</t>
  </si>
  <si>
    <t>aica_sa@yahoo.com</t>
  </si>
  <si>
    <t>AIDA GUADALUPE AVILA DE ESTUPINIAN</t>
  </si>
  <si>
    <t>CALLE JOSE MARIANO CALDERON Nº. 30 BARRIO SAN JOSE</t>
  </si>
  <si>
    <t>2218-5584;7874-7068</t>
  </si>
  <si>
    <t>2218-5584</t>
  </si>
  <si>
    <t>AIG UNION Y DESARROLLO, S.A.</t>
  </si>
  <si>
    <t>AV. LA REVOLUCION Y CALLE LAS PALMAS, # 262, COLONIA SAN BENITO</t>
  </si>
  <si>
    <t>2298-5455</t>
  </si>
  <si>
    <t>2298-6473</t>
  </si>
  <si>
    <t>AIRE COOL Y/O RAMS, S.A. DE C.V.</t>
  </si>
  <si>
    <t>15 C. OTE. ENTRE 2A. AV. NTE. Y AV. ESPAÐA 146</t>
  </si>
  <si>
    <t>2240-0266</t>
  </si>
  <si>
    <t>2298-1866</t>
  </si>
  <si>
    <t>AIRE FRIO EL SALVADOR S.A. DE C.V.</t>
  </si>
  <si>
    <t>CALLE ANTIGUA A ZACAML, ENTRE FINAL BOULEVARD CONSTITUCION Y AVENIDA BERNAL, LOCAL Nº 1 BODEGA Nº1</t>
  </si>
  <si>
    <t>2284-7433</t>
  </si>
  <si>
    <t>ventas@airefriointernacional.com</t>
  </si>
  <si>
    <t>AIRE FRIO INTERNACIONAL, S.A. DE C.V.</t>
  </si>
  <si>
    <t>COLONIA CENTROAMERICANA AVENIDA IZALCO Nº 205</t>
  </si>
  <si>
    <t>2131-7520</t>
  </si>
  <si>
    <t>AIRE TECNICO INDUSTRIAL, S.A. DE C.</t>
  </si>
  <si>
    <t>COLONIA SANTA CRISTINA PJE.D Nº.1239. Bº SANTA ANITA</t>
  </si>
  <si>
    <t>2222-7665</t>
  </si>
  <si>
    <t>2221-1512</t>
  </si>
  <si>
    <t>AIRE Y DIVERSOS SERVICIOS, S.A. DE C.V.</t>
  </si>
  <si>
    <t>CALLE MANO DE LEON FINAL 75 AV. NORTE LOTIF. EL DESCANSO #1 SAN SALVADOR</t>
  </si>
  <si>
    <t>2562-0302</t>
  </si>
  <si>
    <t>2662-6063</t>
  </si>
  <si>
    <t>airearco@hotmail.com</t>
  </si>
  <si>
    <t>AIRECONSIS. S.A. DE C.V.</t>
  </si>
  <si>
    <t>AV. BERNAL Y CALLE SAN ANTONIO ABAD, SIERRA MONTE 1 NO. 31 FTE. A EDIFICIO EM</t>
  </si>
  <si>
    <t>2284-7098,2502-7715</t>
  </si>
  <si>
    <t>2284-4453</t>
  </si>
  <si>
    <t>ALAS TOBAR ASOCIADOS</t>
  </si>
  <si>
    <t>31 AV. NORTE O AVENIDA DON BOSCO EDIFICIO LOS TOBAR</t>
  </si>
  <si>
    <t>2235-2300 2235-4044</t>
  </si>
  <si>
    <t>2226-0140</t>
  </si>
  <si>
    <t>TRABAJADORES SOCIALES</t>
  </si>
  <si>
    <t>ALBA PETROLEOS DE EL SALVADOR S.E.M. DE C.V.</t>
  </si>
  <si>
    <t>PARQUE INDUSTRIAL EL BOQUERON BLOCK A NO. 1 BOULEVARD ORDEN DE MALTA SUR, URBANIZACION SANTA ELENA</t>
  </si>
  <si>
    <t>2526-7700 2526-7748</t>
  </si>
  <si>
    <t>2265-7897</t>
  </si>
  <si>
    <t>ALBA ROSSINA MATA LEON</t>
  </si>
  <si>
    <t>25 AVENIDA NORTE #915, FRENTE A LA UNIVERSIDAD PEDAGOGICA</t>
  </si>
  <si>
    <t>2225-8522</t>
  </si>
  <si>
    <t>ALBACLARA, S.A. DE C.V.</t>
  </si>
  <si>
    <t>PANCHIMALCO KM. 12.8</t>
  </si>
  <si>
    <t>2531-9537</t>
  </si>
  <si>
    <t>2531-9597</t>
  </si>
  <si>
    <t>parque.albaclara@yahoo.com</t>
  </si>
  <si>
    <t>Panchimalco</t>
  </si>
  <si>
    <t>ARRENDAMIENTO DE INMUEBLES</t>
  </si>
  <si>
    <t>ALBACROME, S.A. DE C.V.</t>
  </si>
  <si>
    <t>Km. 13.5 Autopista a Comalapa, Col. San Luis, contiguo a Quality Grains,</t>
  </si>
  <si>
    <t>2213-1089</t>
  </si>
  <si>
    <t>7850-1964</t>
  </si>
  <si>
    <t>rene.rivera@albacrome.com</t>
  </si>
  <si>
    <t>San Marcos</t>
  </si>
  <si>
    <t>ALBAYEROS ALVAREZ, S.A. DE C.V.</t>
  </si>
  <si>
    <t>CLINICA DE ESPECIALIDADES NUESTRA SEÑORA DE LA PAZ, 2ª ETAPA, LOCAL 2-30,</t>
  </si>
  <si>
    <t>2605-1092</t>
  </si>
  <si>
    <t>clisamer@hotmail.com</t>
  </si>
  <si>
    <t>SAN MIGUEL</t>
  </si>
  <si>
    <t>San Miguel</t>
  </si>
  <si>
    <t>ALBERTINA LUZ VELASCO DE PEREZ</t>
  </si>
  <si>
    <t>CARRETERA A MARIONA, PJE. SAN JOSE CASA Nº.4, COL. BUENA VISTA</t>
  </si>
  <si>
    <t>2282-7291</t>
  </si>
  <si>
    <t>ALBERTO ANTONIO FLORES MOLINA</t>
  </si>
  <si>
    <t>ENTRE 77 Y 79 AV. NORTE Y 7ª CALLE PONIENTE Nº 4021, COL. ESCALON. EDIF. PARAVIDA ESCALON</t>
  </si>
  <si>
    <t>2263-3955</t>
  </si>
  <si>
    <t>albant_flo@hotmail.com</t>
  </si>
  <si>
    <t>ALBERTO ANTONIO GUTIERREZ ALVARENGA</t>
  </si>
  <si>
    <t>RESIDENCIAL GUADALUPE NORTE, AV. MORELOS, PASAJE SAN JOAQUIN</t>
  </si>
  <si>
    <t>2274-3414/7885-7798</t>
  </si>
  <si>
    <t>ALBERTO ANTONIO ORELLANA CRESPIN</t>
  </si>
  <si>
    <t>URBANIZACION MONTES DE SAN BARTOLO No.3, PASAJE 10, CASA No.34</t>
  </si>
  <si>
    <t>2291-3988</t>
  </si>
  <si>
    <t>aaoc@hotmail.com</t>
  </si>
  <si>
    <t>ALBERTO TORRES TOBAR</t>
  </si>
  <si>
    <t>10ª Avenida Norte N° 715</t>
  </si>
  <si>
    <t>2218-4774</t>
  </si>
  <si>
    <t>impresosgraficospublicitarios@hotmail.com</t>
  </si>
  <si>
    <t>IMPRENTAS Y DISEÑADORAS</t>
  </si>
  <si>
    <t>ALCONSA, S.A. DE C.V.</t>
  </si>
  <si>
    <t>45 AVENIDA SUR Y 12 CALLE PONIENTE. N° 2335 COLONIA FLOR BLANCA</t>
  </si>
  <si>
    <t>2245-1026</t>
  </si>
  <si>
    <t>2556-1730</t>
  </si>
  <si>
    <t>alconsa@yahoo.com</t>
  </si>
  <si>
    <t>INGENIEROS</t>
  </si>
  <si>
    <t>ALDA DIDANA LOPEZ DE IRAHETA</t>
  </si>
  <si>
    <t>COL VILLATORO CALLE EL RIO PJE. A CASA 60 CIUDAD DELGADO SAN SALVADOR</t>
  </si>
  <si>
    <t>2276-0260,7815-3094</t>
  </si>
  <si>
    <t>ALDO FABRICIO RIVERA</t>
  </si>
  <si>
    <t>FINAL 37 CALLE OTE Nº. 84 Y CARRETERA TRONCAL DEL NORTE FRENTE A TEXACO COL. ATLACAT</t>
  </si>
  <si>
    <t>2276-4968 2274-0588</t>
  </si>
  <si>
    <t>2276-4968</t>
  </si>
  <si>
    <t>SUMINISTRO DE LLANTAS</t>
  </si>
  <si>
    <t>ALDO FABRICIO RIVERA ESPINOZA</t>
  </si>
  <si>
    <t>Boulevard Constitución y calle Paracutin Nº. 33 A, Residencial Montebello</t>
  </si>
  <si>
    <t>2274-0588</t>
  </si>
  <si>
    <t>llanticentroconstitucion@yahoo.com</t>
  </si>
  <si>
    <t>ALDO HUMBERTO GARCIA GOMEZ</t>
  </si>
  <si>
    <t>CONDOMINIO Y BOULEVARD TUTUNICHAPA NO. 16-C COL. MEDICA</t>
  </si>
  <si>
    <t>2226-5382/7046-0564</t>
  </si>
  <si>
    <t>2226-5382</t>
  </si>
  <si>
    <t>ALEJANDRO MACEDA CAMPOS</t>
  </si>
  <si>
    <t>EDIFICIO TORRE MEDICA URBANIZACION LA ESPERANZA PASAJE 2-4 SAN SALVADOR</t>
  </si>
  <si>
    <t>2225-4132/22740065</t>
  </si>
  <si>
    <t>ALEX ALBERTO LIZAMA AGUILAR</t>
  </si>
  <si>
    <t>COLONIA SAN JOSE DEL PINO Z COLONIA POLIGONO #7</t>
  </si>
  <si>
    <t>2260-6484/7769-5098</t>
  </si>
  <si>
    <t>7132-3612</t>
  </si>
  <si>
    <t>ALEX ORLANDO LINO</t>
  </si>
  <si>
    <t>URB, JARDINES DEL VOLCAN BLOCK C-15 PJE 26 OTE. CASA NO. 23 CIUDAD MERLIOT</t>
  </si>
  <si>
    <t>2278-5880</t>
  </si>
  <si>
    <t>SERVICIOS PROFESIONALES DE DIGITACION</t>
  </si>
  <si>
    <t>ALEX WILFREDO MINERO ORTIZ</t>
  </si>
  <si>
    <t>Paseo General Escalón, 81 Av. Sur y Calle Cuscatlán Nº. 220</t>
  </si>
  <si>
    <t>2200-3208</t>
  </si>
  <si>
    <t>2264-4658</t>
  </si>
  <si>
    <t>audiolabcentroamerica@gmail.com</t>
  </si>
  <si>
    <t>ALEXANDER ANTONIO ABREGO GUERRERO</t>
  </si>
  <si>
    <t>URBANIZACION DOLORES IV ETAPA PASAJE NO. 2 POL 3 Nº.</t>
  </si>
  <si>
    <t>2282-5300</t>
  </si>
  <si>
    <t>ALEXANDER ERNESTO MAJANO</t>
  </si>
  <si>
    <t>Calle La Cruz 11 Barrio San Jose</t>
  </si>
  <si>
    <t>2131-6492</t>
  </si>
  <si>
    <t>2220-0580</t>
  </si>
  <si>
    <t>alexadermajano@yahoo.es</t>
  </si>
  <si>
    <t>CUSCATLAN</t>
  </si>
  <si>
    <t>Cojutepeque</t>
  </si>
  <si>
    <t>ALEXIS JAVIER BEJARANO VILLANUEVA</t>
  </si>
  <si>
    <t>POLIGONO I-9 SENDA E, URBANIZACION JARDINES DE LA SABANA # 42</t>
  </si>
  <si>
    <t>2102-0142</t>
  </si>
  <si>
    <t>soluciones.diversas@msn.com</t>
  </si>
  <si>
    <t>ALFREDO ANTONIO FLORES MEJIA</t>
  </si>
  <si>
    <t>Km. 16 Carretera antigua a Zacatecoluca, Pje. Arosamena, Casa #20, Cantón El Morro.</t>
  </si>
  <si>
    <t>7104-8100</t>
  </si>
  <si>
    <t>freezer_in_@hotmail.com</t>
  </si>
  <si>
    <t>SERVICIOS TECNICOS DE ELECTRICIDAD</t>
  </si>
  <si>
    <t>ALFREDO ANTONIO MARTINEZ MAGAÑA</t>
  </si>
  <si>
    <t>CONDOMINIO RESIDENCIAL LOS ANGELES ETAPA 1, CALLE AL AMATILLO CASA 94</t>
  </si>
  <si>
    <t>7829-1825</t>
  </si>
  <si>
    <t>alfredo.a.martinez@hotmail.com</t>
  </si>
  <si>
    <t>Ayutuxtepeque</t>
  </si>
  <si>
    <t>ALFREDO BENJAMIN NOYOLA CEA</t>
  </si>
  <si>
    <t>73 AV. SUR #232 1 1/2 CUADRA AL SUR DEL WENDYS</t>
  </si>
  <si>
    <t>2298-5680,2298-5685</t>
  </si>
  <si>
    <t>2224-0407</t>
  </si>
  <si>
    <t>ALFREDO CRUZ GARCIA</t>
  </si>
  <si>
    <t>CONDOMINIO LA ESPERANZA SOBRE 27 AVENIDA NORTE ENTRE 23 Y 25 CALLE PONIENTE MODULO J LOCAL Nº. 222</t>
  </si>
  <si>
    <t>2225-2838/2225-2632</t>
  </si>
  <si>
    <t>LABORATORIOS</t>
  </si>
  <si>
    <t>ALFREDO ORELLANA ORELLANA</t>
  </si>
  <si>
    <t>COL. EL PROGRESO CANTON LOURDES,CASA 6 CALLE SAN FRANCISCO</t>
  </si>
  <si>
    <t>2225-2189</t>
  </si>
  <si>
    <t>2225-6690</t>
  </si>
  <si>
    <t>Colon</t>
  </si>
  <si>
    <t>ALGIER´S IMPRESORES,S.A. DE C.V.</t>
  </si>
  <si>
    <t>21 Calle Poniente # 223</t>
  </si>
  <si>
    <t>2121-5555</t>
  </si>
  <si>
    <t>2121-5550</t>
  </si>
  <si>
    <t>algiers-admon@integra.com.sv</t>
  </si>
  <si>
    <t>ALICIA ESMERALDA MARTINEZ</t>
  </si>
  <si>
    <t>1A CALLE PONIENTE, COL. FLOR BLANCA, CASA 2016</t>
  </si>
  <si>
    <t>2260-9524</t>
  </si>
  <si>
    <t>copy_systemssv@yahoo.com</t>
  </si>
  <si>
    <t>ALIMENTOS LANDAVERDE &amp; MUÑOZ, S.A. DE C.V.</t>
  </si>
  <si>
    <t>43 AVENIDA SUR N° 423, COLONIA FLOR BLANCA.</t>
  </si>
  <si>
    <t>2532-1156</t>
  </si>
  <si>
    <t>6200-0154</t>
  </si>
  <si>
    <t>elizabeth.perez@multibanquetes.com</t>
  </si>
  <si>
    <t>SUMINISTRO DE ALIMENTOS PREPARADOS</t>
  </si>
  <si>
    <t>ALIMENTOS Y TURISMO, S.A. DE C.V.</t>
  </si>
  <si>
    <t>17 AV. NTE. C Y CTRO. COMERCIAL CHILTIUPAN, CIUDAD MERLIOT</t>
  </si>
  <si>
    <t>2288-0671</t>
  </si>
  <si>
    <t>phsanjose@grupocfa.com.sv</t>
  </si>
  <si>
    <t>ALKEMY EL SALVADOR S.A DE C.V.</t>
  </si>
  <si>
    <t>KM 17 ½ Carretera Quezaltepeque, Flexibodegas Integración Bodega 2,</t>
  </si>
  <si>
    <t>2201-9030</t>
  </si>
  <si>
    <t>rsmena@alkemycorp.com</t>
  </si>
  <si>
    <t>Apopa</t>
  </si>
  <si>
    <t>ALMA YOHANNA SOTO ZELAYA</t>
  </si>
  <si>
    <t>CALLE GERARDO BARRIOS Nº. 55 SAN ISIDRO</t>
  </si>
  <si>
    <t>2613-0254</t>
  </si>
  <si>
    <t>Nueva Guadalupe</t>
  </si>
  <si>
    <t>SERVICIOS TECNICOS DE AGRONOMIA</t>
  </si>
  <si>
    <t>ALMACENADORA ESPECIALIZADA DE ALIMENTOS S.A. DE C.V.</t>
  </si>
  <si>
    <t>KM 27 1/2 CARRETERA A SANTA ANA CANTO LA ARENERA</t>
  </si>
  <si>
    <t>2338-5492 2338-5499</t>
  </si>
  <si>
    <t>2338-5498</t>
  </si>
  <si>
    <t>ALMACENADORA HSBC SALVADOREÑA S.A.</t>
  </si>
  <si>
    <t>KM 51/2 BLVD DEL EJERCITO NACIONAL SOYAPANGO, SAN SALVADOR</t>
  </si>
  <si>
    <t>2277-9420</t>
  </si>
  <si>
    <t>2277-9432</t>
  </si>
  <si>
    <t>ALMACENES BOU, S.A. DE C.V.</t>
  </si>
  <si>
    <t>1º CALLE PONIENTE Y 4º AV. SUR No.3</t>
  </si>
  <si>
    <t>ventasbou@hotmail.com</t>
  </si>
  <si>
    <t>SANTA ANA</t>
  </si>
  <si>
    <t>Santa Ana</t>
  </si>
  <si>
    <t>ALMACENES EZA, S.A. DE C.V.</t>
  </si>
  <si>
    <t>FINAL 57 AV. SUR COL. Y PJE. EL ROSAL Nº.1</t>
  </si>
  <si>
    <t>2223-4242</t>
  </si>
  <si>
    <t>2223-4343</t>
  </si>
  <si>
    <t>aaviles@almaceneseza.com</t>
  </si>
  <si>
    <t>ALMACENES VIDRI, S.A. DE C.V.</t>
  </si>
  <si>
    <t>21 AVE. SUR ENTRE 12 Y 14 CALLE PRINCIPAL DE SANTA ANITA</t>
  </si>
  <si>
    <t>2274-3033</t>
  </si>
  <si>
    <t>2234-8333</t>
  </si>
  <si>
    <t>alvisa062@vidri.com.sv</t>
  </si>
  <si>
    <t>ALMALEX, S.A. DE C.V.</t>
  </si>
  <si>
    <t>COLONIA Y CALLE LA MASCOTA, PJE Nº. 3 #35</t>
  </si>
  <si>
    <t>2263-5570</t>
  </si>
  <si>
    <t>2263-8270</t>
  </si>
  <si>
    <t>chelasadomicilio@yahoo.com</t>
  </si>
  <si>
    <t>ALPHA EQUIPOS Y SERVICIOS, S.A. DE C.V.</t>
  </si>
  <si>
    <t>1ra. AV. SUR Nº. 4-6 B, SANTA TECLA (CUADRA Y MEDIA AL SUR DEL COLEGIO SANTA INES)</t>
  </si>
  <si>
    <t>2502-4165</t>
  </si>
  <si>
    <t>ventas@abriendopuertas.com</t>
  </si>
  <si>
    <t>SERVICIOS DE MANTENIMIENTO DE INMUEBLES</t>
  </si>
  <si>
    <t>ALPINA, S.A. DE C.V.</t>
  </si>
  <si>
    <t>BARRIO 10A CALLE PONIENTE # 1509 Y 27 AVENIDA SUR</t>
  </si>
  <si>
    <t>2505-8054 2505-8000</t>
  </si>
  <si>
    <t>ALQUIMICA, S.A. DE C.V.</t>
  </si>
  <si>
    <t>10 AVENIDA NORTE, Nº 6A-1, RESIDENCIAL LOS CIPRESES.</t>
  </si>
  <si>
    <t>2102-8060</t>
  </si>
  <si>
    <t>alquimica_sa@yahoo.com</t>
  </si>
  <si>
    <t>ALUMINIO STANDARD</t>
  </si>
  <si>
    <t>COLONIA SAN MATEO, CALLE BOGOTA Nº. 15-B</t>
  </si>
  <si>
    <t>2298-6384</t>
  </si>
  <si>
    <t>ALVARADO INGENIEROS, S.A. DE C.V.</t>
  </si>
  <si>
    <t>25 AV. NORTE Y CALLE GUADALUPE, COL. MEDICA EDIF. BOSTON LOCAL 201</t>
  </si>
  <si>
    <t>2273-6676</t>
  </si>
  <si>
    <t>malvara2001@live.com.mx</t>
  </si>
  <si>
    <t>ALVARENGA BURGOS Y ASOCIADOS</t>
  </si>
  <si>
    <t>COL. Y AVE. LIBERTAD Nº 220 SAN SALVADOR</t>
  </si>
  <si>
    <t>2225-0829</t>
  </si>
  <si>
    <t>calvarenga55@hotmail.com</t>
  </si>
  <si>
    <t>ALVARO AGUSTIN CAMPOS MEMBREÑO</t>
  </si>
  <si>
    <t>Calle Juan José Cañas Nº.3, Col. Escalon (Clidesca)</t>
  </si>
  <si>
    <t>2124-9899</t>
  </si>
  <si>
    <t>drcampos.laparoscopia@gmail.com</t>
  </si>
  <si>
    <t>ALVARO ENRIQUE SANCHEZ TURCIOS</t>
  </si>
  <si>
    <t>AVENIDA BERNAL Y CALLE CASTRO MORAN, RESIDENCIAL JARDINES DE METOPOLIS 1, CASA N° 6</t>
  </si>
  <si>
    <t>2283-9337</t>
  </si>
  <si>
    <t>alvaro.sanchezturcios@gmail.com</t>
  </si>
  <si>
    <t>AMBIENTE MODULAR, S.A. DE C.V.</t>
  </si>
  <si>
    <t>75 AVENIDA NORTE No.10 VILLAS DE SAN ANTONIO, ESCALON NORTE</t>
  </si>
  <si>
    <t>2262-4787</t>
  </si>
  <si>
    <t>2262-4779</t>
  </si>
  <si>
    <t>ambiente_modular@hotmail.com</t>
  </si>
  <si>
    <t>AMERICAN IMPORTS, S.A. DE C.V.</t>
  </si>
  <si>
    <t>CALLE CHILTIUPAN COL. JARDINES DEL VOLCAN Nº. 30</t>
  </si>
  <si>
    <t>2289-0442</t>
  </si>
  <si>
    <t>AMERICAN STAR CORPORATION, S.A. DE C.V.</t>
  </si>
  <si>
    <t>Calle Los Eucaliptos, Avenida Palermo No. 13, Colonia Las Mercedes.</t>
  </si>
  <si>
    <t>2562-1977</t>
  </si>
  <si>
    <t>ameristarsv@yahoo.com</t>
  </si>
  <si>
    <t>AMILCAR ANTONIO BARILLAS TORRES</t>
  </si>
  <si>
    <t>PLAZA MEDICENTRO LA ESPERANZA EDIF G LOCAL #214 ENTRE 25 AVE. NORTE Y 25 CALLE PONIENTE</t>
  </si>
  <si>
    <t>2226-6850 7899-4751</t>
  </si>
  <si>
    <t>2226-6850</t>
  </si>
  <si>
    <t>amilcarbarillas@hotmail.com</t>
  </si>
  <si>
    <t>AMILCAR CANALES REYES</t>
  </si>
  <si>
    <t>27 AV. SUR Nº. 2 COL CUCUMACAYAN ENTRE CALLE GERARDO BARRIOS</t>
  </si>
  <si>
    <t>2222-9586/2221-2298</t>
  </si>
  <si>
    <t>AMILCAR EDGARDO BERNAL JIMENEZ</t>
  </si>
  <si>
    <t>COLONIA EL TRAPICHE, CALLE PRINCIPAL CARRETERA TRONCAL DEL NORTE KM 30 1/2, # 6.</t>
  </si>
  <si>
    <t>7012-0241</t>
  </si>
  <si>
    <t>edgardoede@hotmail.com</t>
  </si>
  <si>
    <t>Guazapa</t>
  </si>
  <si>
    <t>SERVICIOS TECNICOS CONTABLES</t>
  </si>
  <si>
    <t>ANA AUXILIADORA TUTILA DE ARGUETA</t>
  </si>
  <si>
    <t>COLONIA SANTA TERESA PASAJE ARAUJO, CASA No.119</t>
  </si>
  <si>
    <t>2284-4352</t>
  </si>
  <si>
    <t>ventas.didesa@gmail.com</t>
  </si>
  <si>
    <t>ANA BELLY GUERRA DEL CID</t>
  </si>
  <si>
    <t>25 AVE. NTE.Nº.640 EDIFICIO CLINICAS MEDICAS FRENTE A HOSPITAL PROFAMILIA, LOCAL 10</t>
  </si>
  <si>
    <t>2541-0126</t>
  </si>
  <si>
    <t>2276-6928</t>
  </si>
  <si>
    <t>anabellyguerra@hotmail.com</t>
  </si>
  <si>
    <t>ANA CELIA DIAZ DE URIARTE</t>
  </si>
  <si>
    <t>AV. EL BALSAMAR PASAJE #1 NO. 25 CIUDAD MERLIOT</t>
  </si>
  <si>
    <t>2278-9558</t>
  </si>
  <si>
    <t>ANA CRISTINA PEREZ OLIVA</t>
  </si>
  <si>
    <t>COLONIA SANTA LUCIA NO. 1 CALLE LINCOLN CASA NO. 8 SAN SALVADOR</t>
  </si>
  <si>
    <t>2286-9032/7850-7036</t>
  </si>
  <si>
    <t>ANA DE ORELLANA</t>
  </si>
  <si>
    <t>RESIDENCIAL SAN LUIS, AVENIDA IZALCO Nº.12</t>
  </si>
  <si>
    <t>2284-5175,2284-5176</t>
  </si>
  <si>
    <t>2284-18/1</t>
  </si>
  <si>
    <t>ANA DEL CARMEN TORRES</t>
  </si>
  <si>
    <t>39. AV. SUR Bº. LA MERCED, EDIFICIO MEDICO LA PAZ Nº.701, NIVEL 4 LOCAL 7</t>
  </si>
  <si>
    <t>2660-7578</t>
  </si>
  <si>
    <t>acth68@hotmail.com</t>
  </si>
  <si>
    <t>ANA ELIZABETH LOPEZ SOLANO</t>
  </si>
  <si>
    <t>RESIDENCIAL NUEVOS HORIZONTES, POL.WN #10</t>
  </si>
  <si>
    <t>7812-9009</t>
  </si>
  <si>
    <t>serviteclopez@gmail.com</t>
  </si>
  <si>
    <t>ANA ISABEL AVALOS FLORES</t>
  </si>
  <si>
    <t>COL. ESCALON CALLE Y PASAJE LA CEIBA NO. 225-3</t>
  </si>
  <si>
    <t>2263-1819/2301-6565</t>
  </si>
  <si>
    <t>SERVICIOS PROFESIONALES DE MENSAJERIA Y CORREO</t>
  </si>
  <si>
    <t>ANA LUCINA SANCHEZ DE CAÑAS</t>
  </si>
  <si>
    <t>URBANIZACION EL MOLINO 12 AVENIDA NORTE BLOCK B-1 NO. 20 SAN MIGUEL</t>
  </si>
  <si>
    <t>2634-1654/7245-3583</t>
  </si>
  <si>
    <t>ANA LUZ HERRERA DE MONGE</t>
  </si>
  <si>
    <t>COL SATELITE PJE CONSTELACION Nº. 16-J</t>
  </si>
  <si>
    <t>2226-5975,2274-1331</t>
  </si>
  <si>
    <t>ANA MARISOL DOMINGUEZ CACERES</t>
  </si>
  <si>
    <t>73 AV. SUR CALLE NUEVA 1 NO. 234, COL;. ESCALON</t>
  </si>
  <si>
    <t>2298-7509</t>
  </si>
  <si>
    <t>ANA PATRICIA PERLA Y PERLA FUENTES</t>
  </si>
  <si>
    <t>Edificio Centro de Diagnostico, diagonal Dr. Luis Edmundo Vásquez, locales S1, S", S3 y S4, Colonia Médica.</t>
  </si>
  <si>
    <t>2235-7834</t>
  </si>
  <si>
    <t>2226-4045</t>
  </si>
  <si>
    <t>dra.patriciapyp@gmail.co</t>
  </si>
  <si>
    <t>ANA RUTH FLORES RODAS</t>
  </si>
  <si>
    <t>8 CALLE PONIENTE No.2231 COL. FLOR BLANCA</t>
  </si>
  <si>
    <t>2223-1820</t>
  </si>
  <si>
    <t>2243-0077</t>
  </si>
  <si>
    <t>impresal.info@gmail.com</t>
  </si>
  <si>
    <t>ANA SILVIA SILVA CARIAS</t>
  </si>
  <si>
    <t>COL.MEDICA,DIAGONAL DR.LUIS EDMUNDO VASQUEZ Y PJE.DR.SALVADOR INFANTE, EDIF.DIAGONAL 4 PISO L-40</t>
  </si>
  <si>
    <t>2447-0720</t>
  </si>
  <si>
    <t>ANA VILMA PERLA DE SERRANO</t>
  </si>
  <si>
    <t>25 AV. NTE, CONDOMINIO MEDICENTRO LA ESPERANZA # 116-C FRENTE A FEDECREDITO</t>
  </si>
  <si>
    <t>2225-3298 2287-1406</t>
  </si>
  <si>
    <t>ANA YOLANDA BELTRAN GARCIA</t>
  </si>
  <si>
    <t>COL SANTA SABINA CALLE PPAL #18</t>
  </si>
  <si>
    <t>Cuscatancingo</t>
  </si>
  <si>
    <t>SERVICIOS TECNICOS ADMINISTRATIVOS</t>
  </si>
  <si>
    <t>ANCORA S.A. DE C.V.</t>
  </si>
  <si>
    <t>CALLE DEL VOLCAN Nº. 140 ZACAMIL MEJICANOS</t>
  </si>
  <si>
    <t>2272-4048</t>
  </si>
  <si>
    <t>2232-3675</t>
  </si>
  <si>
    <t>ancora.ventas@gmail.com</t>
  </si>
  <si>
    <t>ANDALUCIA, S.A. DE C.V.</t>
  </si>
  <si>
    <t>BOULEVARD DEL HIPODROMO, Nº.729,COLONIA SAN BENITO</t>
  </si>
  <si>
    <t>2263-8529</t>
  </si>
  <si>
    <t>2264-6835</t>
  </si>
  <si>
    <t>andaluciamarcaregistrda@gmail.com</t>
  </si>
  <si>
    <t>ANDRES ALBERTO EDUARDO CRUZ CRUZ Y/O EMC</t>
  </si>
  <si>
    <t>CENTRO URBANO JOSE SIMEON CAÑAS PASAJE LOS PINOS #21</t>
  </si>
  <si>
    <t>2274-8514</t>
  </si>
  <si>
    <t>ANDRES ALBERTO ZIMMERMANN MEJIA</t>
  </si>
  <si>
    <t>Diagonal Dr. Luis Edmundo Vásquez, # 419, Col. Médica</t>
  </si>
  <si>
    <t>2557-3090</t>
  </si>
  <si>
    <t>andres_z_09@hotmail.com</t>
  </si>
  <si>
    <t>ANDRES CARDENAS HORMAZA</t>
  </si>
  <si>
    <t>CENTRO COMERCIAL FERIA ROSA LOCAL 305, EDIFICIO D</t>
  </si>
  <si>
    <t>2243 - 6251</t>
  </si>
  <si>
    <t>7874-2956</t>
  </si>
  <si>
    <t>andrescarde@gmail.com</t>
  </si>
  <si>
    <t>ANESTESIOLOGIA EN EQUIPO, S.A. DE C.V.</t>
  </si>
  <si>
    <t>CALLE EL MIRADOR, # 4040 (ENTRE 77 Y 79 AVENIDA NORTE), ESCALÓN.</t>
  </si>
  <si>
    <t>2263-3024</t>
  </si>
  <si>
    <t>2298-3814</t>
  </si>
  <si>
    <t>alfredo.hk@aneqsa-ca.com</t>
  </si>
  <si>
    <t>ANGEL ADRIAN MELENDEZ</t>
  </si>
  <si>
    <t>RESIDENCIAL FLORIDA 2 CALLE AL VOLCAN #12</t>
  </si>
  <si>
    <t>2272-4319/7044-6565</t>
  </si>
  <si>
    <t>ANGEL ANTONIO RIVAS FIGUEROA</t>
  </si>
  <si>
    <t>LOTIFICACION DIVINO SALVADOR, CALLE EL CUJIN No. 89</t>
  </si>
  <si>
    <t>7416-9478</t>
  </si>
  <si>
    <t>angelitorf08@gmail.com</t>
  </si>
  <si>
    <t>ANGELA ALCIRA CORNEJO MORALES</t>
  </si>
  <si>
    <t>BLVD. CONSTITUCION CENTRO COMERCIAL SATELITE LOCALES 4 Y 5</t>
  </si>
  <si>
    <t>2100-6507</t>
  </si>
  <si>
    <t>ANGELA EUGENIA MAIDA DE AREVALO</t>
  </si>
  <si>
    <t>PASEO GENERAL ESCALON 99 AV. NORTE Y 3 CALLE PONIENTE INSTITUTO DE NEUROCIENCIAS PRIMER NIVEL</t>
  </si>
  <si>
    <t>2264-5183//22636398</t>
  </si>
  <si>
    <t>ANGELA GRACIELA CANJURA AREVALO</t>
  </si>
  <si>
    <t>CALLE A SAN ANTONIO ABAD #1817, CONTIGUO A COL. 17 DE MAYO, SAN SALVADOR</t>
  </si>
  <si>
    <t>2225-4224</t>
  </si>
  <si>
    <t>grupobellota@hotmail.com</t>
  </si>
  <si>
    <t>ANGELA PETRONILA IXCOY PEREZ</t>
  </si>
  <si>
    <t>CENTRO DE ESPIRITUALIDAD SAN JERONIMO EMILIANI</t>
  </si>
  <si>
    <t>2338-9514</t>
  </si>
  <si>
    <t>7559-0949</t>
  </si>
  <si>
    <t>Sacacoyo</t>
  </si>
  <si>
    <t>ANIBAL SALVADOR JIMENEZ RAMOS</t>
  </si>
  <si>
    <t>75 AV. NORTE Y CALLE MANO DE LEON #2 CALLE EL CARMEN RESIDENCIAL VERONICA</t>
  </si>
  <si>
    <t>2262-2835</t>
  </si>
  <si>
    <t>ANNA'S TRAVEL SERVICE, S.A. DE C.V.</t>
  </si>
  <si>
    <t>3a Calle Poniente Nº 3737, Colonia Escalón</t>
  </si>
  <si>
    <t>2209-8811</t>
  </si>
  <si>
    <t>ARRENDAMIENTO DE VEHICULOS Y EQUIPOS DE TRANSPORTE</t>
  </si>
  <si>
    <t>SERVICIOS PROFESIONALES ADMINISTRATIVOS</t>
  </si>
  <si>
    <t>ANTONIO MENJIVAR AYALA</t>
  </si>
  <si>
    <t>AVENIDA ESPAÑA ENTRE 3ª Y 5ª CALLE PONIENTE N° 403, SAN SALVADOR</t>
  </si>
  <si>
    <t>2281-0692</t>
  </si>
  <si>
    <t>cerrajeriaayala@hotmail.com</t>
  </si>
  <si>
    <t>ANTONIO VIDES ALEMAN</t>
  </si>
  <si>
    <t>CANTON PAPATURO, CASERIO LA BERMUDA</t>
  </si>
  <si>
    <t>7463-6734</t>
  </si>
  <si>
    <t>Suchitoto</t>
  </si>
  <si>
    <t>ANUNCIADORA SALADOREÑA, S.A. DE C.V.</t>
  </si>
  <si>
    <t>31 AVENIDA SUR #633 COL. FLOR BLANCA</t>
  </si>
  <si>
    <t>2222-4410/2222-5526</t>
  </si>
  <si>
    <t>2281-1333</t>
  </si>
  <si>
    <t>ARRENDAMIENTO DE BIENES MUEBLES</t>
  </si>
  <si>
    <t>APARATOS ORTOPEDICOS Y/O SALVADOR LARA MENDEZ</t>
  </si>
  <si>
    <t>CONDOMINIO INPEP EDICICIO 40 APARTAMENTO #12</t>
  </si>
  <si>
    <t>2232-7127</t>
  </si>
  <si>
    <t>APARICIO CIRCUITO RADIOFONICO DE ORIENTE, S.A.DE C.V.</t>
  </si>
  <si>
    <t>1ª CALLE PONIENTE Y 63 AVENIDA NORTE , RESIDENCIAL SAN JOSE DE LA MONTAÑA APTO. 14-B</t>
  </si>
  <si>
    <t>2260-4986/2260-6748</t>
  </si>
  <si>
    <t>2260-4986</t>
  </si>
  <si>
    <t>APOLO, S.A. DE C.V.</t>
  </si>
  <si>
    <t>CALLE EL PROCESO N 124, COLONIA FLOR BLANCA SAN SALVADOR</t>
  </si>
  <si>
    <t>2298-4161</t>
  </si>
  <si>
    <t>2224-2678</t>
  </si>
  <si>
    <t>APROSSI, S.A. DE C.V.</t>
  </si>
  <si>
    <t>33 Av. Nte. y Pje. Los Angeles Nº. 6, Urbanzación los Angeles</t>
  </si>
  <si>
    <t>2118-3616</t>
  </si>
  <si>
    <t>aprossiseguridadocupacional@gmail.com</t>
  </si>
  <si>
    <t>AQUAPURA, S.A. DE C.V.</t>
  </si>
  <si>
    <t>KM 24 1/2 BLVD. OSCAR ROMERO, ENTRADA A QUEZALTEPEQUE</t>
  </si>
  <si>
    <t>2314-2129</t>
  </si>
  <si>
    <t>2314-2122</t>
  </si>
  <si>
    <t>contactenos@aquapura.com.sv</t>
  </si>
  <si>
    <t>Quezaltepeque</t>
  </si>
  <si>
    <t>SUMINISTRO DE BEBIDAS</t>
  </si>
  <si>
    <t>AR ARQUITECTOS, S.A. DE C.V.</t>
  </si>
  <si>
    <t>SENDA G. RESIDENCIAL VILLAS DE SANTA ELENA URB. SANTA ELENA Nº.12, ANTIGUO CUSCATLAN</t>
  </si>
  <si>
    <t>2246-0835</t>
  </si>
  <si>
    <t>ventas@ararquitectos.com.sv</t>
  </si>
  <si>
    <t>ARACELI DE JESUS CASTANEDA CASTRO DE GUTIERREZ</t>
  </si>
  <si>
    <t>6ª 10ª CALLE PONIENTE Nº 1429, COLONIA FLOR BLANCA, SAN SALVADOR.</t>
  </si>
  <si>
    <t>2243-3832/7736-1013</t>
  </si>
  <si>
    <t>2243-3832</t>
  </si>
  <si>
    <t>ARANDA, S.A. DE C.V.</t>
  </si>
  <si>
    <t>1ª CALLE ORIENTE Nº. 127</t>
  </si>
  <si>
    <t>2268-5666</t>
  </si>
  <si>
    <t>2268-5630</t>
  </si>
  <si>
    <t>libreria@aranda.com.sv</t>
  </si>
  <si>
    <t>ARJO, S.A DE C.V</t>
  </si>
  <si>
    <t>CALLE EL PROGRESO 3114 COL. AVILA, SAN SALVADOR</t>
  </si>
  <si>
    <t>2223-8181</t>
  </si>
  <si>
    <t>flor.campos@arjo.com.sv</t>
  </si>
  <si>
    <t>ARMANDO GILBERTO CABALLERO ORTIZ</t>
  </si>
  <si>
    <t>27 AV. SUR Y 12 CALLE PTE. #459 COL. CUCUMACAYAN SAN SALVADOR</t>
  </si>
  <si>
    <t>2271-2490 2208-1345</t>
  </si>
  <si>
    <t>2208-1344</t>
  </si>
  <si>
    <t>ARMANDO PERAZA ORTIZ</t>
  </si>
  <si>
    <t>COL. BUENOS AIRES I, CALLE LOS CEDROS Nº. 115 ENTRE EL BOULEVARD DE LOS HEROES Y CALLE GABRIELA MISTRAL, S.S.</t>
  </si>
  <si>
    <t>2235-2638</t>
  </si>
  <si>
    <t>aperazao@yahoo.com.mx</t>
  </si>
  <si>
    <t>ARQYMED, S.A. DE C.V.</t>
  </si>
  <si>
    <t>CALLE MAX BLOCK AV. EMILIO ALVAREZ, COLONIA MEDICA EDIF PLAZA MEDICA, CASA 115 1A PLANTA</t>
  </si>
  <si>
    <t>2235-1081</t>
  </si>
  <si>
    <t>victor.emebarahona@gmail.com</t>
  </si>
  <si>
    <t>ARRENDADORA LATINOAMERICANA S.A. DE C.V.</t>
  </si>
  <si>
    <t>CALLE EL MIRADOR Y 85 AVENIDA NORTE 648 COLONIA ESCALON &amp; COLONIA SAN BENITO HOTEL SHERATON PRESIDENTE</t>
  </si>
  <si>
    <t>2259-5400</t>
  </si>
  <si>
    <t>2264-2203</t>
  </si>
  <si>
    <t>cuentascorporativas@budget.com.sv</t>
  </si>
  <si>
    <t>ARTE EN PROYECTOS, S.A. DE C.V.</t>
  </si>
  <si>
    <t>BOULEVARD SANTA ELENA 400 METROS ABAJO DE EMBAJADA AMERICANA SAN SALVADOR</t>
  </si>
  <si>
    <t>2241-4047</t>
  </si>
  <si>
    <t>2241-4070</t>
  </si>
  <si>
    <t>ARTE IMPRESO, S.A. DE C.V.</t>
  </si>
  <si>
    <t>CALLE LOS GRANADOS # 28, COLONIA LAS MERCEDES.</t>
  </si>
  <si>
    <t>2525-0408</t>
  </si>
  <si>
    <t>ritamaria@arteimpreso.com.sv</t>
  </si>
  <si>
    <t>ARTENIO BALTAZAR ERAZO</t>
  </si>
  <si>
    <t>13 CALLE ORIENTE CONDOMINIO METRO ESPAÑA 1ª PLANTA LOCAL 104</t>
  </si>
  <si>
    <t>2502-4397 2271-1521</t>
  </si>
  <si>
    <t>2208-1742</t>
  </si>
  <si>
    <t>jaime_mejia12@yahoo.com</t>
  </si>
  <si>
    <t>ARTES GRAFICAS DE EL SALVADOR, S.A. DE C.V.</t>
  </si>
  <si>
    <t>ALAMEDA JUAN PABLO II, Nº 377, COMPLEJO INDUSTRIAL SAN JORGE, LADO SUR, BODEGA Nº 5</t>
  </si>
  <si>
    <t>2525-8900</t>
  </si>
  <si>
    <t>quiqueru@gmail.com</t>
  </si>
  <si>
    <t>ARTURO CARRANZA RIVAS</t>
  </si>
  <si>
    <t>73 AVENIDA NORTE CONDOMINIO OLIMPIC PLAZA LOCAL 24, 2A PLANTA COLONIA ESCALON</t>
  </si>
  <si>
    <t>2512-4958</t>
  </si>
  <si>
    <t>7724-9294</t>
  </si>
  <si>
    <t>ARTURO MIGUEL FIGUEROA Y/O IMPRESOS ARTHUR S</t>
  </si>
  <si>
    <t>FINAL AV. ESPAÐA Nº.1744</t>
  </si>
  <si>
    <t>2235-4061</t>
  </si>
  <si>
    <t>2226-4097</t>
  </si>
  <si>
    <t>ARTURO ROMERO MELARA MORAN</t>
  </si>
  <si>
    <t>CALLE JUAN JOSE CAÑAS #249 COL ESCALON</t>
  </si>
  <si>
    <t>2208-5635</t>
  </si>
  <si>
    <t>ARYMA, S.A. DE C.V.</t>
  </si>
  <si>
    <t>FINAL CALLE LOS SISIMILES PASAJE KHALIL #18 COLONIA MIRAMONTE SAN SALVADOR</t>
  </si>
  <si>
    <t>2218-1815 7118-8416</t>
  </si>
  <si>
    <t>2260-4256</t>
  </si>
  <si>
    <t>ASAL, S.A. DE C.V.</t>
  </si>
  <si>
    <t>CARRETERA A LOS PLANES DE RENDEROS KM. 10 1/2, COL. MIRAMAR</t>
  </si>
  <si>
    <t>2280 - 8063</t>
  </si>
  <si>
    <t>2280-8063</t>
  </si>
  <si>
    <t>casastamariaeugenia@yahoo.es</t>
  </si>
  <si>
    <t>ASALDI Y/O ASOCIACION SALVADOREÑA PARA EL DESARROLLO INTEGRAL</t>
  </si>
  <si>
    <t>41 AV. NORTE #228 COL. FLOR BLANCA</t>
  </si>
  <si>
    <t>2260-1781</t>
  </si>
  <si>
    <t>2260-1765</t>
  </si>
  <si>
    <t>ASEGURADORA AGRICOLA COMERCIAL, S.A.</t>
  </si>
  <si>
    <t>ALAMEDA ROOSEVELT N° 3104</t>
  </si>
  <si>
    <t>2260-3344</t>
  </si>
  <si>
    <t>2261-8316</t>
  </si>
  <si>
    <t>lfigueroa@acsa.com.sv</t>
  </si>
  <si>
    <t>ASEGURADORA SUIZA SALVADOREÑA S.A</t>
  </si>
  <si>
    <t>ALAMENDA DR. MANUEL ENRIQUE ARAUJO, PLAZA SUIZA, COLONIA SAN BENITO</t>
  </si>
  <si>
    <t>2209-5053</t>
  </si>
  <si>
    <t>2298-5060</t>
  </si>
  <si>
    <t>gildagil@asesuisa.com</t>
  </si>
  <si>
    <t>ASEGURADORA VIVIR, SOCIEDAD ANONIMA, SEGUROS DE PERSONAS</t>
  </si>
  <si>
    <t>PASEO GENERAL ESCALON Y 81ª AVENIDA SUR, N° 9-31, COLONIA ESCALON</t>
  </si>
  <si>
    <t>2521-8356</t>
  </si>
  <si>
    <t>2521-8310</t>
  </si>
  <si>
    <t>jpayes@segurosvivir.com</t>
  </si>
  <si>
    <t>ASESORIA INDUSTRIAL SALVADOREÑA, S.A. DE C.V.</t>
  </si>
  <si>
    <t>COLONIA XOCHIMILCO 3-B REPARTO GUADALUPE, SOYAPANGO SAN SALVADOR</t>
  </si>
  <si>
    <t>2100-4376</t>
  </si>
  <si>
    <t>ASESORIA Y COMERCIALIZACION DE PRODUCTOS ALIMENTICIOS, S.A. DE C.V.</t>
  </si>
  <si>
    <t>COLONIA MIRAMONTE, AVENIDA BERNAL, CONDOMINIO QH, 2o NIVEL, LOCAL # 4,</t>
  </si>
  <si>
    <t>2524-1349</t>
  </si>
  <si>
    <t>asecomersadecv@gmail.com</t>
  </si>
  <si>
    <t>SUMINISTRO DE CAFE</t>
  </si>
  <si>
    <t>ASESUISA VIDA, S.A. SEGUROS DE PERSONAS</t>
  </si>
  <si>
    <t>ALAMEDA DR. MANUEL ENRIQUE ARAUJO Y CALLE LA REFORMA, COLONIA SAN BENITO</t>
  </si>
  <si>
    <t>2209-5000</t>
  </si>
  <si>
    <t>2209-5060</t>
  </si>
  <si>
    <t>presidencia@asesuisa.com</t>
  </si>
  <si>
    <t>ASISTENCIA TECNICA, S.A. DE C.V.</t>
  </si>
  <si>
    <t>CALLE FRANCISCO GAVIDIA #4 COL. LOS ANGELES PLANES DE RENDEROS</t>
  </si>
  <si>
    <t>2280-5455</t>
  </si>
  <si>
    <t>SUMINISTRO DE ACCESORIOS PARA INFORMATICA Y EQUIPOS</t>
  </si>
  <si>
    <t>ASIT, S.A. DE C.V.</t>
  </si>
  <si>
    <t>Calle y Colonia Toluca #38</t>
  </si>
  <si>
    <t>2259-5905</t>
  </si>
  <si>
    <t>ventas4@asit.com.sv</t>
  </si>
  <si>
    <t>ASITPROF Y/O ALFREDO ANTONIO RODRIGUEZ</t>
  </si>
  <si>
    <t>13 AVENIDA SUR FINAL CALLE BARAHONA, CONDOMINIO SAN SALVADOR</t>
  </si>
  <si>
    <t>2271-3359</t>
  </si>
  <si>
    <t>ASOC DE TRABAJADORES Y TRABAJADORAS SOCIALES DE EL SAL</t>
  </si>
  <si>
    <t>AUTOPISTA NORTE #1045 FRENTE A CAFE DE DON PEDRO</t>
  </si>
  <si>
    <t>2225-7608</t>
  </si>
  <si>
    <t>atses2003@hotmail.com</t>
  </si>
  <si>
    <t>ASOC. COMUNITARIA UNIDA POR EL AGUA Y LA AGRICULTURA</t>
  </si>
  <si>
    <t>Avenida Monseñor Oscar Arnulfo Romero No. 31, Barrio La Cruz.</t>
  </si>
  <si>
    <t>2343-4026</t>
  </si>
  <si>
    <t>7748-9618</t>
  </si>
  <si>
    <t>santosfloresm@gmail.com</t>
  </si>
  <si>
    <t>Zaragoza</t>
  </si>
  <si>
    <t>ASOC. DE RADIODIFUSIÓN PARTICIPATIVA DE EL SALVADOR</t>
  </si>
  <si>
    <t>COLONIA MIRAMONTE PONIENTE, PASAJE EL ROSAL, Nº 117</t>
  </si>
  <si>
    <t>2260-4428</t>
  </si>
  <si>
    <t>mercadeo@arpas.org.sv</t>
  </si>
  <si>
    <t>ASOC.TELETON PRO-REHABILITACION FUNTER</t>
  </si>
  <si>
    <t>CALLE EL PEDRAGAL, AVENIDA L-E, JARDINES DE LA HACIENDA, CUIDAD MERLIOT</t>
  </si>
  <si>
    <t>2505-6893</t>
  </si>
  <si>
    <t>2538-6872</t>
  </si>
  <si>
    <t>fatimaoneyda@funter.org.sv</t>
  </si>
  <si>
    <t>ASOCIACION AGAPE DE EL SALVADOR</t>
  </si>
  <si>
    <t>CALLE GERARDO BARRIOS No. 1511, COLONIA CUCUMACAYAN.</t>
  </si>
  <si>
    <t>2529-6601</t>
  </si>
  <si>
    <t>mercadeotvra@agapetv8.com</t>
  </si>
  <si>
    <t>ASOCIACION DE CIEGOS DE EL SALVADOR</t>
  </si>
  <si>
    <t>1 AV. NORTE #1120 BARRIO SAN MIGUELITO</t>
  </si>
  <si>
    <t>2225-2727</t>
  </si>
  <si>
    <t>asces@asces.org.sv</t>
  </si>
  <si>
    <t>ASOCIACION DE TRANSPORTISTAS AHUACHAPANECOS, S.A. DE C.V.</t>
  </si>
  <si>
    <t>COLONIA SANTA MARIA Nº2, CALLE PRINCIPAL, AHUACHAPAN</t>
  </si>
  <si>
    <t>2443-1498</t>
  </si>
  <si>
    <t>2244-8000</t>
  </si>
  <si>
    <t>2244-8073</t>
  </si>
  <si>
    <t>HOSPITALES</t>
  </si>
  <si>
    <t>ASOCIACION GRUPO MAIZ</t>
  </si>
  <si>
    <t>29 AVENIDA NORTE #1117, COLONIA BUENOS AIRES.</t>
  </si>
  <si>
    <t>2225-3810</t>
  </si>
  <si>
    <t>2235-1300</t>
  </si>
  <si>
    <t>imprentamaiz@gmail.com</t>
  </si>
  <si>
    <t>ASOCIACION INSTITUCION SALESIANA</t>
  </si>
  <si>
    <t>FINAL AVENIDA HERMANO JULIO GAYTAN.</t>
  </si>
  <si>
    <t>2228-0537</t>
  </si>
  <si>
    <t>2229-0269</t>
  </si>
  <si>
    <t>oferman@imprentaricaldone.com</t>
  </si>
  <si>
    <t>ASOCIACION INSTITUTO DE AUDITORIA INTERNA DE EL SALVADOR</t>
  </si>
  <si>
    <t>COL. ESCALON CALLE NUEVA Nº 1 LOCAL #3839, SAN SALVADOR</t>
  </si>
  <si>
    <t>2517-9777</t>
  </si>
  <si>
    <t>gerencia@iaielsalvador.org</t>
  </si>
  <si>
    <t>ASOCIACION PARA LA PROMOCION HUMANA</t>
  </si>
  <si>
    <t>37 AVENIDA NORTE, # 210, COLONIA FLOR BLANCA</t>
  </si>
  <si>
    <t>2260-0788</t>
  </si>
  <si>
    <t>info@cclafragua.org</t>
  </si>
  <si>
    <t>ASOCIACIÓN SALVADOREÑA PRO SALUD RURAL-ASAPROSAR</t>
  </si>
  <si>
    <t>Carretera Panamericana, Km. 62 1/2, Colonia El Mora.</t>
  </si>
  <si>
    <t>2241-0646</t>
  </si>
  <si>
    <t>2447-7216</t>
  </si>
  <si>
    <t>gerencia@asaprosarvisual.org</t>
  </si>
  <si>
    <t>ATHENEA GROUP, S.A. DE C.V.</t>
  </si>
  <si>
    <t>PASAJE PRINCIPAL URBANIZACION LOS ANGELES CASA 30 FINAL CALLE GERARDO BARRIOS</t>
  </si>
  <si>
    <t>2343-0105 7469-5133</t>
  </si>
  <si>
    <t>ATM INTERNACIONAL,S.A.DE C.V.</t>
  </si>
  <si>
    <t>17 AVENIDA NORTE LOCAL #3 CONTIGUO A DIDELCO</t>
  </si>
  <si>
    <t>2525-6425</t>
  </si>
  <si>
    <t>info@atmtravel.net</t>
  </si>
  <si>
    <t>ATZIMBA L. DE VIDES, M.A.</t>
  </si>
  <si>
    <t>RESIDENCIAL ESCALON CALLE ESCORIAL BLOCK A CASA #20</t>
  </si>
  <si>
    <t>2262-0601/2263-4974</t>
  </si>
  <si>
    <t>2263-4974</t>
  </si>
  <si>
    <t>AUDICORP, S.A. DE C.V.</t>
  </si>
  <si>
    <t>COL. CENTROAMERICA, CALLE SAN SALVADOR Nº.425</t>
  </si>
  <si>
    <t>2226-3508</t>
  </si>
  <si>
    <t>2284-8409</t>
  </si>
  <si>
    <t>audycorp@hotmail.com</t>
  </si>
  <si>
    <t>AUDIO VIDEO PROFESIONAL, S.A. DE C.V.</t>
  </si>
  <si>
    <t>AV. LAS CAMELIAS #501 COLONIA SAN FRANCISCO SAN SALVADOR</t>
  </si>
  <si>
    <t>2253-2800</t>
  </si>
  <si>
    <t>2265-8453</t>
  </si>
  <si>
    <t>asistentecomercial@avprofesional.com</t>
  </si>
  <si>
    <t>PELICULAS, VIDEOS Y CINTAS MAGNETICAS</t>
  </si>
  <si>
    <t>AUDITORES, ASESORES Y CONSULTORES, S.A. DE C.V.</t>
  </si>
  <si>
    <t>COLONIA ESCALON CONDOMINIO GALERIA ESCALON TERCERA PLANTA LOCAL 1 A LA PAR DE VILLAS ESPAÑOLAS</t>
  </si>
  <si>
    <t>2264-2603/2264-2750</t>
  </si>
  <si>
    <t>SERVICIOS GENERALES</t>
  </si>
  <si>
    <t>AUGUSTO ADALBERTO MAGAÑA ARIAS</t>
  </si>
  <si>
    <t>81 AVENIDA SUR #4217 PASEO GENERAL ESCALON</t>
  </si>
  <si>
    <t>2298-6412</t>
  </si>
  <si>
    <t>AUTO SERVIFRIO DE EL SALVADOR, S.A. DE C.V.</t>
  </si>
  <si>
    <t>CALLE EL PROGRESO #1815 COLONIA FLOR BLANCA</t>
  </si>
  <si>
    <t>2261-2788</t>
  </si>
  <si>
    <t>2261-2950</t>
  </si>
  <si>
    <t>AUTOCENTRO, S.A. DE C.V.</t>
  </si>
  <si>
    <t>AVENIDA LUIS POMA, PROLONGACION ALAMEDA JUAN PABLO II</t>
  </si>
  <si>
    <t>2257-1188</t>
  </si>
  <si>
    <t>2257-1187</t>
  </si>
  <si>
    <t>jelinares@excelautomotriz.com</t>
  </si>
  <si>
    <t>SUMINISTRO DE VEHICULOS</t>
  </si>
  <si>
    <t>AUTOKIA, S.A. DE C.V.</t>
  </si>
  <si>
    <t>PROLONGACION JUAN PABLO SEGUNDO, 51 AVENIDA NORTE</t>
  </si>
  <si>
    <t>2210-3524</t>
  </si>
  <si>
    <t>2210-3507</t>
  </si>
  <si>
    <t>AUTOMAX S.A. DE C.V.</t>
  </si>
  <si>
    <t>FINAL BLVD. LOS PROCERES # 3, URB. LA SULTANA</t>
  </si>
  <si>
    <t>2275-5000</t>
  </si>
  <si>
    <t>2275-5001</t>
  </si>
  <si>
    <t>pwnavarro@excelautomotriz.com</t>
  </si>
  <si>
    <t>AVANCE Y DESEMPEÑO, S.A. DE C.V.</t>
  </si>
  <si>
    <t>URBANIZACION CUMBRES DE CUSCATLAN, AVENIDA ANAMOROS, CASA N° 8</t>
  </si>
  <si>
    <t>2262-2861</t>
  </si>
  <si>
    <t>7069-2129</t>
  </si>
  <si>
    <t>tuliomagana@avanceydesempeno.com</t>
  </si>
  <si>
    <t>AVENCOR S.A. DE C.V.</t>
  </si>
  <si>
    <t>Blvd los Héroes No 1160</t>
  </si>
  <si>
    <t>2268 5858</t>
  </si>
  <si>
    <t>2268 5802</t>
  </si>
  <si>
    <t>ventas@avencor.com.sv</t>
  </si>
  <si>
    <t>AVIAL, S.A. DE C.V.</t>
  </si>
  <si>
    <t>PASAJE NO.2 NO.233 COLONIA ROMA, EL SALVADOR</t>
  </si>
  <si>
    <t>2298-4577</t>
  </si>
  <si>
    <t>2298-5581</t>
  </si>
  <si>
    <t>cafeyrestaurantemiranda@yahoo.com</t>
  </si>
  <si>
    <t>AXXEL S.A DE C.V</t>
  </si>
  <si>
    <t>AV. ATEOS Y CALLE AYACUALO NO. B-1 JARDINES DE SAN SALVADOR</t>
  </si>
  <si>
    <t>2289-2222</t>
  </si>
  <si>
    <t>2289-9449</t>
  </si>
  <si>
    <t>AYALA QUINTANILLA, S.A. DE C.V.</t>
  </si>
  <si>
    <t>CALLE GERARDO BARRIO # 1506 ENTRE 25 Y 27 AVENIDA SUR ,COLONIA CUCUMACAYAN</t>
  </si>
  <si>
    <t>2121-0050/7886-5277</t>
  </si>
  <si>
    <t>2121-0000</t>
  </si>
  <si>
    <t>BACER, S.A. DE C.V.</t>
  </si>
  <si>
    <t>17 AVENIDA NORTE Nº.3 CONTIGUO A DIDELCO</t>
  </si>
  <si>
    <t>2228-1122</t>
  </si>
  <si>
    <t>BALMORE BONILLA</t>
  </si>
  <si>
    <t>FINAL CALLE RODAS SAN RAMON #29 COLONIA BOQUIN 2 PASAJE 9 MEJICANOS SAN SALVADOR</t>
  </si>
  <si>
    <t>7110-4126</t>
  </si>
  <si>
    <t>BALTAZAR ARTURO CARRILLO MELGAR</t>
  </si>
  <si>
    <t>1 CALLE OTE. #1133 BARRIO CONCEPCION</t>
  </si>
  <si>
    <t>2271-1776/2249-9230</t>
  </si>
  <si>
    <t>7848-8531</t>
  </si>
  <si>
    <t>BANCO AGRICOLA, S.A.</t>
  </si>
  <si>
    <t>1 CALLE PONIENTE Y 67° AVENIDA NORTE N° 100 BOULEVARD CONSTITUCION 4° NIVEL</t>
  </si>
  <si>
    <t>2267-5808</t>
  </si>
  <si>
    <t>tbolanos@bancoagricola.com.sv</t>
  </si>
  <si>
    <t>BARCODES, S.A. DE C.V.</t>
  </si>
  <si>
    <t>REPTO. MONTEFRESCO AV. ANDALUCIA Nº 43 "B", SAN ANTONIO ABAD</t>
  </si>
  <si>
    <t>2208-3047/2208-3069</t>
  </si>
  <si>
    <t>SUMINISTRO DE EQUIPOS INFORMATICOS</t>
  </si>
  <si>
    <t>BATERIAS DE EL SALVADOR, S.A DE C.V</t>
  </si>
  <si>
    <t>25 AV. SUR NO 750 SAN SALVADOR</t>
  </si>
  <si>
    <t>2281-7711/2281-7726</t>
  </si>
  <si>
    <t>221-5953</t>
  </si>
  <si>
    <t>BECKYS TOURS,S.A. DE C.V.</t>
  </si>
  <si>
    <t>6ª CALLE OTE #2-8 APARTAMENTO 10, ATRAS DEL COLEGIO SANTA INEZ</t>
  </si>
  <si>
    <t>2229-6499</t>
  </si>
  <si>
    <t>2130-9621</t>
  </si>
  <si>
    <t>beckystoursventa@gmail.com</t>
  </si>
  <si>
    <t>BEN HAIM TECHNOLOGIES, S.A. DE C.V.</t>
  </si>
  <si>
    <t>calle Quequeisque Av. El Boqueron Polg. G, Col. Jardines de Merliot, No.25</t>
  </si>
  <si>
    <t>2278-6879</t>
  </si>
  <si>
    <t>2556-0966</t>
  </si>
  <si>
    <t>ventasbht@gmail.com</t>
  </si>
  <si>
    <t>BENITEZ HERNANDEZ, S.A. DE C.V.</t>
  </si>
  <si>
    <t>RESIDENCIAL LA GLORIA, CALLE LA GLORIA POLIGONO D-5 NO. 5 MEJICANOS SAN SALVADOR</t>
  </si>
  <si>
    <t>2272-1344</t>
  </si>
  <si>
    <t>SERVICIOS TECNICOS DE MOTORISTAS</t>
  </si>
  <si>
    <t>BERTA ODETTE STERNHEIM DE ALFARO</t>
  </si>
  <si>
    <t>8A CALLE PONIENTE, PASAJE MORENO N¦ 112, COLONIA</t>
  </si>
  <si>
    <t>2298-1479 2298-1482</t>
  </si>
  <si>
    <t>2298-9367</t>
  </si>
  <si>
    <t>BERTA SALAZAR GIRON DE MEJIA</t>
  </si>
  <si>
    <t>35 AV. SUR Nº. 641 COLONIA FLOR BLANCA</t>
  </si>
  <si>
    <t>2275-9351/7717-7567</t>
  </si>
  <si>
    <t>BEST RENT A CAR, S.A. DE C.V.</t>
  </si>
  <si>
    <t>PASAJE STAHAL NO. 135-A 3A CALLE PONIENTE COLONIA ESCALON SAN SALVADOR</t>
  </si>
  <si>
    <t>2298-9611,2298-9612</t>
  </si>
  <si>
    <t>2223-5479</t>
  </si>
  <si>
    <t>BETO INTERNACIONAL, S.A. DE C.V.</t>
  </si>
  <si>
    <t>CALLE PRINCIPAL LOTE Nº. 3 PARQUE INDUSTRIAL SANTA ELENA</t>
  </si>
  <si>
    <t>2289-3526/2289-3525</t>
  </si>
  <si>
    <t>2278-0231</t>
  </si>
  <si>
    <t>BETTY IDALIA REYES DE ALVAREZ</t>
  </si>
  <si>
    <t>9º Av. SUR LOCAL 2-5 HOSPITAL DE ESPECIALIDADES NUESTRA SEÑORA DE LA PAZ</t>
  </si>
  <si>
    <t>2661-4203</t>
  </si>
  <si>
    <t>2661-0001</t>
  </si>
  <si>
    <t>alvarez94@yahoo.es</t>
  </si>
  <si>
    <t>BIMBO DE EL SALVADOR, S.A. DE C.V.</t>
  </si>
  <si>
    <t>BOULEVARD ACERO, POLIGONO A , LOTES 6 Y 7 CIUDAD MERLIOT</t>
  </si>
  <si>
    <t>2239-3400</t>
  </si>
  <si>
    <t>2278-0352</t>
  </si>
  <si>
    <t>renemartinez@grupobimbo.com</t>
  </si>
  <si>
    <t>SUMINISTRO DE PANADERIA</t>
  </si>
  <si>
    <t>BIO TEST, S.A. DE C.V.</t>
  </si>
  <si>
    <t>CENTRO PROFESIONAL LOS HEROES LOCAL 18 Y 23 CALLE PONIENTE Y BLVD. LOS HEROES, FRENTE A EDIFICIO LOS CEREZOS.</t>
  </si>
  <si>
    <t>2225-1621/2226-3068</t>
  </si>
  <si>
    <t>2225-1621</t>
  </si>
  <si>
    <t>BIOCAM, TECNOLOGIA, S.A. DE C.V.</t>
  </si>
  <si>
    <t>FINAL 97 AVENIDA NORTE Nº 738, EDIFICIO ROSA LILIAN, COLONIA ESCALON</t>
  </si>
  <si>
    <t>2264-9143</t>
  </si>
  <si>
    <t>2264-9144</t>
  </si>
  <si>
    <t>info@biocam.com.sv</t>
  </si>
  <si>
    <t>BIOMEDICAL SERVICES, S.A. DE C.V.</t>
  </si>
  <si>
    <t>SENDA 3 POLIGONO E NO. 22 URBANIZACION VALLE DE SAN MARCO SAN SALVADOR</t>
  </si>
  <si>
    <t>2515-0536</t>
  </si>
  <si>
    <t>2220-1621</t>
  </si>
  <si>
    <t>daniel.garro@biomet.com</t>
  </si>
  <si>
    <t>BIOMET EL SALVADOR, S.A. DE C.V.</t>
  </si>
  <si>
    <t>COL. ESCALON III, FINAL CALLE ARTURO AMBROGI POLIGONO A, CASA No. 2</t>
  </si>
  <si>
    <t>2522-2522</t>
  </si>
  <si>
    <t>2263-7261</t>
  </si>
  <si>
    <t>jmunoz_39@hotmail.com</t>
  </si>
  <si>
    <t>BIOSYS, S.A DE C.V</t>
  </si>
  <si>
    <t>CONDOMINIO PLAZA MEDICA LA ESPERANZA, 25 AV. NORTE SAN SALVADOR</t>
  </si>
  <si>
    <t>2225-1122</t>
  </si>
  <si>
    <t>2225-8852</t>
  </si>
  <si>
    <t>BLANCA ESMERALDA FLORES MADRID</t>
  </si>
  <si>
    <t>KM 4 1/2 CARRETERA A SAN MARCOS FRENTE AL MERCADO MUNICIPAL</t>
  </si>
  <si>
    <t>7816-1490/2220-7629</t>
  </si>
  <si>
    <t>BLANCA GUADALUPE HERNANDEZ DE INTERIANO</t>
  </si>
  <si>
    <t>CANTON OJO DE AGUA HUIZUCAR</t>
  </si>
  <si>
    <t>2130-5318</t>
  </si>
  <si>
    <t>lupitamoralesdeinteriano@gmail.com</t>
  </si>
  <si>
    <t>Huizucar</t>
  </si>
  <si>
    <t>BLANCA HAYDEE MARTINEZ DE PINEDA</t>
  </si>
  <si>
    <t>COL CENTROAMERICA PJE. VILASECA</t>
  </si>
  <si>
    <t>2226-7992,77220065</t>
  </si>
  <si>
    <t>BLANCA TIODOLINDA SAGASTUME DE ALVARADO</t>
  </si>
  <si>
    <t>COLONIA MEDICA, AVENIDA DOCTOR ARTURO ROMERO, 1a DIAGONAL No. 328, A LA PAR DEL CLUD DE LEONES</t>
  </si>
  <si>
    <t>2226-3260</t>
  </si>
  <si>
    <t>2226-8786</t>
  </si>
  <si>
    <t>stomacenter@gmail.com</t>
  </si>
  <si>
    <t>BMM &amp; ASOCIADOS, S.A. DE C.V.</t>
  </si>
  <si>
    <t>47 AVENIDA NORTE Y 1ª CALLE PONIENTE EDIFICIO VILLAS DE NORMANDIA, LOCAL 4-B PRIMER NIVEL, COLONIA FLOR BLANCA</t>
  </si>
  <si>
    <t>2260-3852</t>
  </si>
  <si>
    <t>2260-6075</t>
  </si>
  <si>
    <t>wmenjivar@bmmyasociados.com</t>
  </si>
  <si>
    <t>BOAGUI, S.A. DE C.V.</t>
  </si>
  <si>
    <t>CALLE TALAMANCA, #2904 Y PASAJE #4, COLONIA MIRAMONTE, SAN SALVADOR</t>
  </si>
  <si>
    <t>2260-1880</t>
  </si>
  <si>
    <t>2261-0536</t>
  </si>
  <si>
    <t>hotelmiramonte@yahoo.com</t>
  </si>
  <si>
    <t>BOLAÑOS HENRIQUEZ, S.A. DE C.V.</t>
  </si>
  <si>
    <t>SDA. LOS ABETOS, RES. SANTA LUCIA, CASA # 4-A</t>
  </si>
  <si>
    <t>7842-2472</t>
  </si>
  <si>
    <t>7842-5411</t>
  </si>
  <si>
    <t>yimbo65@yahoo.com</t>
  </si>
  <si>
    <t>BOLD TECHNOLOGIES, LIMITED DE EL SALVADOR, S.A. DE C.V.</t>
  </si>
  <si>
    <t>LOCAL E-5, CENTRO COMERCIAL VILLAS ESPAÑOLAS MODULO "E", PASEO GENERAL ESCALON</t>
  </si>
  <si>
    <t>2264-4131</t>
  </si>
  <si>
    <t>2264-4132</t>
  </si>
  <si>
    <t>rsantacruz@btlmed.net</t>
  </si>
  <si>
    <t>BOUTIQUE GRAFICA, S.A. DE C.V.</t>
  </si>
  <si>
    <t>RESIDENCIAL LOS PROCERES No.21, BOULEVARD LOS PROCERESS</t>
  </si>
  <si>
    <t>2248-0715</t>
  </si>
  <si>
    <t>bgproms@yahoo.com</t>
  </si>
  <si>
    <t>BRENDA ELIZABETH NOLASCO</t>
  </si>
  <si>
    <t>COL. BELEN 2 CANTON LOURDES PJE 3 LOTE #43</t>
  </si>
  <si>
    <t>2256-9895</t>
  </si>
  <si>
    <t>BRUNO EMILIO CARDONA LUNA</t>
  </si>
  <si>
    <t>5A AVENIDA NORTE # COLONIA SAN MARCOS</t>
  </si>
  <si>
    <t>2502-5012/7005-9337</t>
  </si>
  <si>
    <t>BUENA VISTA TECNOLOGIAS, S.A. DE C.V.</t>
  </si>
  <si>
    <t>AVENIDA ROTTERDAM # 12, COLONIA MIRALVALLE SAN SALVADOR</t>
  </si>
  <si>
    <t>2131-9928</t>
  </si>
  <si>
    <t>gminteram@integra.com.sv</t>
  </si>
  <si>
    <t>BUENAVENTURA ARGUETA CHICA</t>
  </si>
  <si>
    <t>COMUNIDAD LA CANOA</t>
  </si>
  <si>
    <t>7516-0162</t>
  </si>
  <si>
    <t>USULUTAN</t>
  </si>
  <si>
    <t>Jiquilisco</t>
  </si>
  <si>
    <t>BUFETE CALDERON RODAS, S.A. DE C.V.</t>
  </si>
  <si>
    <t>FINAL CALLE LOS SISIMILES AVENIDA # 8, N° 52 BLOCK A, JARDIN DE MIRAMONTE</t>
  </si>
  <si>
    <t>2260-5773</t>
  </si>
  <si>
    <t>2260-4439</t>
  </si>
  <si>
    <t>bufecr@yahoo.com</t>
  </si>
  <si>
    <t>BUSINESS CENTER, S.A. DE C.V.</t>
  </si>
  <si>
    <t>Col. Bello San Juan Km 3 1/2 Calle a Los Planes de Renderos No. 999 Bis.</t>
  </si>
  <si>
    <t>2270-8775</t>
  </si>
  <si>
    <t>ericsibrianbc@gmail.com</t>
  </si>
  <si>
    <t>BUSINESS TECHNOLOGIES, S.A. DE C.V.</t>
  </si>
  <si>
    <t>AVENIDA LA CAPILLA, COLONIA SAN BENITO # 355</t>
  </si>
  <si>
    <t>2130-4352</t>
  </si>
  <si>
    <t>lizethvalencia@mybusinesstechnologies.com</t>
  </si>
  <si>
    <t>C.A. AMAYA Y CIA</t>
  </si>
  <si>
    <t>PASAJE Nº 4, CALLE A, Nº 116, COLONIA AVILA</t>
  </si>
  <si>
    <t>2243-2077/7886-8876</t>
  </si>
  <si>
    <t>2243-7337</t>
  </si>
  <si>
    <t>C.IMBERTON, S.A. DE C.V.</t>
  </si>
  <si>
    <t>CARRETERA LA LIBERTAD KM 11</t>
  </si>
  <si>
    <t>2228-5666</t>
  </si>
  <si>
    <t>2228-3237</t>
  </si>
  <si>
    <t>rescobar@cimberton.com.sv</t>
  </si>
  <si>
    <t>CABRERA MARTINEZ, S.A. DE C.V.</t>
  </si>
  <si>
    <t>47 Avenida Norte, Condominio Metro 2000, Local # C-21</t>
  </si>
  <si>
    <t>2260-7837</t>
  </si>
  <si>
    <t>cabreramartinezsadecv@yahoo.com</t>
  </si>
  <si>
    <t>CACECSISO, S.A. DE C.V.</t>
  </si>
  <si>
    <t>7a. CALLE PONIENTE, PASAJE FRANCISCO CAMPOS # 187, COL. ESCALÓN</t>
  </si>
  <si>
    <t>2541-0278</t>
  </si>
  <si>
    <t>2524-7476</t>
  </si>
  <si>
    <t>iris.castro@cacecsiso.com</t>
  </si>
  <si>
    <t>CADENA DE HOTELES VILLA SERENA, S.A. DE C.V.</t>
  </si>
  <si>
    <t>65 AVENIDA NORTE #152 COLONIA ESCALON</t>
  </si>
  <si>
    <t>2260-7544/2260-7545</t>
  </si>
  <si>
    <t>2260-7545</t>
  </si>
  <si>
    <t>CAFES ESPECIALES DE EL SALVADOR.S.A DE C.V.</t>
  </si>
  <si>
    <t>km 12 1/2 carretera al puerto de la libertad, calle a comasagua condominio alturas de tenerife casa n° 8</t>
  </si>
  <si>
    <t>2249-0809</t>
  </si>
  <si>
    <t>elorgulloguanaco@gmail.com</t>
  </si>
  <si>
    <t>CAFESA, S.A. DE C.V.</t>
  </si>
  <si>
    <t>3ª CALLE ORIENTE # 3-8, LOCAL 6</t>
  </si>
  <si>
    <t>2229-7721</t>
  </si>
  <si>
    <t>2228-3307</t>
  </si>
  <si>
    <t>hdzmagda@yahoo.es</t>
  </si>
  <si>
    <t>CAJAMARCA INVERSIONES, S.A. DE C.V.</t>
  </si>
  <si>
    <t>CALLE LA REFORMA, COL. SAN BENITO CASA 213</t>
  </si>
  <si>
    <t>2223-2333</t>
  </si>
  <si>
    <t>marcele.palomare@cajamarcasal.com</t>
  </si>
  <si>
    <t>CALCULADORAS Y TECLADOS, S.A. DE C.V.</t>
  </si>
  <si>
    <t>Calle El Progreso # 3134, Colonia Ávila,</t>
  </si>
  <si>
    <t>2298-9066</t>
  </si>
  <si>
    <t>2298-9162</t>
  </si>
  <si>
    <t>import@caltecmytec.com.sv</t>
  </si>
  <si>
    <t>CALISTRO BENITEZ</t>
  </si>
  <si>
    <t>10a. Callen Oriente y 2a. Avenida Sur No. 224, Centro Histórico.</t>
  </si>
  <si>
    <t>2513-7999</t>
  </si>
  <si>
    <t>SERVICIOS TECNICOS DE VIDRIERIA</t>
  </si>
  <si>
    <t>CAMARA AGROPECUARIA Y AGROINDUSTRIAL DE EL SALVADOR</t>
  </si>
  <si>
    <t>CALLE EL LIRIO #19, COLONIA MAQUILISHUAT SAN SALVADOR</t>
  </si>
  <si>
    <t>2264-4622</t>
  </si>
  <si>
    <t>2263-9448</t>
  </si>
  <si>
    <t>mgonzales@camagro.com</t>
  </si>
  <si>
    <t>CAMILO ERNESTO COREAS QUINTANILLA</t>
  </si>
  <si>
    <t>URBANIZACION MONTES DE SAN BARTOLO 3, PASAJE 8, POLIGONO 8 #12</t>
  </si>
  <si>
    <t>2291-4345/2291-5531</t>
  </si>
  <si>
    <t>CANJURA MEDINA INVERSIONES, S.A. DE C.V.</t>
  </si>
  <si>
    <t>COLONIA MIRAMONTE, CALLE SISIMILES # 2944 SAN SALVADOR</t>
  </si>
  <si>
    <t>2260-1579</t>
  </si>
  <si>
    <t>2260-1665</t>
  </si>
  <si>
    <t>villarealsv@netscape.net</t>
  </si>
  <si>
    <t>CARBAZEL, S.A. DE C.V.</t>
  </si>
  <si>
    <t>CALLE ARCE #940 ENTRE BASILICA Y UNIVERSIDAD TECNOLOGICA</t>
  </si>
  <si>
    <t>2277-1823</t>
  </si>
  <si>
    <t>2271-5394</t>
  </si>
  <si>
    <t>carbazel@hotmail.com</t>
  </si>
  <si>
    <t>CARDIGAN EL SALVADOR, S.A. DE C.V.</t>
  </si>
  <si>
    <t>89 AV. NTE. Nº 723,EDIFICIO LA PAZ,COL. ESCALON OFICINA Nº 7, S.S.</t>
  </si>
  <si>
    <t>2208-4102</t>
  </si>
  <si>
    <t>2208-4151</t>
  </si>
  <si>
    <t>elsalvador@cardigantrading.com</t>
  </si>
  <si>
    <t>CARDIOLOGOS ASOCIADOS DE EL SALVADOR, S.A. DE C.V.</t>
  </si>
  <si>
    <t>MEDICENTRO LA ESPERANZA 27 AV. NORTE EDIFICIO J NO. 11 SAN SALVADOR</t>
  </si>
  <si>
    <t>2226-8304,2226-4611</t>
  </si>
  <si>
    <t>CARDIOSAL, S.A DE C.V</t>
  </si>
  <si>
    <t>MEDICENTRO LA ESPERANZA EDIFICIO J LOCAL NO. 111</t>
  </si>
  <si>
    <t>2226-8304</t>
  </si>
  <si>
    <t>CARGA GLOBAL, S.A. DE C.V.</t>
  </si>
  <si>
    <t>AV. LA REVOLUCION CALLE CIRCUNVALACION Nº.101, LOCAL 3 COL. SAN BENITO</t>
  </si>
  <si>
    <t>2243-5547</t>
  </si>
  <si>
    <t>2256-1300</t>
  </si>
  <si>
    <t>sfloressal@cargaglobal.com</t>
  </si>
  <si>
    <t>CARLOS ADALBERTO LOPEZ CAMPOS</t>
  </si>
  <si>
    <t>Urbanización Distrito Italia, Polígono 19, Casa # 12,</t>
  </si>
  <si>
    <t>7956-9674</t>
  </si>
  <si>
    <t>carloz2402@gmail.com</t>
  </si>
  <si>
    <t>Tonacatepeque</t>
  </si>
  <si>
    <t>CARLOS ALBERTO ACOSTA LOZANO</t>
  </si>
  <si>
    <t>CALLE ANTIGUA A MONSERRAT, COL. JARDINES DE MONSERRAT, Nº.18 ANT. LOCAL DIDELCO</t>
  </si>
  <si>
    <t>2121-1735</t>
  </si>
  <si>
    <t>2373-2937</t>
  </si>
  <si>
    <t>silvia.amaya@edcasys.com</t>
  </si>
  <si>
    <t>CARLOS ALBERTO BONILLA SORIANO</t>
  </si>
  <si>
    <t>COL. ZACAMIL EDIF. 416 APTO</t>
  </si>
  <si>
    <t>2272-2804</t>
  </si>
  <si>
    <t>CARLOS ALBERTO HERNANDEZ VELASQUEZ</t>
  </si>
  <si>
    <t>Condominio Clinicas Médicas Nº. 640, Local 6, tercer nivel</t>
  </si>
  <si>
    <t>2225-6937</t>
  </si>
  <si>
    <t>cahv10@gmail.com</t>
  </si>
  <si>
    <t>CARLOS ALBERTO JACOBO R Y/O TECPROFO</t>
  </si>
  <si>
    <t>27 CALLE PONIENTE Y 1A AVENIDA ESPAÑA Nº.1434</t>
  </si>
  <si>
    <t>2514-1740</t>
  </si>
  <si>
    <t>2221-6221</t>
  </si>
  <si>
    <t>SERVICIOS BASICOS</t>
  </si>
  <si>
    <t>CARLOS ALBERTO SORIANO</t>
  </si>
  <si>
    <t>11 CALLE ORIENTE Y AV. ARAUJO #3 COND. ARAUJO 2 AV. NORTE AV. ESPAÑA SAN SALVADOR</t>
  </si>
  <si>
    <t>2271-1846</t>
  </si>
  <si>
    <t>CARLOS ALBERTO TOBAR CUELLAR</t>
  </si>
  <si>
    <t>6ª 10ª CALLE PONIENTE Nº 1625, COLONIA FLOR BLANCA, SAN SALVADOR.</t>
  </si>
  <si>
    <t>2263-2832/7729-6328</t>
  </si>
  <si>
    <t>7899-4442</t>
  </si>
  <si>
    <t>CARLOS ALBERTO TORRES BONITO</t>
  </si>
  <si>
    <t>COLONIA EL ANGEL, PASAJE 2 CASA 2, CARRETERA PANAMERICANA KM 136</t>
  </si>
  <si>
    <t>2669-5989</t>
  </si>
  <si>
    <t>noposee@noposee.com</t>
  </si>
  <si>
    <t>CARLOS ALBERTO VILLALTA BARBERENA</t>
  </si>
  <si>
    <t>CONDOMINIO Y BOULEVARD LOS HEROES 7o. PISO LOCAL E</t>
  </si>
  <si>
    <t>2252-0580</t>
  </si>
  <si>
    <t>carlitos1279@yahoo.com.mx</t>
  </si>
  <si>
    <t>CARLOS ALEXANDER FLORES ORTEGA</t>
  </si>
  <si>
    <t>COLONIA SANTA MARIA PASAJE #38 SAN MARTIN SAN SALVADOR</t>
  </si>
  <si>
    <t>7985-7065</t>
  </si>
  <si>
    <t>CARLOS ALFONSO CALDERON Y/O AUTOMOTRIZ CALDERON</t>
  </si>
  <si>
    <t>COLONIA SANTA MARIA 2A CALLE CARRETERA A SANTA ANA</t>
  </si>
  <si>
    <t>2443-1357 2262-2621</t>
  </si>
  <si>
    <t>7736-6373</t>
  </si>
  <si>
    <t>CARLOS ALFREDO CALDERON GONZALEZ Y/O "AUTOMOTRIZ CALDERON"</t>
  </si>
  <si>
    <t>75 AV. NORTE CALLE MANO DE LEON Y 2A CALLE COLONIA EL CARMEN NO. 21 SAN SALVADOR</t>
  </si>
  <si>
    <t>2262-2621-7736-6373</t>
  </si>
  <si>
    <t>CARLOS ALFREDO INFANTE MEYER</t>
  </si>
  <si>
    <t>85 AVENIDA NTE. Y 1A C. PTE Nº. 4406 COL ESCALON</t>
  </si>
  <si>
    <t>2264-5069/2264-6878</t>
  </si>
  <si>
    <t>2263-7221</t>
  </si>
  <si>
    <t>CARLOS ALFREDO NAVES LARA</t>
  </si>
  <si>
    <t>FINAL CALLE CENTENO AMBROJI CASA 2/C, COLONIA ESCALON</t>
  </si>
  <si>
    <t>2263-8260 2263-7261</t>
  </si>
  <si>
    <t>CARLOS ALONSO MAJANO FERNANDEZ</t>
  </si>
  <si>
    <t>6 AVENIDA NORTE #410 BARRIO EL CENTRO SAN MIGUEL SAN MIGUEL</t>
  </si>
  <si>
    <t>2660-3582</t>
  </si>
  <si>
    <t>drcarlosmajano@yahoo.com</t>
  </si>
  <si>
    <t>CARLOS ANDRES GARCIA GIRON</t>
  </si>
  <si>
    <t>Clinica de Especialidades Nuestra Señora de la Paz, local 2 - 6, San Miguel</t>
  </si>
  <si>
    <t>2440-6259</t>
  </si>
  <si>
    <t>2660-0903</t>
  </si>
  <si>
    <t>andresgg.carlos@gmail.com</t>
  </si>
  <si>
    <t>CARLOS ANTONIO ARAUJO GRIMALDI</t>
  </si>
  <si>
    <t>CONDOMINIO VILLAS ESPAÑOLAS, LOCAL D-11, PRIMERA PLANTA, PASEO GENERAL ESCALON</t>
  </si>
  <si>
    <t>2264-1634</t>
  </si>
  <si>
    <t>oftalmologicaraujogrimaldi@gmail.com</t>
  </si>
  <si>
    <t>CARLOS ANTONIO CISNEROS MADRID</t>
  </si>
  <si>
    <t>APTO 402 EDIF B CONDOMINIO RESIDENCIAL LAS ARBOLEDAS</t>
  </si>
  <si>
    <t>2533-6480</t>
  </si>
  <si>
    <t>7306-9764</t>
  </si>
  <si>
    <t>induparts@live.com</t>
  </si>
  <si>
    <t>CARLOS ANTONIO DIAZ MANZANO</t>
  </si>
  <si>
    <t>27 AVENIDA NORTE #1199</t>
  </si>
  <si>
    <t>2235-3179</t>
  </si>
  <si>
    <t>CARLOS ANTONIO FRANCONI MELENDEZ</t>
  </si>
  <si>
    <t>39 AVENIDA NORTE #218 COLONIA FLOR BLANCA</t>
  </si>
  <si>
    <t>2536-0000</t>
  </si>
  <si>
    <t>CARLOS ANTONIO MELARA RODRIGUEZ</t>
  </si>
  <si>
    <t>FINAL AVENIDA LOS HELECHOS #441-1 COLONIA VISTA HERMOSA SAN SALVADOR</t>
  </si>
  <si>
    <t>2242-5429/2242-6087</t>
  </si>
  <si>
    <t>PROGRAMAS INFORMATICOS</t>
  </si>
  <si>
    <t>CARLOS ARMANDO SOSA PERLA</t>
  </si>
  <si>
    <t>CLINICA SAN FRANCISCO, AVENIDA ROOSEVELT NORTE N° 408 SAN MIGUEL, 2° NIVEL CONSULTORIO N° 13</t>
  </si>
  <si>
    <t>2669-2597</t>
  </si>
  <si>
    <t>2613-2258</t>
  </si>
  <si>
    <t>sosaperlamd@yahoo.com</t>
  </si>
  <si>
    <t>CARLOS BENEDICTO DERAS VALLE</t>
  </si>
  <si>
    <t>URBANIZACION MONTES DE SAN BARTOLO III PJE. 4 BLOCK 4 #36</t>
  </si>
  <si>
    <t>2291-1704 7819-3596</t>
  </si>
  <si>
    <t>CARLOS DANIEL LOPEZ CRUZ</t>
  </si>
  <si>
    <t>CALLE ANTIGUA A HUIZUCAR PASAJE COREA REPARTO FINAL LOS HEROES, #2</t>
  </si>
  <si>
    <t>2312-0338</t>
  </si>
  <si>
    <t>2273-6144</t>
  </si>
  <si>
    <t>prodivcom@hotmail.com</t>
  </si>
  <si>
    <t>SERVICIOS DE FUMIGACION Y EXTERMINACION</t>
  </si>
  <si>
    <t>CARLOS DAVID CAÑADA NUILA</t>
  </si>
  <si>
    <t>Torre Médica 3er. Nivel Local 301, Pasaje Mariano Samayoa, Col. Médica.</t>
  </si>
  <si>
    <t>2523-9952</t>
  </si>
  <si>
    <t>7387-4734</t>
  </si>
  <si>
    <t>dr.carlos.canada.ortopeda@gmail.com</t>
  </si>
  <si>
    <t>CARLOS EDGARDO ESCOBAR QUINTANILLA</t>
  </si>
  <si>
    <t>25 AVENIDA NORTE # 640, EDIFICIO CLINICAS MEDICAS 2º PLANTA LOCAL # 5, SAN SALVADOR</t>
  </si>
  <si>
    <t>2225-0277</t>
  </si>
  <si>
    <t>2226-1155</t>
  </si>
  <si>
    <t>ceescobar4e@yahoo.com.mx</t>
  </si>
  <si>
    <t>CARLOS EDUARDO ALAS GUDIEL</t>
  </si>
  <si>
    <t>COND MEDICENTRO LA ESPERANZA MODULO D LOCAL 215 Y 25 AV. NTE Y 25 CLLE PTE</t>
  </si>
  <si>
    <t>2226-4413 2226-4416</t>
  </si>
  <si>
    <t>2226-4411</t>
  </si>
  <si>
    <t>CARLOS EDUARDO CAMPOS SANCHEZ</t>
  </si>
  <si>
    <t>CALLE JUAN JOSE CAÑAS Nº. 4351, COL. ESCALON</t>
  </si>
  <si>
    <t>2235-6906</t>
  </si>
  <si>
    <t>doctorcarloscampos@gmail.com</t>
  </si>
  <si>
    <t>CARLOS EDUARDO SANDOVAL CHAVEZ</t>
  </si>
  <si>
    <t>POLG. C, URBA. LA CIMA III, LOTE 109</t>
  </si>
  <si>
    <t>2273-7689</t>
  </si>
  <si>
    <t>servintelsalvador@gmail.com</t>
  </si>
  <si>
    <t>CARLOS EDUARDO TURCIOS RECINOS</t>
  </si>
  <si>
    <t>FINAL 21 AVE. NTE.Nº.4 COL. LAYCO CONDOMINIO TEQUENDAMA</t>
  </si>
  <si>
    <t>2557-3274</t>
  </si>
  <si>
    <t>2557-3275</t>
  </si>
  <si>
    <t>ceturcios@distasoft.com.sv</t>
  </si>
  <si>
    <t>CARLOS ENRIQUE ARAUJO ALAS</t>
  </si>
  <si>
    <t>25 CALLE PONIENTE Y DIAGONAL UNIVERSITARIA Nº. 1053, COL. LAYCO</t>
  </si>
  <si>
    <t>2130-8624</t>
  </si>
  <si>
    <t>7624-3988</t>
  </si>
  <si>
    <t>innovapromo2012@gmail.com</t>
  </si>
  <si>
    <t>CARLOS ENRIQUE HERRERA VILLALOBOS</t>
  </si>
  <si>
    <t>FINAL 9ª AVENIDA SUR, EDIFICIO MULTICLINICAS, LOCAL Nº 1</t>
  </si>
  <si>
    <t>2637-0117</t>
  </si>
  <si>
    <t>7870-9834</t>
  </si>
  <si>
    <t>drcarlos.herrera@yahoo.es</t>
  </si>
  <si>
    <t>CARLOS ENRIQUE INTERIANO</t>
  </si>
  <si>
    <t>CENTRO COMERCIAL VILLAS ESPAÑOLAS LOCAL D-3</t>
  </si>
  <si>
    <t>2263-6679</t>
  </si>
  <si>
    <t>CARLOS ERNESTO AREVALO</t>
  </si>
  <si>
    <t>1A CALLE PONIENTE Y 23 AVENIDA NORTE #128</t>
  </si>
  <si>
    <t>2222-0953</t>
  </si>
  <si>
    <t>CARLOS ERNESTO CUBIAS CUBIAS</t>
  </si>
  <si>
    <t>23 CALLE PONIENTE Nº. 652 COLONIA LAYCO</t>
  </si>
  <si>
    <t>2225-2512/7867-3887</t>
  </si>
  <si>
    <t>2219-3478</t>
  </si>
  <si>
    <t>CARLOS ERNESTO ELIAS AVALOS</t>
  </si>
  <si>
    <t>73 AV. SUR Y AVENIDA OLIMPICA, EDIF. OLIMPIC PLAZA, 2A.PTA. LOCAL 22, COLONIA ESCALON</t>
  </si>
  <si>
    <t>2298-5376</t>
  </si>
  <si>
    <t>c_ortopedicos@hotmail.com</t>
  </si>
  <si>
    <t>CARLOS ERNESTO SANTAMARIA SALAZAR Y/O IMPRENTA Y OFFSET SCORPIO</t>
  </si>
  <si>
    <t>10 AV. SUR #1447 FRENTE A PLAZA SAN JACINTO</t>
  </si>
  <si>
    <t>2503-1207,2208-2407</t>
  </si>
  <si>
    <t>CARLOS FRANCISCO GALICIA MAIDA</t>
  </si>
  <si>
    <t>8a. CALLE PONIENTE, COL. FLOR BLANCA Nº. 2309</t>
  </si>
  <si>
    <t>2130-7960</t>
  </si>
  <si>
    <t>carlosgalicia.sv@gmail.com</t>
  </si>
  <si>
    <t>CARLOS FRANCISCO GOMEZ RODRIGUEZ</t>
  </si>
  <si>
    <t>CALLE EL MIRADOR Nº.5005 COL. ESCALON</t>
  </si>
  <si>
    <t>2100-3317</t>
  </si>
  <si>
    <t>2263-2017</t>
  </si>
  <si>
    <t>CARLOS FRANCISCO MENENDEZ VELADO</t>
  </si>
  <si>
    <t>MEDICENTRO LA ESPERANZA EDIFICIO K LOCAL Nº. 114</t>
  </si>
  <si>
    <t>2225-2852/7883-6702</t>
  </si>
  <si>
    <t>CARLOS FRANCISCO SANCHEZ MEDRANO</t>
  </si>
  <si>
    <t>RESIDENCIAL ALTA VISTA PASAJE 37 POLIGONO O CASA 115</t>
  </si>
  <si>
    <t>2253-7556 2291-3278</t>
  </si>
  <si>
    <t>CARLOS GABRIEL HERNANDEZ</t>
  </si>
  <si>
    <t>AVENIDA B POLIGONO P #14 ALTOS DE MERLIOT CIUDAD MERLIOT 50 MTS AL NORTE DE PUPUSERIA MARGOTH SAN SALVADOR</t>
  </si>
  <si>
    <t>2278-9532</t>
  </si>
  <si>
    <t>CARLOS HECTOR ACEVEDO OLIVA</t>
  </si>
  <si>
    <t>25 AV. NORTE Nº. 640, EDIFICIO CLINICAS MEDICAS LOCAL 7 TERCER PISO FRENTE AL HOSPITAL PROFAMILIA</t>
  </si>
  <si>
    <t>2225-0032/2225-2020</t>
  </si>
  <si>
    <t>7637-6811</t>
  </si>
  <si>
    <t>CARLOS HUMBERTO CHACON MELENDEZ</t>
  </si>
  <si>
    <t>RESIDENCIAL EL PORVENIR CALLE EL TRIUNFO POLIGONO E, CASA No. 4</t>
  </si>
  <si>
    <t>2532-7944</t>
  </si>
  <si>
    <t>aireacondicionado.sv@hotmail.com</t>
  </si>
  <si>
    <t>CARLOS HUMBERTO GARCIA FRANCO</t>
  </si>
  <si>
    <t>CANTON SAN PEDRO LAS FLORES SAN MATIAS DPTO LA LIBERTAD</t>
  </si>
  <si>
    <t>7594-2180</t>
  </si>
  <si>
    <t>CARLOS HUMBERTO GUEVARA MONTENEGRO</t>
  </si>
  <si>
    <t>COLONIA MIRAMONTE AV BERNAL Nº. 8-C</t>
  </si>
  <si>
    <t>2260-1940</t>
  </si>
  <si>
    <t>clinicadelcalzadortopedico@gmail.com</t>
  </si>
  <si>
    <t>CARLOS ISAI CAÑAS TURCIOS</t>
  </si>
  <si>
    <t>BOULEVARD VENEZUELA #480</t>
  </si>
  <si>
    <t>2512-5928 7299-7948</t>
  </si>
  <si>
    <t>CARLOS JAVIER TORRES SOSA</t>
  </si>
  <si>
    <t>HOSPITAL INSTITUTO DE OJOS BOULEVARD TUTUNICHAPA #326, COLONIA MEDICA</t>
  </si>
  <si>
    <t>2225-3651</t>
  </si>
  <si>
    <t>2226-3527</t>
  </si>
  <si>
    <t>CARLOS JIMENEZ CARRANZA</t>
  </si>
  <si>
    <t>CANTON EL SAUCE, CASERIO EL PACEN SANTIAGO NONUALCO, DEPARTAMENTO LA PAZ</t>
  </si>
  <si>
    <t>7583-8699 2375-1153</t>
  </si>
  <si>
    <t>CARLOS JOSE AVALOS RODAS</t>
  </si>
  <si>
    <t>AVENIDA LA REVOLUCION Nº 336, COLONIA SAN BENITO</t>
  </si>
  <si>
    <t>2243-4996</t>
  </si>
  <si>
    <t>laroca_sanbenito@yahoo.com</t>
  </si>
  <si>
    <t>CARLOS JOSUE INGLES CIENFUEGOS</t>
  </si>
  <si>
    <t>21 AV. NTE. Nº. 1415 COL. LAYCO</t>
  </si>
  <si>
    <t>2235-7917</t>
  </si>
  <si>
    <t>tecmedelsal@gmail.com</t>
  </si>
  <si>
    <t>CARLOS LINARES MARTINEZ</t>
  </si>
  <si>
    <t>10 AVENIDA SUR ENTRE 19 Y 21 CALLE PONIENTE SANTA ANA</t>
  </si>
  <si>
    <t>2440-8218</t>
  </si>
  <si>
    <t>2440-5007</t>
  </si>
  <si>
    <t>CARLOS LUIS DIAZ MARTINEZ</t>
  </si>
  <si>
    <t>CALLE PRINCIPAL SENDA 40 COLONIA ALTAVISTA #125</t>
  </si>
  <si>
    <t>2533-2714</t>
  </si>
  <si>
    <t>illunsionstours@hotmail.com</t>
  </si>
  <si>
    <t>CARLOS LUIS VEGA MIRA</t>
  </si>
  <si>
    <t>LOMAS DE SAN ANTONIO PJE. 3 PTE. BLOCK 5 Nº. 19.</t>
  </si>
  <si>
    <t>7539-7757</t>
  </si>
  <si>
    <t>carlosvega.ventas@gmail.com</t>
  </si>
  <si>
    <t>SONSONATE</t>
  </si>
  <si>
    <t>Sonsonate</t>
  </si>
  <si>
    <t>CARLOS MARCELINO RUMALDO DE LA CRUZ</t>
  </si>
  <si>
    <t>COLONIA EL MILAGRO, CALLE PRINCIPAL CONTIGUO HACIA EL MIRADOR</t>
  </si>
  <si>
    <t>2417-4359 7247-8894</t>
  </si>
  <si>
    <t>SERVICIOS PROFESIONALES FINANCIEROS</t>
  </si>
  <si>
    <t>CARLOS MARDOQUEO HERNANDEZ GUARDADO</t>
  </si>
  <si>
    <t>BARRIO SAN ANTONIO, COL. FATIMA CALLE AL TAMQUE</t>
  </si>
  <si>
    <t>7742-5135</t>
  </si>
  <si>
    <t>CHALATENANGO</t>
  </si>
  <si>
    <t>Chalatenango</t>
  </si>
  <si>
    <t>CARLOS MAURICIO PARADA</t>
  </si>
  <si>
    <t>CALLE LOS HEROES Y AVE. 14 DE JULIO Nº.12-A LOCAL 10 REPARTO LOS HEROES</t>
  </si>
  <si>
    <t>2257-8345</t>
  </si>
  <si>
    <t>2530-3500</t>
  </si>
  <si>
    <t>refrigesal_sandra@gmail.com</t>
  </si>
  <si>
    <t>CARLOS NAPOLEON CORTEZ SERRANO</t>
  </si>
  <si>
    <t>COLONIA SAN BENITO, CALLE LA REFORMA N. 251 ZONA ROSA, SAN SALVADOR</t>
  </si>
  <si>
    <t>2102-2386</t>
  </si>
  <si>
    <t>c_cortezs@hotmail.com</t>
  </si>
  <si>
    <t>CARLOS OVIDIO LOPEZ SANCHES</t>
  </si>
  <si>
    <t>URB. LA PAZ PJE E CASA #18 COL SANTA LUCIA</t>
  </si>
  <si>
    <t>2294-2152</t>
  </si>
  <si>
    <t>CARLOS PASTRANA PALOMO</t>
  </si>
  <si>
    <t>en Edificio Hospital Centro de Emergencias, Segundo Nivel, Local Nº 30, Diagonal Dr. Luis Edmundo Vásquez Nº 250, Colonia Medica</t>
  </si>
  <si>
    <t>2530-3380</t>
  </si>
  <si>
    <t>2530-3308</t>
  </si>
  <si>
    <t>restauroecostruzioni@gmail.com</t>
  </si>
  <si>
    <t>CARLOS RAMIRO CASTRO LOPEZ</t>
  </si>
  <si>
    <t>CANTON LA JUNTA</t>
  </si>
  <si>
    <t>2252-8926 7124-2857</t>
  </si>
  <si>
    <t>Comalapa</t>
  </si>
  <si>
    <t>CARLOS ROBERTO CASTILLO SANCHEZ</t>
  </si>
  <si>
    <t>JARDINES DE LA LIBERTAD FINAL AV. JAYAQUE # 1-A, CIUDAD MERLIOT, SANTA TECLA LA LIBERTAD</t>
  </si>
  <si>
    <t>2124-8371/2124-8372</t>
  </si>
  <si>
    <t>2287-3874</t>
  </si>
  <si>
    <t>carlos.castillo@innovasal.net</t>
  </si>
  <si>
    <t>CARLOS ROBERTO HUEZO RODRIGUEZ</t>
  </si>
  <si>
    <t>10ª AVENIDA SUR, CONDOMINIO LAS VEGAS # 1130, APARTAMENTO # 3, BARRIO SAN JACINTO</t>
  </si>
  <si>
    <t>2124-4965 7170-0911</t>
  </si>
  <si>
    <t>2264-8526</t>
  </si>
  <si>
    <t>CARLOS ROBERTO MONTENEGRO RUIZ</t>
  </si>
  <si>
    <t>Av. Masferrer Nte. Nº. 616, Col. Escalón</t>
  </si>
  <si>
    <t>2526-8110</t>
  </si>
  <si>
    <t>drmontenegrocp@gmail.com</t>
  </si>
  <si>
    <t>CARLOS ROBERTO PORTILLO MONTALVO</t>
  </si>
  <si>
    <t>79 AVENIDA NORTE Nº. 421 COLONIA ESCALON</t>
  </si>
  <si>
    <t>2263-3427</t>
  </si>
  <si>
    <t>CARLOS SILFREDO MOLINA</t>
  </si>
  <si>
    <t>AVENIDA SANTA MARGARITA Nº 11-AA</t>
  </si>
  <si>
    <t>2286-7636 7877-1477</t>
  </si>
  <si>
    <t>CARMEN ELENA CHOTO DE MACHADO</t>
  </si>
  <si>
    <t>COLONIA MEDICA, CLINICA DE RADIOLOGIA BRITO MEJIA PEÑA SEGUNDO PISO</t>
  </si>
  <si>
    <t>2226-3129</t>
  </si>
  <si>
    <t>CARMEN RIVERA DE MERCADO</t>
  </si>
  <si>
    <t>7 CALLE PTE. #9 QUEZALTEPEQUE LA LIBERTAD</t>
  </si>
  <si>
    <t>2399-7729</t>
  </si>
  <si>
    <t>CASA AUSTRIA S.A. DE C.V.</t>
  </si>
  <si>
    <t>CALLE JUCUARAN 1 POLIGONO G</t>
  </si>
  <si>
    <t>2278-3401 2278-3105</t>
  </si>
  <si>
    <t>CASA RIVAS, S.A. DE C.V.</t>
  </si>
  <si>
    <t>2 AVENIDA NORTE #312</t>
  </si>
  <si>
    <t>2222-0964</t>
  </si>
  <si>
    <t>rlopez@casarivas.com</t>
  </si>
  <si>
    <t>CASELA,S.A. DE C.V.</t>
  </si>
  <si>
    <t>CALLE ARCE Y AVENIDA MORAZAN Nº 7,</t>
  </si>
  <si>
    <t>2524-4526</t>
  </si>
  <si>
    <t>2524-4535</t>
  </si>
  <si>
    <t>asistente.gerencia01@grupocasela.com</t>
  </si>
  <si>
    <t>CASIMIRO LOPEZ GIL</t>
  </si>
  <si>
    <t>CANTON LA ESPERANZA</t>
  </si>
  <si>
    <t>San Pedro Perulapan</t>
  </si>
  <si>
    <t>CASTELLA SAGARRA, S.A. DE C.V.</t>
  </si>
  <si>
    <t>ALAMEDA MANUEL ENRIQUE ARAUJO Y PJE. CARBONELL, COL. ROMA</t>
  </si>
  <si>
    <t>2298-3033</t>
  </si>
  <si>
    <t>2279-2830</t>
  </si>
  <si>
    <t>castella@castellasagarra.com</t>
  </si>
  <si>
    <t>CASTELLANO, GOMEZ CABRERA Y ASOCIADOS, S.A. DE C.V.</t>
  </si>
  <si>
    <t>21 Avenida Norte entre 23 y 25 Calle Poniente # 1324, Colonia Layco</t>
  </si>
  <si>
    <t>2225-2230</t>
  </si>
  <si>
    <t>y.gomezcabrera@gmail.com</t>
  </si>
  <si>
    <t>CASTELLANOS CHACON, LIMITADA DE CAPITAL VARIABLE</t>
  </si>
  <si>
    <t>CALLE LOS ALMENDROS #7 URB. LOMA LINDA</t>
  </si>
  <si>
    <t>2273-2555</t>
  </si>
  <si>
    <t>castellanoschaconlimcv@hotmail.com</t>
  </si>
  <si>
    <t>CASTELMAR DE R.L.</t>
  </si>
  <si>
    <t>CALLE CORTEZ BLANCO PONIENTE Nº 4, URB. MADRE SELVA III</t>
  </si>
  <si>
    <t>2526-1666</t>
  </si>
  <si>
    <t>alvarez.ric@castelmarderl.com</t>
  </si>
  <si>
    <t>CASTILLO LANE MEDICAL, S.A DE C.V</t>
  </si>
  <si>
    <t>AV. MASFERRER SUR URB. MAQUISLISHUAT #6</t>
  </si>
  <si>
    <t>2263-6667</t>
  </si>
  <si>
    <t>2263-6237</t>
  </si>
  <si>
    <t>gerencia@castillo-lane.com</t>
  </si>
  <si>
    <t>CATALINA DEL ROSARIO RODRIGUEZ ALEGRIA</t>
  </si>
  <si>
    <t>FINAL 57 AV. SUR #6 COL. ROMA PASAJE CARBONEL SAN SALVADOR</t>
  </si>
  <si>
    <t>2266-0952</t>
  </si>
  <si>
    <t>2534-3792</t>
  </si>
  <si>
    <t>grafikaimpresoss@yahoo.com</t>
  </si>
  <si>
    <t>CCTVCOMPUTER, S.A. DE C.V.</t>
  </si>
  <si>
    <t>AVENIDA MASFERRER Nº.2162 COLONIA ESCALON</t>
  </si>
  <si>
    <t>2104-2178</t>
  </si>
  <si>
    <t>7254-9172</t>
  </si>
  <si>
    <t>informacion@cctvcomputer.com</t>
  </si>
  <si>
    <t>CECILIA DOLORES MARTINEZ OLMEDO</t>
  </si>
  <si>
    <t>COLONIA MEDICA PASAJE DR. MAURICIO SAMAYOA #115</t>
  </si>
  <si>
    <t>2225-3439 7768-8300</t>
  </si>
  <si>
    <t>2235-3066</t>
  </si>
  <si>
    <t>CECILIA GUADALUPE MENJIVAR ORTEGA</t>
  </si>
  <si>
    <t>15 CALLE PTE A Y 10 AV. NORTE NO. K-14 COL. SAN ANTONIO LAS PALMERAS</t>
  </si>
  <si>
    <t>2229-23-41/2289-4122</t>
  </si>
  <si>
    <t>Nuevo Cuscatlan</t>
  </si>
  <si>
    <t>CECILIA MARIBEL HERNANDEZ DE DINARTE</t>
  </si>
  <si>
    <t>COND. RES. ARIES 13 CALLE OTE. ENTRE 2 AV. NORTE Y AV. ESPA;A APTO #17</t>
  </si>
  <si>
    <t>2274-5665 2221-6246</t>
  </si>
  <si>
    <t>7513-2364</t>
  </si>
  <si>
    <t>CEK DE CENTROAMERICA (EL SALVADOR), S.A.</t>
  </si>
  <si>
    <t>URB. INDUSTRIAL PLAN DE LA LAGUNA CALLE CIRCUNVALACION ORIENTE POLIGONO G #3</t>
  </si>
  <si>
    <t>2510-1608</t>
  </si>
  <si>
    <t>2243-6049</t>
  </si>
  <si>
    <t>satm03@corpcek.com</t>
  </si>
  <si>
    <t>CELENIA DE JESUS MENDOZA</t>
  </si>
  <si>
    <t>1 CALLE PONIENTE #2429 COLONIA FLOR BLANCA</t>
  </si>
  <si>
    <t>2260-6305 2382-1103</t>
  </si>
  <si>
    <t>7534-5508</t>
  </si>
  <si>
    <t>CELIA LEONOR DIAZ DE FLORES</t>
  </si>
  <si>
    <t>35 AV.NO. 14, REPARTO SANTA FE,S.S.</t>
  </si>
  <si>
    <t>2225-5891</t>
  </si>
  <si>
    <t>2279-0223</t>
  </si>
  <si>
    <t>CENTRO AUDIOLOGICO MEDICO, S.A. DE C.V.</t>
  </si>
  <si>
    <t>CALLE SISIMILES #3004, COLONIA MIRAMONTE,</t>
  </si>
  <si>
    <t>2525-0900</t>
  </si>
  <si>
    <t>2525-0916</t>
  </si>
  <si>
    <t>atencion@audiomed.com.sv</t>
  </si>
  <si>
    <t>CENTRO COMERCIAL FERRETERO, S.A. DE C.V.</t>
  </si>
  <si>
    <t>BOULEVARD VENEZUELA N° 2743</t>
  </si>
  <si>
    <t>2298-1477</t>
  </si>
  <si>
    <t>2294-6469</t>
  </si>
  <si>
    <t>eduviges.deromero@gmail.com</t>
  </si>
  <si>
    <t>CENTRO DE CAPACITACION Y ASISTENCIA PSICOLOGICA S.A. DE C.V.</t>
  </si>
  <si>
    <t>COL. JARDIN DE LA HACIENDA ETAPA 1 POLIGONO A-4 NO. 1 CIUDAD MERLIOT</t>
  </si>
  <si>
    <t>2289-9088</t>
  </si>
  <si>
    <t>ccasic-@hotmail.com</t>
  </si>
  <si>
    <t>SERVICIOS PROFESIONALES EN CIENCIAS DE LA EDUCACION</t>
  </si>
  <si>
    <t>CENTRO DE ENDOSCOPIA DIGESTIVA, S.A. DE C.V.</t>
  </si>
  <si>
    <t>25 AVENIDA NORTE Nº. 640 COND. CLINICAS MEDICAS ANEXO 1A PLANTA LOCAL Nº.3</t>
  </si>
  <si>
    <t>2225-8179/2225-2020</t>
  </si>
  <si>
    <t>CENTRO DE ESPECIALIDADES TECNICAS Y/O MANUEL DE JESUS PEREZ</t>
  </si>
  <si>
    <t>2203-4046</t>
  </si>
  <si>
    <t>CENTRO DE ESTUDIOS NEUROFISIOLOGICOS,S.A.DE C.V.</t>
  </si>
  <si>
    <t>Centro de Clinicas del Hospital de Diagnóstico, 23 Avenida Norte N° 1214, 1ª Planta, Colonia Médica</t>
  </si>
  <si>
    <t>dra.patriciapyp@gmail.com</t>
  </si>
  <si>
    <t>CENTRO DE FORMACION INTEGRAL, S.A. DE C.V.</t>
  </si>
  <si>
    <t>3RA. CALLE PTE. Y 79 AVE.NTE.CONDOMINIO LAS ALQUERIAS LOCAL Nº.103, COL. ESCALON</t>
  </si>
  <si>
    <t>2287-4723/7768-1816</t>
  </si>
  <si>
    <t>CENTRO DE IMAGENES Y RESONANCIA MAGNETICA, S.A DE C.V</t>
  </si>
  <si>
    <t>27 AVENIDA NORTE Nº. 1149</t>
  </si>
  <si>
    <t>2225-6387,2225-9819</t>
  </si>
  <si>
    <t>2257-5376</t>
  </si>
  <si>
    <t>CENTRO DE INFORMATICA TESISCOMP</t>
  </si>
  <si>
    <t>AVENIDA BERNAL, COLONIA BERNAL, RESIDENCIAL MONTECARLOS Nº21</t>
  </si>
  <si>
    <t>2225-2077</t>
  </si>
  <si>
    <t>CENTRO DE LLANTAS LA CENTROAMERICANA, S.A. DE C.V.</t>
  </si>
  <si>
    <t>13 Avenida Sur, Pasaje Acosta Barrio El Calvario # 316, San Salvador</t>
  </si>
  <si>
    <t>2281-0004</t>
  </si>
  <si>
    <t>2222-0879</t>
  </si>
  <si>
    <t>centrodellantas@integra.com.sv</t>
  </si>
  <si>
    <t>CENTRO DE SERVICIO DOÑO, S.A. DE C.V.</t>
  </si>
  <si>
    <t>BOULEVARD VENEZUELA Y 29 DE AGOSTO Nº.750</t>
  </si>
  <si>
    <t>2222-0986</t>
  </si>
  <si>
    <t>2271-4172</t>
  </si>
  <si>
    <t>ventasdono@gmail.com</t>
  </si>
  <si>
    <t>CENTRO FARMACEUTICO DE LA FUERZA ARMADA</t>
  </si>
  <si>
    <t>AVENIDA BERNAL Y FINAL BLVD. UNIVERSITARIO, CONTIGUO A HOSPITAL MILITAR</t>
  </si>
  <si>
    <t>2514-4900</t>
  </si>
  <si>
    <t>2207-1336</t>
  </si>
  <si>
    <t>vcorporativo@farmaciascefafa.com</t>
  </si>
  <si>
    <t>CENTRO INTEGRAL DE COMUNICACIONES Y PERIODISMO, S.A. DE C.V. (CICOP)</t>
  </si>
  <si>
    <t>CALLE SAN ANTONIO ABAD, PASAJE GRANADA No. 99, RESIDENCIAL MONTE FRESCO</t>
  </si>
  <si>
    <t>2272-3515</t>
  </si>
  <si>
    <t>cicopcicop@gmail.com</t>
  </si>
  <si>
    <t>CENTRO INTERNACIONAL DE FERIAS Y CONVENCIONES DE EL SALVADOR</t>
  </si>
  <si>
    <t>AVENIDA LA REVOLUCION NO. 222 COLONIA SAN BENITO SAN SALVADOR</t>
  </si>
  <si>
    <t>2501-0200</t>
  </si>
  <si>
    <t>2243-3185</t>
  </si>
  <si>
    <t>cifcosv@cifco.gob.sv</t>
  </si>
  <si>
    <t>CENTRO NACIONAL DE TECNOLOGIA AGROPECUARIA Y FORESTAL</t>
  </si>
  <si>
    <t>KILOMETRO 33 1/2 CARRETERA A SANTA ANA</t>
  </si>
  <si>
    <t>2302-0200</t>
  </si>
  <si>
    <t>2302-0205</t>
  </si>
  <si>
    <t>comunicaciones@centa.gob.sv</t>
  </si>
  <si>
    <t>Ciudad Arce</t>
  </si>
  <si>
    <t>CENTRO OFTALMOLOGICO CANDRAY, S.A. DE C.V.</t>
  </si>
  <si>
    <t>5a Calle Poniente y 79 Av Norte, # 410, Col. Escalón</t>
  </si>
  <si>
    <t>2264-6400</t>
  </si>
  <si>
    <t>7081-6676</t>
  </si>
  <si>
    <t>mcandray@hotmail.com</t>
  </si>
  <si>
    <t>CENTRO OTORRINO OFTALMOLOGICO, S.A. DE C.V.</t>
  </si>
  <si>
    <t>COLONIA MEDICA Y AV. MAX BLOCH</t>
  </si>
  <si>
    <t>2225-9893/2225-0122</t>
  </si>
  <si>
    <t>2225-9893</t>
  </si>
  <si>
    <t>CENTRUM, S.A. DE C.V.</t>
  </si>
  <si>
    <t>BULEVARD LOS HEROES, URB. SAN ERNESTO 149, PASAJE SAN CARLOS, SAN SALVADOR</t>
  </si>
  <si>
    <t>2211-3401</t>
  </si>
  <si>
    <t>2260-2698</t>
  </si>
  <si>
    <t>licitaciones@centrum.com.sv</t>
  </si>
  <si>
    <t>CENTURY TECH GROUP, S.A. DE C.V.</t>
  </si>
  <si>
    <t>CALLE LOS ABETOS #23 COL SAN FRANCISCO</t>
  </si>
  <si>
    <t>2268-6420</t>
  </si>
  <si>
    <t>2268-6401</t>
  </si>
  <si>
    <t>sales4@pro-mostar.com</t>
  </si>
  <si>
    <t>CERALUM, S.A. DE C.V.</t>
  </si>
  <si>
    <t>CALLE CONCEPCION Nº.937, BARRIOS CISNEROS</t>
  </si>
  <si>
    <t>2286-6753</t>
  </si>
  <si>
    <t>CESAR ALEJANDRO VELASQUEZ CALLES</t>
  </si>
  <si>
    <t>23 CALLE PONIENTE AVENIDA LAS VICTORIAS #5 ATRAS DE EX-EMBAJADA AMERICANA</t>
  </si>
  <si>
    <t>2225-8630/ 7797-6975</t>
  </si>
  <si>
    <t>CESAR AUGUSTO ALTAMIRANO</t>
  </si>
  <si>
    <t>FINAL 79 AV. NORTE SENDA 2 #F-36 RESIDENCIAL ESCALON</t>
  </si>
  <si>
    <t>2262-0712</t>
  </si>
  <si>
    <t>CESAR CRESPIN MELENDEZ</t>
  </si>
  <si>
    <t>CALLE ARCE Y 21 AVENIDA NORTE, CONDOMINIO PLAZA REAL LOCAL LA-14</t>
  </si>
  <si>
    <t>2222-7356</t>
  </si>
  <si>
    <t>info@cpelsalvador.com</t>
  </si>
  <si>
    <t>CESAR EDGARDO CASTANEDA ESPINOZA</t>
  </si>
  <si>
    <t>COLONIA LOMAS DEL RIO #1 PJE #1 CASA #6</t>
  </si>
  <si>
    <t>2277-4881 7647-0221</t>
  </si>
  <si>
    <t>CESAR ENRIQUE SURA MAGAÑA</t>
  </si>
  <si>
    <t>AVENIDA MONSEÑOR ROMERO Nº 305 BARRIO SAN FELIPE SAN MIGUEL</t>
  </si>
  <si>
    <t>2661-3189</t>
  </si>
  <si>
    <t>7180-3922</t>
  </si>
  <si>
    <t>CESAR LEONEL LOPEZ LOPEZ</t>
  </si>
  <si>
    <t>A 75 MTS. DEL PUENTE LA JOYA, ENTRE DESVIOS DE LAS VUELTAS, ARCATAO</t>
  </si>
  <si>
    <t>2301-9729</t>
  </si>
  <si>
    <t>losamigos69@yahoo.com</t>
  </si>
  <si>
    <t>Arcatao</t>
  </si>
  <si>
    <t>CESAR RODRIGO GALDAMEZ VILLA</t>
  </si>
  <si>
    <t>COLONIA EL ROSAL SUR AVENIDA LOS PINOS CASA #24</t>
  </si>
  <si>
    <t>2223-0359,2229-3971</t>
  </si>
  <si>
    <t>CHAD S.A. DE C.V.</t>
  </si>
  <si>
    <t>CALLE ORIZABA #9 COL. MIRAMONTE</t>
  </si>
  <si>
    <t>2260-9309</t>
  </si>
  <si>
    <t>2260-1856</t>
  </si>
  <si>
    <t>CHALAT</t>
  </si>
  <si>
    <t>COLONIA ZACAMIL CALLE LA ERMITA MEJICANOS</t>
  </si>
  <si>
    <t>2272-2000 EXT. 353</t>
  </si>
  <si>
    <t>CHAMAGUA MORATAYA, S.A. DE C.V.</t>
  </si>
  <si>
    <t>14 CALLE PTE. ENTRE 43 Y 45 AV. SUR, # 2309, COL. FLOR BLANCA</t>
  </si>
  <si>
    <t>2245-4148</t>
  </si>
  <si>
    <t>gustavoamilcar@gmail.com</t>
  </si>
  <si>
    <t>CHECK ENGINE, S.A. DE C.V.</t>
  </si>
  <si>
    <t>29 CALLE OTE. Y AV. ESPAÑA #1532</t>
  </si>
  <si>
    <t>2226-2525/2226-7727</t>
  </si>
  <si>
    <t>2257-6275</t>
  </si>
  <si>
    <t>CHELSEA PRINCESS HOTEL SAN SALVADOR, S.A. DE C.V.</t>
  </si>
  <si>
    <t>65 AVENIDA NORTE #145 COLONIA ESCALON SAN SALVADOR</t>
  </si>
  <si>
    <t>2542-3401</t>
  </si>
  <si>
    <t>CIADE, S.A. DE C.V.</t>
  </si>
  <si>
    <t>Residencial Pontevedra, Calle 3 y pje. 5, Nº.22-4E, Urbanización Lomas de San Francisco</t>
  </si>
  <si>
    <t>2248-1079</t>
  </si>
  <si>
    <t>mercadeo@grupociade.com</t>
  </si>
  <si>
    <t>CIEN MIL LLAVES S.A. DE C.V.</t>
  </si>
  <si>
    <t>AVENIDA OLIMPICA Y 49 AVENIDA SUR COLONIA FLOR BLANCA</t>
  </si>
  <si>
    <t>2298-1016,2223-4727</t>
  </si>
  <si>
    <t>2223-9892</t>
  </si>
  <si>
    <t>CINDY ALEJANDRA RAMOS GIRON</t>
  </si>
  <si>
    <t>RESIDENCIAL VILLA CARMELA PASAJE A, NUMERO 19</t>
  </si>
  <si>
    <t>2124-8769</t>
  </si>
  <si>
    <t>ale.ramosgiron95@gmail.com</t>
  </si>
  <si>
    <t>CIRCULO MILITAR</t>
  </si>
  <si>
    <t>CARRETERA A SANTA TECLA KM. 5 1/2, COL. LAS MERCEDES</t>
  </si>
  <si>
    <t>2255-5009</t>
  </si>
  <si>
    <t>2279-2479</t>
  </si>
  <si>
    <t>s.castillo@circulomilitar.org.sv</t>
  </si>
  <si>
    <t>CISEDSAL, S.A DE C.V.</t>
  </si>
  <si>
    <t>43 AVENIDA SUR, CONDOMINIO RESIDENCIAL FLOR BLANCA, EDIFICIO A, APARTAMENTO A-217</t>
  </si>
  <si>
    <t>2523-7459</t>
  </si>
  <si>
    <t>cisedsal151016@gmail.com</t>
  </si>
  <si>
    <t>CIUDAD REAL Y ASOCIADOS, S.A. DE C.V.</t>
  </si>
  <si>
    <t>27 CALLE PONIENTE 441 COL. LAYCO</t>
  </si>
  <si>
    <t>2226-5281</t>
  </si>
  <si>
    <t>2226-5282</t>
  </si>
  <si>
    <t>ciudadrealasociados@yahoo.com</t>
  </si>
  <si>
    <t>CIVIL DEVELOPMENT, S.A. DE C.V.</t>
  </si>
  <si>
    <t>15 CALLE PONIENTE "B" EDIF. 20 PJE 2 APTO. 4, COLONIA SAN ANTONIO LAS PALMERAS</t>
  </si>
  <si>
    <t>2100-1757</t>
  </si>
  <si>
    <t>2228-6499</t>
  </si>
  <si>
    <t>civildevelopment@gmail.com</t>
  </si>
  <si>
    <t>ARQUITECTOS</t>
  </si>
  <si>
    <t>CLARA MARLENE MEMBREÑO SUAREZ</t>
  </si>
  <si>
    <t>COLONIA SAN RAFAEL, CALLE EL REFUGIO SUR, BLOCL A. CASA # 29, MATAZANO</t>
  </si>
  <si>
    <t>2294-3731</t>
  </si>
  <si>
    <t>claritasuarez@hotmail.com</t>
  </si>
  <si>
    <t>CLARIVISION, S.A. DE C.V.</t>
  </si>
  <si>
    <t>BOULEVARD TUTUNICHAPA DIAGONAL VICTOR MANUEL POSADA COL. MEDICA</t>
  </si>
  <si>
    <t>2225-5767 2235-2943</t>
  </si>
  <si>
    <t>2235-2943</t>
  </si>
  <si>
    <t>CLAUDIA ARELY MEJIA PEREZ</t>
  </si>
  <si>
    <t>3 AV. NORTE Y 5 AV. NORTE LOCAL 5A EDIF. MORENO #1135 1 PLANTA CENTRO DE GOBIERNO SAN SALVADOR</t>
  </si>
  <si>
    <t>2562-1783</t>
  </si>
  <si>
    <t>2130-3093</t>
  </si>
  <si>
    <t>tsuministros_diversos@hotmail.com</t>
  </si>
  <si>
    <t>CLAUDIA BEATRIZ BARAHONA NAVARRETE</t>
  </si>
  <si>
    <t>CONDOMINIO MEDICENTRO LA ESPERANZA EDIFICIO J LOCAL 116</t>
  </si>
  <si>
    <t>2235-1866/7887-6730</t>
  </si>
  <si>
    <t>CLAUDIA ELIZABETH CRUZ DURAN</t>
  </si>
  <si>
    <t>COL SAN FERNANDO, PJE. JUBIS, CASA NO. 59 CUSCATACINGO, SAN SALVADOR</t>
  </si>
  <si>
    <t>2286-3963 7350-9928</t>
  </si>
  <si>
    <t>CLAUDIA GUADALUPE ESCOBAR MENJIVAR</t>
  </si>
  <si>
    <t>RES. BUENA VISTA II, SENDA 7 POLIGONO J Nº.5-J</t>
  </si>
  <si>
    <t>7851-6746</t>
  </si>
  <si>
    <t>claudia.esmen2000@gmail.com</t>
  </si>
  <si>
    <t>CLAUDIA GUADALUPE VEGA DE VALENCIA</t>
  </si>
  <si>
    <t>SERMEDIC, Av. Dr. Max Bloch Nº. 18, frente al Arzobispado, Col. Médica</t>
  </si>
  <si>
    <t>2523-6207</t>
  </si>
  <si>
    <t>claus.vega@hotmail.com</t>
  </si>
  <si>
    <t>CLAUDIA JEANNETTE OVIEDO QUINTEROS</t>
  </si>
  <si>
    <t>COLONIA SCANDIA CALLE ESTOCOLMO #72</t>
  </si>
  <si>
    <t>2294-7776</t>
  </si>
  <si>
    <t>CLAUDIA LISSETH CAÑAS ELIAS</t>
  </si>
  <si>
    <t>AVENIDA SANTA PAULA # 4 EDIFICIO G CASA #44</t>
  </si>
  <si>
    <t>2513-6660 /7189-8905</t>
  </si>
  <si>
    <t>CLAUDIA LISSETTE MARTINEZ CHICAS</t>
  </si>
  <si>
    <t>KM 5.5 CARRETERA TRONCAL DEL NORTE COLONIA EL MIRADOR PASAJE CALLE EL RIO BLOCK E CASA 15</t>
  </si>
  <si>
    <t>7337-0137</t>
  </si>
  <si>
    <t>claudia2401chicas@gmail.com</t>
  </si>
  <si>
    <t>CLAUDIA MIRNA POSADA SOTO</t>
  </si>
  <si>
    <t>25 CALLE OTE. Nº.137 BARRIO SAN MIGUELITO</t>
  </si>
  <si>
    <t>2235-6413/</t>
  </si>
  <si>
    <t>2251-2095</t>
  </si>
  <si>
    <t>industriasposada@gmail.com</t>
  </si>
  <si>
    <t>CLAUDIA NOEMI CRUZ HERNANDEZ</t>
  </si>
  <si>
    <t>INSTITUTO INTERNACIONAL DE OJOS DR. MURUBE DEL CASTILLO, DIAGONAL DR. VICTOR MANUEL POSADA Nº 1321,COL. MEDICA.</t>
  </si>
  <si>
    <t>2235-4470</t>
  </si>
  <si>
    <t>CLAUDIA PATRICIA GARCIA DE RAMIREZ</t>
  </si>
  <si>
    <t>PASAJE PONIENTE BLOCK J 1 URBANIZACION PORTICO DE SAN RAMON, MEJICANOS, SAN SALVADOR</t>
  </si>
  <si>
    <t>2284-6781</t>
  </si>
  <si>
    <t>cpatyg@hotmail.com</t>
  </si>
  <si>
    <t>CLAUDIO ALFREDO MORALES RIO</t>
  </si>
  <si>
    <t>8ª AV. SUR E/ 15 Y 17 CALLE PTE Nº 100</t>
  </si>
  <si>
    <t>7939-0155</t>
  </si>
  <si>
    <t>claudiomoralesr6@gmail.com</t>
  </si>
  <si>
    <t>CLEAN AIR, S.A. DE C.V.</t>
  </si>
  <si>
    <t>CALLE DOUGLAS VARELA Y AVE. MARINA NACIONAL, CASA 1-1 COL. GENERAL ARCE</t>
  </si>
  <si>
    <t>2524-8611</t>
  </si>
  <si>
    <t>lolivo@cleanairsal.com</t>
  </si>
  <si>
    <t>CLEMENTE RIVAS AMAYA</t>
  </si>
  <si>
    <t>CALLE CUSCATLAN ORIENTE Nº10</t>
  </si>
  <si>
    <t>2243-1488</t>
  </si>
  <si>
    <t>7048-8939</t>
  </si>
  <si>
    <t>delmy.cortez@hotmail.com</t>
  </si>
  <si>
    <t>CLIMAIRE S.A DE C.V</t>
  </si>
  <si>
    <t>FINAL 67 AV. SUR #6 COL. ROMA PASAJE CARBONEL</t>
  </si>
  <si>
    <t>2278-0648</t>
  </si>
  <si>
    <t>2289-9052</t>
  </si>
  <si>
    <t>CLIMAVA, S.A. DE C.V.</t>
  </si>
  <si>
    <t>27 AVENIDA NORTE Nº1149</t>
  </si>
  <si>
    <t>2225-1722, 2225-5764</t>
  </si>
  <si>
    <t>CLINICA DE RAYOS X BRITO MEJIA PEÑA, S.A. DE C.V.</t>
  </si>
  <si>
    <t>COL.MEDICA Nº.425 DIAGONAL DR. LUIS E. VASQUEZ Y SUCURSAL EDIF.VILLAVICENCIO PLAZA Y 99 AVE.NTE</t>
  </si>
  <si>
    <t>2505-5800</t>
  </si>
  <si>
    <t>2505-5814</t>
  </si>
  <si>
    <t>info@clinicabmp.com</t>
  </si>
  <si>
    <t>CLINICA FLOR BLANCA, S.A. DE C.V.</t>
  </si>
  <si>
    <t>CALLE MEXICO Y PASAJE CRISANTEMO NO. 18 POLIGONO 15 SAN JACINTO SAN SALVADOR</t>
  </si>
  <si>
    <t>2245-4564</t>
  </si>
  <si>
    <t>2224-0920</t>
  </si>
  <si>
    <t>CLINICA RAMIREZ PACHECO, S.A. DE C.V.</t>
  </si>
  <si>
    <t>URBANIZACION LA ESPERANZA EDIF.MEDICENTRO PLAZA</t>
  </si>
  <si>
    <t>2226-6578 2235-3700</t>
  </si>
  <si>
    <t>CLINICAS CANDRAY, S.A. DE C.V.</t>
  </si>
  <si>
    <t>1ª AVENIDA NORTE Y 17 CALLE PONIENTE N° 145, BARRIO SAN MIGUELITO</t>
  </si>
  <si>
    <t>2233-6500</t>
  </si>
  <si>
    <t>2233-6510</t>
  </si>
  <si>
    <t>blanca.mercado@clinicascandray.com.sv</t>
  </si>
  <si>
    <t>CLINICAS MEDICAS SAN JUAN BAUTISTA, S.A. DE C.V.</t>
  </si>
  <si>
    <t>Bo. El Centro Calle San Martin Ctguo Cine Cayaguanca</t>
  </si>
  <si>
    <t>2301-1850</t>
  </si>
  <si>
    <t>fova74@gmail.com</t>
  </si>
  <si>
    <t>CLIQUE, S.A. DE C.V.</t>
  </si>
  <si>
    <t>SERVICIOS DE CONSULTORIA PARA INVESTIGACION DE CAMPO</t>
  </si>
  <si>
    <t>2265-0234,22650235</t>
  </si>
  <si>
    <t>2265-0235</t>
  </si>
  <si>
    <t>CODIGOS Y SISTEMAS, S.A. DE C.V.</t>
  </si>
  <si>
    <t>LOCAL 15 EDIFICIO 4 COMPLEJO SISA &amp; 27 AVENIDA NORTE Nº 1197, COLONIA MEDICA</t>
  </si>
  <si>
    <t>2501-9300/ 2226-5056</t>
  </si>
  <si>
    <t>2226-6071</t>
  </si>
  <si>
    <t>COLATINO DE R.L.</t>
  </si>
  <si>
    <t>23 AV. SUR N.225</t>
  </si>
  <si>
    <t>2271-0671</t>
  </si>
  <si>
    <t>2271-0822</t>
  </si>
  <si>
    <t>ventas@diariocolatino.com</t>
  </si>
  <si>
    <t>DIARIOS Y PERIODICOS</t>
  </si>
  <si>
    <t>COLUMBUS NETWORKS EL SALVADOR, S.A. DE C.V.</t>
  </si>
  <si>
    <t>EDIFICIO AVANTE CALLE LLAMA DEL BOSQUE PONIENTE, URB. MADRE SELVA 3 SANTA ELENA</t>
  </si>
  <si>
    <t>2536-8510</t>
  </si>
  <si>
    <t>2536-8536</t>
  </si>
  <si>
    <t>asanteliz@columbus-business.com</t>
  </si>
  <si>
    <t>ARRENDAMIENTO DE EQUIPOS DE RADIO COMUNICACION</t>
  </si>
  <si>
    <t>COMERCIAL EXPORTADORA, S.A. DE C.V.</t>
  </si>
  <si>
    <t>25 AVENIDA NORTE, N° 1080, TERCERA PLANTA, EDIFICIO OXGASA</t>
  </si>
  <si>
    <t>2560-5400</t>
  </si>
  <si>
    <t>trafico@coex.com.sv</t>
  </si>
  <si>
    <t>COMERCIAL INDUSTRIAL OLINS,S.A. DE C.V.</t>
  </si>
  <si>
    <t>79 AV. SUR Y CALLE CUSCATLAN, EDIFICIO PLAZA CRISTAL, LOCAL 1.9, COLONIA ESCALON</t>
  </si>
  <si>
    <t>2211-7500</t>
  </si>
  <si>
    <t>2263-5957</t>
  </si>
  <si>
    <t>ventasoffice1@onlins.com</t>
  </si>
  <si>
    <t>COMERCIALIZACIONES DIVERSAS SAN PABLO S.A. DE C.V.</t>
  </si>
  <si>
    <t>8ª CALLE PONIENTE EDIF COMDISANPABLO Nº 115B</t>
  </si>
  <si>
    <t>2222-7737</t>
  </si>
  <si>
    <t>2222-0402</t>
  </si>
  <si>
    <t>ventascomdi@gmail.com</t>
  </si>
  <si>
    <t>COMERCIALIZADORA BF INTERNACIONAL S.A. DE C.V.</t>
  </si>
  <si>
    <t>COLONIA LAYCO, PASAJE N° 1, ENTRE 15 Y 16 AVENIDA NORTE Y 23 CALLE PONIENTE N° 1313</t>
  </si>
  <si>
    <t>2226-5141</t>
  </si>
  <si>
    <t>icomer.bf@gmail.com</t>
  </si>
  <si>
    <t>COMERCIALIZADORA HECASA, S.A. DE C.V.</t>
  </si>
  <si>
    <t>BOULEVARD DEL EJERCITO, KM 5 1/2, CALLE CLAPER</t>
  </si>
  <si>
    <t>2205-2400</t>
  </si>
  <si>
    <t>2227-1438</t>
  </si>
  <si>
    <t>rmelara@hecasa.com.sv</t>
  </si>
  <si>
    <t>COMERCIALIZADORA INTERAMERICANA S.A. DE C.V.</t>
  </si>
  <si>
    <t>77 AVENIDA NORTE, PASAJE ISMANIA No. 314, COLONIA ESCALÓN</t>
  </si>
  <si>
    <t>2248-0000</t>
  </si>
  <si>
    <t>vmatus@cbc.con</t>
  </si>
  <si>
    <t>COMERCIO Y REPRESENTACIONES, S.A. DE C.V.</t>
  </si>
  <si>
    <t>RESIDENCIAL SAN LUIS, AVENIDA IZALCO, BLOK 4 Nº 10</t>
  </si>
  <si>
    <t>2535-0700/2535-0777</t>
  </si>
  <si>
    <t>COMERCIOS Y TRANSPORTES CENTROAMERICANOS, S.A. DE C.V.</t>
  </si>
  <si>
    <t>BLVD. CONSTITUCION, CASA 14, 100 METROS AL NORTE DEL BANCO HSBC, SAN SALVADOR</t>
  </si>
  <si>
    <t>2234-9800</t>
  </si>
  <si>
    <t>2234-9804</t>
  </si>
  <si>
    <t>manuelzepeda.cotace@hotmail.com</t>
  </si>
  <si>
    <t>COMNET, S.A. DE C.V.</t>
  </si>
  <si>
    <t>Entre 81 y 83 Av. Sur, Calle Cuscatlán Nº.133 Col. Escalón</t>
  </si>
  <si>
    <t>2511-3083</t>
  </si>
  <si>
    <t>2263-6149</t>
  </si>
  <si>
    <t>elsalvador@comnetsa.com</t>
  </si>
  <si>
    <t>SERVICIO DE INTERNET Y TELEFONIA</t>
  </si>
  <si>
    <t>COMPAÑIA ANGLO SALVADOREÑA DE SEGUROS, S.A.</t>
  </si>
  <si>
    <t>PASEO GENERAL ESCALON, EDIFICIO TORRES GEMELAS</t>
  </si>
  <si>
    <t>2263-0009</t>
  </si>
  <si>
    <t>2263-0106</t>
  </si>
  <si>
    <t>COMPAÑIA DE INGENIEROS ELECTRICISTAS, S.A. DE C.V.</t>
  </si>
  <si>
    <t>BOULEVARD CONSTITUCION NORTE # L-21</t>
  </si>
  <si>
    <t>2234-7000</t>
  </si>
  <si>
    <t>2234-7011</t>
  </si>
  <si>
    <t>cia.ingenieroselectricistas@hotmail.com</t>
  </si>
  <si>
    <t>COMPAÑIA DE SERVICIO INTEGRAL, S.A. DE C.V.</t>
  </si>
  <si>
    <t>PASAJE LAS PALMERAS Y 33 AVENIDA NORTE, # 1-B URB. LA FLORIDA</t>
  </si>
  <si>
    <t>2275-3352</t>
  </si>
  <si>
    <t>2275-3353</t>
  </si>
  <si>
    <t>cia.serviciointegral@gmail.com</t>
  </si>
  <si>
    <t>COMPAÑIA DE TELECOMUNICACIONES DE EL SALVADOR, S.A. DE C.V.</t>
  </si>
  <si>
    <t>FINAL CALLE EL PROGRESO Y CALLE LIVERPOOL EDIF. E SEGUNDO NIVEL COLONIA ROMA</t>
  </si>
  <si>
    <t>2271-7335</t>
  </si>
  <si>
    <t>2521-5580</t>
  </si>
  <si>
    <t>chong.rafael@claro.com.sv</t>
  </si>
  <si>
    <t>COMPAÑIA GRAFICA, S.A. DE C.V.</t>
  </si>
  <si>
    <t>COL. SANTA EUGENIA BARRIO SAN MIGUELITO, PSJ. 2 No. 182, 15 CALLE ORIENTE</t>
  </si>
  <si>
    <t>2221-9675</t>
  </si>
  <si>
    <t>2221-9718</t>
  </si>
  <si>
    <t>dgarcia.cografic@gmail.com</t>
  </si>
  <si>
    <t>COMPAÑIA INDUSTRIAL ALIMENTICIA, S.A. DE C.V.</t>
  </si>
  <si>
    <t>11 AVENIDA NORTE Y PASAJE LAYCO, COLONIA LAYCO</t>
  </si>
  <si>
    <t>2225-9758</t>
  </si>
  <si>
    <t>panificadora.unica@yahoo.com</t>
  </si>
  <si>
    <t>COMPAÑIA MEDICO BIOLOGICA, S.A. DE C.V.</t>
  </si>
  <si>
    <t>Central 25 Avenida Norte #803.</t>
  </si>
  <si>
    <t>2226-9832</t>
  </si>
  <si>
    <t>2225-8026</t>
  </si>
  <si>
    <t>COMPAÑIA NACIONAL DE FRIO, S.A. DE C.V.</t>
  </si>
  <si>
    <t>ALAMENDA ROOSEVELT Nº.2020, LOCAL Nº.3</t>
  </si>
  <si>
    <t>2261-0506/08</t>
  </si>
  <si>
    <t>2260-6978</t>
  </si>
  <si>
    <t>COMPAÑIA NACIONAL DE VENTAS DE EL SALVADOR, S.A. DE C.V.</t>
  </si>
  <si>
    <t>COLONIA SAN BENITO C C FERIA ROSA LOC 132</t>
  </si>
  <si>
    <t>2243-2384</t>
  </si>
  <si>
    <t>2228-7508</t>
  </si>
  <si>
    <t>elnuevoaltoimpacto02@gmail.com</t>
  </si>
  <si>
    <t>COMPAÑIA SALVADOREÑA DE SEGURIDAD S.A. DE C.V.</t>
  </si>
  <si>
    <t>AVENIDA BERNAL, COLONIA BERNAL, RESIDENCIAL MONTECARLOS Nº 21</t>
  </si>
  <si>
    <t>2500-5223</t>
  </si>
  <si>
    <t>2500-5235</t>
  </si>
  <si>
    <t>gherrera@cosaser.com</t>
  </si>
  <si>
    <t>COMPLEJO TECNICO SAN FRANCISCO DE SALES, S.A. DE C.V.</t>
  </si>
  <si>
    <t>COLONIA CENTROAMERICA SV. IZALCO Nº. 110 POR LA PLAZA SAN LUIS</t>
  </si>
  <si>
    <t>2219-6980</t>
  </si>
  <si>
    <t>2219-6983</t>
  </si>
  <si>
    <t>COMPONENTES EL ORBE, S.A. DE C.V.</t>
  </si>
  <si>
    <t>TORRE FUTURA, PISO # 12 LOCAL 4, COLONIA ESCALÓN</t>
  </si>
  <si>
    <t>2283-9498</t>
  </si>
  <si>
    <t>cportillo@orbe.com.sv</t>
  </si>
  <si>
    <t>COMPU MAX</t>
  </si>
  <si>
    <t>Bº LATINO CASA Nº.186, FINAL CALLE CONCEPCION TEXACO LA GARITA</t>
  </si>
  <si>
    <t>2265-2020</t>
  </si>
  <si>
    <t>2265-2032</t>
  </si>
  <si>
    <t>COMPUPART STORE, S.A. DE C.V.</t>
  </si>
  <si>
    <t>21 AV. NORTE ENTRE 27 Y 29 CALLE PTE #1512 COL. LAYCO</t>
  </si>
  <si>
    <t>2266-2800</t>
  </si>
  <si>
    <t>vlandos@compupart.com.sv</t>
  </si>
  <si>
    <t>COMPUSERVICE, S.A. DE C.V.</t>
  </si>
  <si>
    <t>EDIF. TORRE ACTIVA, PRIMER NIVEL LOCAL 4 Y 5 BLVD. DE LOS HEROES</t>
  </si>
  <si>
    <t>2225-8462</t>
  </si>
  <si>
    <t>2211-3790</t>
  </si>
  <si>
    <t>compuservice150848@hotmail.com</t>
  </si>
  <si>
    <t>COMPUSHOP, S.A. DE C.V.</t>
  </si>
  <si>
    <t>ALAMEDA MANUEL ENRIQUE ARAUJO Y CALLE LA MASCOTA EDIFICIO LA MASCOTA</t>
  </si>
  <si>
    <t>2223-3030</t>
  </si>
  <si>
    <t>COMPUSYM, S.A. DE C.V.</t>
  </si>
  <si>
    <t>43 AV. SUR Y CALLE EL PROGRESO #2258 COLONIA FLOR BLANCA</t>
  </si>
  <si>
    <t>2260-7144</t>
  </si>
  <si>
    <t>2257-9522</t>
  </si>
  <si>
    <t>compusym.ventas.elsy@gmail.com</t>
  </si>
  <si>
    <t>COMPUTADORAS Y TELECOMUNICACIONES, S.A. DE C.V.</t>
  </si>
  <si>
    <t>RESIDENCIAL SANTA TERESA Y AVENIDA SANTA GERTRUDIS #55 CIUDAD MERLIOT SAN SALVADOR</t>
  </si>
  <si>
    <t>2229-1282</t>
  </si>
  <si>
    <t>2229-1322</t>
  </si>
  <si>
    <t>COMPUTEL TECHNOLOGY, S.A. DE C.V.</t>
  </si>
  <si>
    <t>COL. MIRAMONTE PONIENTE CASA Nº. 9 , CALLE LAS ARBOLEDAS</t>
  </si>
  <si>
    <t>2564-1595</t>
  </si>
  <si>
    <t>6184-7587</t>
  </si>
  <si>
    <t>computtel@gmail.com</t>
  </si>
  <si>
    <t>COMPUTEL'S, S.A.DE C.V.</t>
  </si>
  <si>
    <t>CALLE CHILTIUPAN, NO.40 SANTA TERESA, SANTA TECLA, FRENTE A CENTRO COMERCIAL PLAZA MERLIOT.</t>
  </si>
  <si>
    <t>2130-0640</t>
  </si>
  <si>
    <t>7059-3040</t>
  </si>
  <si>
    <t>COMPUTER SUPERMARKET</t>
  </si>
  <si>
    <t>EDIF. ALTAMIRA LOCAL #4 BOULEVARD CONSTITUCION Y 7 AVENIDA</t>
  </si>
  <si>
    <t>2223-8673</t>
  </si>
  <si>
    <t>COMPUTER TRADING EL SALVADOR, S.A. DE C.V.</t>
  </si>
  <si>
    <t>11 CALLE PTE. ENTRE 77 Y 79 AV. NTE Nº 4038, COL. ESCALON</t>
  </si>
  <si>
    <t>2263-2920</t>
  </si>
  <si>
    <t>2264-2601</t>
  </si>
  <si>
    <t>burgosalex54@gmail.com</t>
  </si>
  <si>
    <t>COMUNICACIONES DIGITALES S.A DE C.V</t>
  </si>
  <si>
    <t>23 AV. SUR Y 14 CALLE PTE. EDIFICIO NO. 4 SAN SALVADOR</t>
  </si>
  <si>
    <t>2505-3055</t>
  </si>
  <si>
    <t>COMUNICACIONES IBW EL SALVADOR S.A. DE C.V.</t>
  </si>
  <si>
    <t>CENTRO INDUSTRIAL SANTA ELENA CALLE SIEMENS #3, LOTE N°1, URBANIZACION SANTA ELENA</t>
  </si>
  <si>
    <t>2278-5068</t>
  </si>
  <si>
    <t>olopez@ibw.com</t>
  </si>
  <si>
    <t>COMUNICACIONES Y DESARROLLO, S.A. DE C.V.</t>
  </si>
  <si>
    <t>BOULEVARD CONSTITUCION Nº.17 COL. MIRALVALLE</t>
  </si>
  <si>
    <t>2252-8797</t>
  </si>
  <si>
    <t>info@comunicadesarrollo.com</t>
  </si>
  <si>
    <t>COMUNSAL S.A. DE C.V.</t>
  </si>
  <si>
    <t>COLONIA MIRAMONTE PASAJE LOS OLIVOS #117</t>
  </si>
  <si>
    <t>2257-0271</t>
  </si>
  <si>
    <t>CONCEPTOS BIOMECANICOS, S.A. DE C.V</t>
  </si>
  <si>
    <t>AVENIDA PASCO, CASA Nº.808, COLONIA MIRAMONTE, ENFRETE DE LA DESPENSA DE DON JUAN</t>
  </si>
  <si>
    <t>2257-6900</t>
  </si>
  <si>
    <t>2257-6901</t>
  </si>
  <si>
    <t>CONEXION DE REDES, S.A. DE C.V.</t>
  </si>
  <si>
    <t>Col Miramonte Av Y Plaza Bernal Local 30</t>
  </si>
  <si>
    <t>2284-5300</t>
  </si>
  <si>
    <t>g.galdamez@cr.com.sv</t>
  </si>
  <si>
    <t>CONSORCIO AUTOMOTRIZ, S.A. DE C.V.</t>
  </si>
  <si>
    <t>KILOMETRO 9 Y 1/2 CARRETERA A LA LIBERTAD</t>
  </si>
  <si>
    <t>2289-2633</t>
  </si>
  <si>
    <t>2289-4719</t>
  </si>
  <si>
    <t>CONSTRUARQUITEC S.A. DE C.V.</t>
  </si>
  <si>
    <t>85 AV. NORTE Nº.335 COL. ESCALON</t>
  </si>
  <si>
    <t>2132-7800</t>
  </si>
  <si>
    <t>construarquitec.sv@gmail.com</t>
  </si>
  <si>
    <t>CONSTRUCCION Y TERRACERIA, S.A. DE C.V.</t>
  </si>
  <si>
    <t>RESIDENCIAL EL SITIO II ETAPA, CALLE EL CENICERO, POLIGONO O, CASA #45</t>
  </si>
  <si>
    <t>2669-7937</t>
  </si>
  <si>
    <t>cyt.01@hotmail.com</t>
  </si>
  <si>
    <t>CONSTRUCCIONES Y DECORACIONES, S.A. DE C.V.</t>
  </si>
  <si>
    <t>URB. BOSQUES DE PRUSIA, PASAJE EL CEDRO BLOCK "C", CASA #47</t>
  </si>
  <si>
    <t>2543-5468</t>
  </si>
  <si>
    <t>mail.construccionesydeco@hotmail.com</t>
  </si>
  <si>
    <t>CONSTRUCCIONES Y DISEÑOS, S.A. DE C.V.</t>
  </si>
  <si>
    <t>Calle principal, caserío Tatalpa, 40 Mts. Al sur de C.E. Tatalpa, Nauizalco, Sonsonate.</t>
  </si>
  <si>
    <t>2416-5342</t>
  </si>
  <si>
    <t>2415-1567</t>
  </si>
  <si>
    <t>puntopublicitario@grupocodise.com</t>
  </si>
  <si>
    <t>Nahuizalco</t>
  </si>
  <si>
    <t>CONSTRUCTORA CHAVEZ RAMOS, S.A. DE C.V.</t>
  </si>
  <si>
    <t>7 CALLE PONIENTE #313, BARRIO LA MERCED</t>
  </si>
  <si>
    <t>2661-2604</t>
  </si>
  <si>
    <t>constructorachavezramos@hotmail.com</t>
  </si>
  <si>
    <t>CONSTRUCTORA DISA, S.A. DE C.V.</t>
  </si>
  <si>
    <t>AVENIDA RIO AMAZONAS #10 JARDINES DE GUADALUPE</t>
  </si>
  <si>
    <t>2243-4777</t>
  </si>
  <si>
    <t>CONSTRUCTORA E INVERSIONES DE EL SALVADOR, S.A. DE C.V.</t>
  </si>
  <si>
    <t>3A CALLE PONIENTE #615, LOCAL #4 EDIFICIO SILVA HERNANDEZ, 2° NIVEL, LOCAL 4, COLONIA SANTA GERTRUDIS</t>
  </si>
  <si>
    <t>2694-5738</t>
  </si>
  <si>
    <t>consinversa@gmail.com</t>
  </si>
  <si>
    <t>CONSTRUCTORA GONZALEZ, S.A. DE C.V.</t>
  </si>
  <si>
    <t>FINAL CALLE DANIEL HERNANDEZ Nº.7-6 B SANTA TECLA</t>
  </si>
  <si>
    <t>2288-3534</t>
  </si>
  <si>
    <t>cg.constructoragonzalez@gmail.com</t>
  </si>
  <si>
    <t>CONSTRUCTURA BERNARD R.C. S.A. DE C.V.</t>
  </si>
  <si>
    <t>15 PONIENTE #208 A, ENTRE 1 Y 5 AV., FRENTE A PARLACEN 2 NIVEL</t>
  </si>
  <si>
    <t>2221-9177</t>
  </si>
  <si>
    <t>2221-9181</t>
  </si>
  <si>
    <t>cbrcsadecv@hotmail.com</t>
  </si>
  <si>
    <t>CONSTRUCTURA ENGELHARD EL SALVADOR, S.A. DE C.V.</t>
  </si>
  <si>
    <t>COL. SAN FRANCISCO, CALLE LOS DURAZNOS, No.11-A</t>
  </si>
  <si>
    <t>2223-2844</t>
  </si>
  <si>
    <t>evconstructores@yahoo.com</t>
  </si>
  <si>
    <t>FIRMAS CONSTRUCTORAS</t>
  </si>
  <si>
    <t>CONSTRUMARKET S.A. DE C.V.</t>
  </si>
  <si>
    <t>AVENIDA ALBERT EINSTEIN #17-C COLONIA LOMAS DE SAN FRANCISCO ANTIGUO CUSCATLAN LA LIBERTAD</t>
  </si>
  <si>
    <t>2500-0000</t>
  </si>
  <si>
    <t>2273-4772</t>
  </si>
  <si>
    <t>modularesc3.sv@grupoconstrumarket.com</t>
  </si>
  <si>
    <t>CONSUELO COTO DE CORDERO</t>
  </si>
  <si>
    <t>4ª CALLE PONIENTE Nº.104, EDIFICIO ARIAS CENTER, LOCAL Nº 7, SEGUNDA PLANTA, SAN MIGUEL</t>
  </si>
  <si>
    <t>2661-5074</t>
  </si>
  <si>
    <t>dentalcord@hotmail.com</t>
  </si>
  <si>
    <t>CONSUELO DE JESUS OSORIO DE MORA</t>
  </si>
  <si>
    <t>1A DIAGONAL DR. ARTURO ROMERO #301 COLONIA MEDICA, CONTIGUO A UNIVERSIDAD PEDAGOGICA</t>
  </si>
  <si>
    <t>2225-1717</t>
  </si>
  <si>
    <t>2225-3382</t>
  </si>
  <si>
    <t>rafayesenia@gmail.com</t>
  </si>
  <si>
    <t>CONSULTING GROUP EL SALVADOR S.A. DE C.V.</t>
  </si>
  <si>
    <t>7 CALLE PONIENTE ENTRE 79 Y 81 AVENIDA NORTE CASA #4120 COLONIA ESCALON</t>
  </si>
  <si>
    <t>2263-8411 7861-5884</t>
  </si>
  <si>
    <t>2263-8412</t>
  </si>
  <si>
    <t>CONSULTORES ASOCIADOS PROVEEDORES DE BIENES Y SERVICIOS, S.A. DE C.V.</t>
  </si>
  <si>
    <t>CALLE PROLONGACION AV. JUAN PABLO II, RES. Y PSJ. EL VOLCAN, #11</t>
  </si>
  <si>
    <t>2262-2198</t>
  </si>
  <si>
    <t>2124-1970</t>
  </si>
  <si>
    <t>oliver.odowd@gmail.com</t>
  </si>
  <si>
    <t>CONSULTORES JOM, S.A. DE C.V.</t>
  </si>
  <si>
    <t>14 CALLE ORIENTE NO.6 COLONIA UTILA</t>
  </si>
  <si>
    <t>2288-2540</t>
  </si>
  <si>
    <t>consultoresjom@gmail.com</t>
  </si>
  <si>
    <t>CONSULTORIA E INTEGRACION DE TECNOLOGIA S.A DE C.V</t>
  </si>
  <si>
    <t>REPARTO Y CALLE LOS HEROES #21 A SAN SALVADOR</t>
  </si>
  <si>
    <t>2211-4196</t>
  </si>
  <si>
    <t>2211-4197</t>
  </si>
  <si>
    <t>CONTACLENS, S.A. DE C.V.</t>
  </si>
  <si>
    <t>AV. SAN JOSE Y AV. LAS AMERICAS URB. LA ESPERANZA</t>
  </si>
  <si>
    <t>2226-8301/2235-1883</t>
  </si>
  <si>
    <t>CONTADORES PUBLICOS ASOCIADOS, S.A. DE C.V.</t>
  </si>
  <si>
    <t>RESIDENCIAL PRIMAVERA PLAZUELA LOS GERANEOS Nº 5, SANTA TECLA LA LIBERTAD</t>
  </si>
  <si>
    <t>2288-1125</t>
  </si>
  <si>
    <t>CONTRATACIONES EMPRESARIALES, S.A. DE C.V.</t>
  </si>
  <si>
    <t>7ª Calle Poniente, Colonia Escalon # 5027, entre Pasaje D y Calle La Ceiba</t>
  </si>
  <si>
    <t>2264-7730</t>
  </si>
  <si>
    <t>2264-7760</t>
  </si>
  <si>
    <t>clientes@contratacionesempresariales.com</t>
  </si>
  <si>
    <t>CONTROL AIRE S.A DE C.V</t>
  </si>
  <si>
    <t>CALLE EL BALTICO Nº. 28 COL. JARDINES DE GUADALUPE</t>
  </si>
  <si>
    <t>2243-6371</t>
  </si>
  <si>
    <t>2243-2173</t>
  </si>
  <si>
    <t>COOP DE CAFETALEROS DE SAN JOSE LA AJADA DE R.L.</t>
  </si>
  <si>
    <t>CANTON SAN JOSE LA MAJADA</t>
  </si>
  <si>
    <t>2467-9008/2467-9254</t>
  </si>
  <si>
    <t>Juayua</t>
  </si>
  <si>
    <t>COPIADORAS DE EL SALVADOR, S.A. DE C.V.</t>
  </si>
  <si>
    <t>1A. CALLE PONIENTE Y 41 AVENIDA NORTE NO. 2131, COL. FLOR BLANCA</t>
  </si>
  <si>
    <t>2260-8282</t>
  </si>
  <si>
    <t>2260-6435</t>
  </si>
  <si>
    <t>copidesa@integra.com.sv</t>
  </si>
  <si>
    <t>COPINOL S.A DE C.V Y/O CAFE SUNZAL</t>
  </si>
  <si>
    <t>AV. LAS MAGNOLIAS NO 226 COL. SAN BENITO</t>
  </si>
  <si>
    <t>2223-1433</t>
  </si>
  <si>
    <t>COPRODEPO, S.A. DE C.V.</t>
  </si>
  <si>
    <t>CALLE EL PROGRESO Y PASAJE EL ROSAL COL. FLOR BLANCA</t>
  </si>
  <si>
    <t>2223-4529</t>
  </si>
  <si>
    <t>2530-5254</t>
  </si>
  <si>
    <t>coprodepo@yahoo.com</t>
  </si>
  <si>
    <t>CORESPE, S.A. DE C.V.</t>
  </si>
  <si>
    <t>PROLONGACION ALAMEDA JUAN PABLO II, ENTRE EL BOULEVARD CONSTITUCIÓN Y 75 AVENIDA NORTE CONDOMINIO DEL FUTURO LOCAL # 4</t>
  </si>
  <si>
    <t>2262-0323</t>
  </si>
  <si>
    <t>2262-3923</t>
  </si>
  <si>
    <t>jacqueline@corespe.com</t>
  </si>
  <si>
    <t>CORINA MAGALY AGUILAR DE GUILLEN</t>
  </si>
  <si>
    <t>CALLE AMSTERDAM Nº.445, COLONIA MIRALVALLE,</t>
  </si>
  <si>
    <t>2274-0085</t>
  </si>
  <si>
    <t>corinaguillen2014@gmail.com</t>
  </si>
  <si>
    <t>CORNEJO &amp; UMAÑA, LTDA. DE C.V.</t>
  </si>
  <si>
    <t>AVENIDA LAS CUMBRES , POLIGONO L #5, URBANIZACION CUMBRES DEL ESCALON</t>
  </si>
  <si>
    <t>2264-8074</t>
  </si>
  <si>
    <t>info@russellbedford.com.sv</t>
  </si>
  <si>
    <t>2279-3423</t>
  </si>
  <si>
    <t>CORPORACION AMSI, S.A. DE C.V.</t>
  </si>
  <si>
    <t>ALAMEDA JUAN PABLO II METROSUR L 115 Y 116-C</t>
  </si>
  <si>
    <t>2261-1232/2260-3459</t>
  </si>
  <si>
    <t>2260-3445</t>
  </si>
  <si>
    <t>CORPORACION C Y Z,S.A. DE C.V.</t>
  </si>
  <si>
    <t>CALLE DR. ROBERTO MASFERRER #1325 LOCAL 3 COLONIA MEDICA ENTRE CALLE GUADALUPE Y BLVD TUTUNICHAPA</t>
  </si>
  <si>
    <t>2226-4220/4244/4483</t>
  </si>
  <si>
    <t>2226-4483</t>
  </si>
  <si>
    <t>CORPORACION DE INVERSIONES TURISTICAS,S.A.DE C.V.</t>
  </si>
  <si>
    <t>AVENIDA ROOSEVELT NORTE Nº.407</t>
  </si>
  <si>
    <t>2669-6969</t>
  </si>
  <si>
    <t>ventas@hotelvillasanmiguel.com</t>
  </si>
  <si>
    <t>CORPORACION EL TRIUNFO, S.A. DE C.V.</t>
  </si>
  <si>
    <t>BLVD. VENEZUELA, #3068</t>
  </si>
  <si>
    <t>2555-2000</t>
  </si>
  <si>
    <t>2555-2020</t>
  </si>
  <si>
    <t>arq.jrmartinez@aserraderoeltriunfo.com</t>
  </si>
  <si>
    <t>CORPORACION FIGUEROA SALAZAR, S.A. DE C.V.</t>
  </si>
  <si>
    <t>URB. BUENOS AIRES III, AV. 4 DE MAYO #105, SAN SALVADOR</t>
  </si>
  <si>
    <t>2284-5035</t>
  </si>
  <si>
    <t>corporacionfigueroasalazar@gmail.com</t>
  </si>
  <si>
    <t>CORPORACION HOTELERA S.A. DE C.V.</t>
  </si>
  <si>
    <t>AUTOPISTA LOS PROCERES 200 MTS ORIENTE BASILICA DE GUADALUPE LA LIBERTAD</t>
  </si>
  <si>
    <t>2283-0111</t>
  </si>
  <si>
    <t>2283-0100</t>
  </si>
  <si>
    <t>CORPORACION HR, S.A. DE C.V.</t>
  </si>
  <si>
    <t>51 AVENIDA SUR, N° 2335 AVENIDA ROOSELVELT</t>
  </si>
  <si>
    <t>2519-0044</t>
  </si>
  <si>
    <t>2519-8368</t>
  </si>
  <si>
    <t>corporacionhr@yahoo.com</t>
  </si>
  <si>
    <t>CORPORACION JUAREZ, S.A. DE C.V.</t>
  </si>
  <si>
    <t>23 AVENIDA NORTE No.1226, COLONIA MEDICA</t>
  </si>
  <si>
    <t>2239-4244</t>
  </si>
  <si>
    <t>2239-4206</t>
  </si>
  <si>
    <t>ricardo.granados@farmaciasvirgendeguadalupe.com</t>
  </si>
  <si>
    <t>CORPORACION MM, S.A. DE C.V.</t>
  </si>
  <si>
    <t>CALLE MARCELINO CHAMPAGNAT BLOCK 2, COL. YANIRA, CASA 1</t>
  </si>
  <si>
    <t>2272-1984</t>
  </si>
  <si>
    <t>2272-6242</t>
  </si>
  <si>
    <t>alquileresmmventas@gmail.com</t>
  </si>
  <si>
    <t>CORPORACION MUNDIAL DE INVERSIONES, S.A. DE C.V.</t>
  </si>
  <si>
    <t>CALLE PADRES AGUILAR· N° 617, COLONIA ESCALÓN</t>
  </si>
  <si>
    <t>2264-5522</t>
  </si>
  <si>
    <t>mariaelena.argueta@grupocomuni.com</t>
  </si>
  <si>
    <t>CORPORACION NOBLE, S.A. DE C.V.</t>
  </si>
  <si>
    <t>31 Av. Sur, Col. Flor Blanca, Nº. 632</t>
  </si>
  <si>
    <t>2513-0125</t>
  </si>
  <si>
    <t>2513-0160</t>
  </si>
  <si>
    <t>gabriel.nolasco@corporacionnoble.com</t>
  </si>
  <si>
    <t>CORPORACION ORBITAL S.A. DE C.V.</t>
  </si>
  <si>
    <t>CALLE CUSCATLAN #127 COLONIA ESCALON 79 AV. SUR SAN SALVADOR</t>
  </si>
  <si>
    <t>7681-2937</t>
  </si>
  <si>
    <t>CORPORACION PALO ALTO, S.A. DE C.V.</t>
  </si>
  <si>
    <t>FINAL CALLE DEL MARMARA, AV. RIO MISSISSIPI, COL. JARDINES DE GUADALUPE, #1-B</t>
  </si>
  <si>
    <t>2244-9915</t>
  </si>
  <si>
    <t>2244-9919</t>
  </si>
  <si>
    <t>lauram@memo.com.sv</t>
  </si>
  <si>
    <t>CORPORACION PIRAMIDE S.A. DE C.V.</t>
  </si>
  <si>
    <t>BLVD DEL HIPODROMO COL. SAN BENITO ZONA ROSA S.S</t>
  </si>
  <si>
    <t>2223-4832</t>
  </si>
  <si>
    <t>CORPORACION RENACER ECLESIAL DE EL SALVADOR, S.A. DE C.V.</t>
  </si>
  <si>
    <t>CALLE LOS LIRIOS, POLIGONO NO. 14 RESIDENCIAL JARDINES DE LA CIMA SAN SALVADOR</t>
  </si>
  <si>
    <t>2248-1683</t>
  </si>
  <si>
    <t>2273-9165</t>
  </si>
  <si>
    <t>CORPORACION VENECIA, S.A. DE C.V.</t>
  </si>
  <si>
    <t>FINAL 79AV. SUR NO. 4-A COL. ESCALON PASAJE C SAN SALVADOR</t>
  </si>
  <si>
    <t>2132-4444</t>
  </si>
  <si>
    <t>2132-4456</t>
  </si>
  <si>
    <t>ventas@bahiadelsolelsalvador.com</t>
  </si>
  <si>
    <t>CORPORATE SOLUTION, S.A. DE C.V.</t>
  </si>
  <si>
    <t>COLONIA ESCALON NORTE 13-D PASAJE BEETHOVEN, SAN SALVADOR.</t>
  </si>
  <si>
    <t>2505-1500</t>
  </si>
  <si>
    <t>2505-1502</t>
  </si>
  <si>
    <t>any.morataya@corposol.com</t>
  </si>
  <si>
    <t>COSAMI, S.A. DE C.V.</t>
  </si>
  <si>
    <t>7a CALLE PONIENTE, BARRIO LA MERCED, No. 514</t>
  </si>
  <si>
    <t>2682-1403</t>
  </si>
  <si>
    <t>2682-1400</t>
  </si>
  <si>
    <t>cosami22@gmail.com</t>
  </si>
  <si>
    <t>COSPLAIN, S.A. DE C.V.</t>
  </si>
  <si>
    <t>FINAL 15 AV. NORTE #1636 COLONIA LAYCO</t>
  </si>
  <si>
    <t>2226-2123</t>
  </si>
  <si>
    <t>221-1007</t>
  </si>
  <si>
    <t>COZEFI EXPRESS, S.A. DE C.V.</t>
  </si>
  <si>
    <t>CALLE SAN ANTONIO ABAD PASAJE ITALIA #1929</t>
  </si>
  <si>
    <t>2259-8551</t>
  </si>
  <si>
    <t>2225-3609</t>
  </si>
  <si>
    <t>CR COPIADORAS, S.A. DE C.V.</t>
  </si>
  <si>
    <t>47 AVENIDA SUR, 621, COL.FLOR BLANCA</t>
  </si>
  <si>
    <t>2132-0777</t>
  </si>
  <si>
    <t>2132-0716</t>
  </si>
  <si>
    <t>crmejia@hotmail.com</t>
  </si>
  <si>
    <t>CREACIONES ELIZABETH, S.A. DE C.V.</t>
  </si>
  <si>
    <t>COLONIA Y CALLE ROMA #146</t>
  </si>
  <si>
    <t>2224-2882/2298-3062</t>
  </si>
  <si>
    <t>2224-4057</t>
  </si>
  <si>
    <t>CREACIONES MYREI`S, S.A. DE C.V.</t>
  </si>
  <si>
    <t>URBANIZACION SAN ERNESTO Y PASAJE SAN CARLOS #168</t>
  </si>
  <si>
    <t>2260-6635</t>
  </si>
  <si>
    <t>CREATE, S.A. DE C.V.</t>
  </si>
  <si>
    <t>CALLE 17 AVENIDA LAS OLAS SUR, COLONIA VIA DEL MAR, # 5</t>
  </si>
  <si>
    <t>2102-6906</t>
  </si>
  <si>
    <t>n.ruiz@create.com.sv</t>
  </si>
  <si>
    <t>CREATIVA, S.A. DE C.V.</t>
  </si>
  <si>
    <t>73 AVENIDA NORTE Nº 318, COLONIA ESCALON, SAN SALVADOR</t>
  </si>
  <si>
    <t>2223-0175</t>
  </si>
  <si>
    <t>2521-5616</t>
  </si>
  <si>
    <t>glenda@creativaimprenta.com</t>
  </si>
  <si>
    <t>CRIAVES S.A. DE C.V.</t>
  </si>
  <si>
    <t>Boulevard Pynsa No. 5, Ciudad Merliot La Libertad</t>
  </si>
  <si>
    <t>2507-7800</t>
  </si>
  <si>
    <t>2507-7878</t>
  </si>
  <si>
    <t>info@criaves.com.sv</t>
  </si>
  <si>
    <t>La Libertad</t>
  </si>
  <si>
    <t>CRISTIAN ADALID REYES HERRERA</t>
  </si>
  <si>
    <t>Col. Centroamérica, Calle Pinares, Av. Los Lagos Nº. 18</t>
  </si>
  <si>
    <t>2235-9521</t>
  </si>
  <si>
    <t>cristianadalidr@gmail.com</t>
  </si>
  <si>
    <t>CRISTINA GUZMAN NAVAS</t>
  </si>
  <si>
    <t>AV. ESPAÑA MERCADO SAN MIGUELITO</t>
  </si>
  <si>
    <t>2226-6892</t>
  </si>
  <si>
    <t>CRISTOBAL PERLA Y PERLA</t>
  </si>
  <si>
    <t>23 AV. NORTE #7 1214 1A PLANTA COLONIA MEDICA</t>
  </si>
  <si>
    <t>2225-0577</t>
  </si>
  <si>
    <t>cristobalperlayperla@yahoo.com</t>
  </si>
  <si>
    <t>CTE TELECOM PERSONAL, S.A. DE C.V.</t>
  </si>
  <si>
    <t>FINAL CALLE EL PROGRESO Y CALLE LIVERPOOL, EDIFICIO E, 2° NIVEL, COLONIA ROMA</t>
  </si>
  <si>
    <t>7740-0067</t>
  </si>
  <si>
    <t>2271-7388</t>
  </si>
  <si>
    <t>angel.jose@claro.com.sv</t>
  </si>
  <si>
    <t>CUSPIDE DE EL SALVADOR, S.A. DE C.V.</t>
  </si>
  <si>
    <t>AV. MANUEL ENRIQUE ARAUJO Y CALLE LA MASCOTA</t>
  </si>
  <si>
    <t>2279-0554/2279-0556</t>
  </si>
  <si>
    <t>2279-0559</t>
  </si>
  <si>
    <t>CYMCORP S.A. DE C.V.</t>
  </si>
  <si>
    <t>CALLE LOS ABETOS Y AV. LAS AMAPOLAS Nº 23 COL. SAN FRANCISCO</t>
  </si>
  <si>
    <t>2526-9285</t>
  </si>
  <si>
    <t>2526-9201</t>
  </si>
  <si>
    <t>lorena.mendez@cymcorp.com.sv</t>
  </si>
  <si>
    <t>D CONS, S.A. DE C.V.</t>
  </si>
  <si>
    <t>URBANIZACIÓN UNIVERSITARIA CALLE LAS ROSAS N° 2216</t>
  </si>
  <si>
    <t>2229-9778</t>
  </si>
  <si>
    <t>dconssa@yahoo.es</t>
  </si>
  <si>
    <t>DADA DADA Y CIA., S.A. DE C.V.</t>
  </si>
  <si>
    <t>EDIFICIO ERICSSON, 21 AVENIDA NORTE Y 3ª CALLE PONIENTE</t>
  </si>
  <si>
    <t>2246-9247</t>
  </si>
  <si>
    <t>2246-9306</t>
  </si>
  <si>
    <t>ventas@dada-dada.com</t>
  </si>
  <si>
    <t>DAGADI, S.A. DE C.V.</t>
  </si>
  <si>
    <t>DIAGONAL LUIS EDMUNDO VASQUEZ, Nº. 425, COLONIA MEDICA</t>
  </si>
  <si>
    <t>2235-0969</t>
  </si>
  <si>
    <t>2226-5111</t>
  </si>
  <si>
    <t>DAISY MILENA CONTRERAS DE MIRALDA</t>
  </si>
  <si>
    <t>CALLE EL CLAVEL AV. ANTIGUO CUSCATLAN Nº 9, COL. LA SULTANA II</t>
  </si>
  <si>
    <t>7886-7452</t>
  </si>
  <si>
    <t>milmir2000@yahoo.com</t>
  </si>
  <si>
    <t>DALTON ARISTOTELES GONZÁLEZ PEREZ</t>
  </si>
  <si>
    <t>Calle Juan José Cañas Nº. 251, Col. Escalón</t>
  </si>
  <si>
    <t>2263-4337</t>
  </si>
  <si>
    <t>secretariaclinica@ccirugia.com</t>
  </si>
  <si>
    <t>DANA VIOLETA CRUZ DIAZ</t>
  </si>
  <si>
    <t>CONDOMINIO YANIRA CALLE PPL. PJE 1 #4</t>
  </si>
  <si>
    <t>2280-3459</t>
  </si>
  <si>
    <t>DANIEL ANTONIO MARTINEZ ZARAGOZA</t>
  </si>
  <si>
    <t>Residencial Los Pinos Pje. Bou 1-1</t>
  </si>
  <si>
    <t>2660-6381</t>
  </si>
  <si>
    <t>clinicasmtzpiche@yahoo.es</t>
  </si>
  <si>
    <t>DANIEL CORNEJO</t>
  </si>
  <si>
    <t>1 CALLE PONIENTE Y AVE. ESPAÑA SAN SALVADOR</t>
  </si>
  <si>
    <t>2271-3033/7918-9716</t>
  </si>
  <si>
    <t>DANIEL EZEQUIEL TORRES HERNANDEZ</t>
  </si>
  <si>
    <t>CLINICAS DE ESPECIALIDADES NUESTRA SEÑORA DE LA PAZ FINAL 9a. Av. SUR LOCAL 2-2 SEGUNDA PLANTA</t>
  </si>
  <si>
    <t>2661-0144</t>
  </si>
  <si>
    <t>nelotorres0028@gmail.com</t>
  </si>
  <si>
    <t>DANIEL MOISES SERRANO SERRANO</t>
  </si>
  <si>
    <t>Urbanización El Tikal Norte, Pasaje 32, Polígono "E", Casa No. 29,</t>
  </si>
  <si>
    <t>6162-5058</t>
  </si>
  <si>
    <t>danielserrano3020@gmail.com</t>
  </si>
  <si>
    <t>DANIEL OMAR TURCIOS RODRÍGUEZ</t>
  </si>
  <si>
    <t>13 CALLE PONIENTE ENTRE 1 AVENIDA NORTE Y AVENIDA ESPALA, LOCAL 5 # 146</t>
  </si>
  <si>
    <t>2102-6011</t>
  </si>
  <si>
    <t>suministrosdiversos@yahoo.com</t>
  </si>
  <si>
    <t>DANIELLA MARGARITA AVELAR RIVAS</t>
  </si>
  <si>
    <t>COLONIA SAN FERNANDO PASAJE #9 CASA 26-M</t>
  </si>
  <si>
    <t>2291-7386</t>
  </si>
  <si>
    <t>DANILO DIONICIO HENRIQUEZ RECINOS</t>
  </si>
  <si>
    <t>Residencial Jardines del Valle, Pje. "D" casa Nº. 10</t>
  </si>
  <si>
    <t>2203-8066</t>
  </si>
  <si>
    <t>desyplastic@gmail.com</t>
  </si>
  <si>
    <t>DANNY VLADIMIR IRAHETA SALGUERO</t>
  </si>
  <si>
    <t>REPARTO GUADALUPE PJE MOCTEZUMA BLOCK D CASA #5</t>
  </si>
  <si>
    <t>2277-8210/7842-1360</t>
  </si>
  <si>
    <t>DARIO ALBERTO GONZALEZ MATA</t>
  </si>
  <si>
    <t>17ª CALLE ORIENTE #120 COLONIA SANTA EUGENIA</t>
  </si>
  <si>
    <t>2221-3850</t>
  </si>
  <si>
    <t>DARIO ERNESTO GUADRON Y/O RESTAURANTE "ACAJUTLA"</t>
  </si>
  <si>
    <t>KILOMETRO 63 1/2 CARRETERA A SAN SALVADOR QUINTA SAN JULIAN SONZACATE, SONSONATE</t>
  </si>
  <si>
    <t>2451-2322, 2450-2275</t>
  </si>
  <si>
    <t>DATA &amp; GRAPHICS S.A. DE C.V.</t>
  </si>
  <si>
    <t>AV. LAS GARDENIAS Y CALLE LAS MERCEDES, #2</t>
  </si>
  <si>
    <t>2536-6605</t>
  </si>
  <si>
    <t>2536-6660</t>
  </si>
  <si>
    <t>tatianaayala@datagraphics.com.sv</t>
  </si>
  <si>
    <t>DATAPRINT DE EL SALVADOR, S.A. DE C.V.</t>
  </si>
  <si>
    <t>25 CALLE PONIENTE Y 15 AV. NORTE #839 COL. LAYCO</t>
  </si>
  <si>
    <t>2239-6777</t>
  </si>
  <si>
    <t>2239-6778</t>
  </si>
  <si>
    <t>enrique.lopez@dataprint.com.sv</t>
  </si>
  <si>
    <t>DAVID ANTONIO CASTILLO CABRERA</t>
  </si>
  <si>
    <t>RES. SANTISIMA TRINIDAD PJE. Y POL 7. APTO 23 / A</t>
  </si>
  <si>
    <t>2206-2851/78153317</t>
  </si>
  <si>
    <t>DAVID ANTONIO HENRIQUEZ ARRAZOLA</t>
  </si>
  <si>
    <t>CENTRO DE ESPECIALIDADES MEDICAS 27 AVENIDA NORTE #131 URBANIZACION LA ESPERZANZA S.S.</t>
  </si>
  <si>
    <t>2226-6141</t>
  </si>
  <si>
    <t>DAVID ANTONIO MOLINA SILVA</t>
  </si>
  <si>
    <t>29 AVENIDA NORTE CONDOMINIO RESIDENCIAL JARDINES DE ZACAIL EDIFICIO #8 LOCAL 21 ZACAMIL SAN SALVADOR</t>
  </si>
  <si>
    <t>2272-0490 2272-4322</t>
  </si>
  <si>
    <t>DAVID EMMANUEL HERNANDEZ CABEZAS</t>
  </si>
  <si>
    <t>AV. ROOSEVELT NORTE Nº. 406, HOSPITAL SAN FRANCISCO, SEGUNDO NIVEL LOCAL 21</t>
  </si>
  <si>
    <t>2645-2921</t>
  </si>
  <si>
    <t>urohdezheads@yahoo.es</t>
  </si>
  <si>
    <t>DAVID ERNESTO VASQUEZ BELTRAN</t>
  </si>
  <si>
    <t>CONDOMINIO MONTERREY 2A PLANTA LOCAL 209 SAN SALVADOR</t>
  </si>
  <si>
    <t>2251-2434 /7707-1731</t>
  </si>
  <si>
    <t>DAVID FRANCISCO LOPEZ ROMERO</t>
  </si>
  <si>
    <t>PROLONGACION BOULEVARD DE LOS HEROES EDIFICIO PIPIL LOCAL # 24 SEGUNDA PLANTA.</t>
  </si>
  <si>
    <t>2235-7190</t>
  </si>
  <si>
    <t>travelifeagency@gmail.com</t>
  </si>
  <si>
    <t>DAVID NOE GALLARDO LOPEZ</t>
  </si>
  <si>
    <t>CALLE 23 OTE., POLG. 40, RESIDENCIAL BOSQUES DE LA PAZ, Nº. 4,</t>
  </si>
  <si>
    <t>2252-4555</t>
  </si>
  <si>
    <t>nexos.services@gmail.com</t>
  </si>
  <si>
    <t>DAVID ORLANDO SALGUERO HERNANDEZ</t>
  </si>
  <si>
    <t>COL. LAS MARGARITAS 4º ETAPA, POLIGONO "N", PSJ. 33, #212</t>
  </si>
  <si>
    <t>2292-3531</t>
  </si>
  <si>
    <t>davidsalguero@live.com</t>
  </si>
  <si>
    <t>DAVINIA DEL CARMEN CRUZ AGUILAR</t>
  </si>
  <si>
    <t>59 AV. NORTE, COL. ESCALON No.120</t>
  </si>
  <si>
    <t>2102-7841</t>
  </si>
  <si>
    <t>7780-1726</t>
  </si>
  <si>
    <t>tallerjuancruz@hotmail.com</t>
  </si>
  <si>
    <t>DEJA VU, S.A. DE C.V.</t>
  </si>
  <si>
    <t>CALLE GABRIELA MISTRAL N° 137</t>
  </si>
  <si>
    <t>2225-6518</t>
  </si>
  <si>
    <t>dejavu_salvador@hotmail.com</t>
  </si>
  <si>
    <t>DEKORACION &amp; OBRA, S.A. DE C.V.</t>
  </si>
  <si>
    <t>AVENIDA 1 # 47-D RESIDENCIAL SAN LUIS, SAN SALVADOR.</t>
  </si>
  <si>
    <t>2562-1108/7890-0545</t>
  </si>
  <si>
    <t>2562-1108</t>
  </si>
  <si>
    <t>DELABOEQUIS S.A. DE C.V.</t>
  </si>
  <si>
    <t>CALLE Y COL. ESTADIO 2 Nº.26, SAN SALVADOR</t>
  </si>
  <si>
    <t>2298-6633</t>
  </si>
  <si>
    <t>2298-1038</t>
  </si>
  <si>
    <t>annegutter@loboequis.com</t>
  </si>
  <si>
    <t>DELFINA CONCEPCION MORENO DE CASTANEDA</t>
  </si>
  <si>
    <t>CALLE PADRE AGUILAR #307 ENTRE 81 Y 83 AVENIDA SUR COLONIA ESCALON</t>
  </si>
  <si>
    <t>2263-3068 2263-3078</t>
  </si>
  <si>
    <t>7859-0181</t>
  </si>
  <si>
    <t>DELIBANQUETES, S.A. DE C.V.</t>
  </si>
  <si>
    <t>CALLE Y COLONIA LA MASCOTA Nº 521,</t>
  </si>
  <si>
    <t>2264-7385/ 2264-7391</t>
  </si>
  <si>
    <t>2511-5601</t>
  </si>
  <si>
    <t>delibanquetes@hotmail.com</t>
  </si>
  <si>
    <t>DELMA GUADALUPE LOPEZ DE SALAZAR</t>
  </si>
  <si>
    <t>CONDOMINIO MEDICENTRO LA ESPERANZA EDIFICIO F LOCAL 211 SOBRE LA 25 AV. NTE FRENTE A CAJA DE CREDITO</t>
  </si>
  <si>
    <t>2225-2899/2263-6091</t>
  </si>
  <si>
    <t>DELMY ARACELY ALVARENGA RIVAS</t>
  </si>
  <si>
    <t>URBANIZACIÓN LAS MARGARITAS 5a. ETAPA, POLÍGONO 6, PASAJE 31 #114.</t>
  </si>
  <si>
    <t>2291-8656</t>
  </si>
  <si>
    <t>7120-0461</t>
  </si>
  <si>
    <t>refleximpresos@hotmail.com</t>
  </si>
  <si>
    <t>D'EMPAQUE, S.A. DE C.V.</t>
  </si>
  <si>
    <t>4ª Calle Oriente y 9ª Avenida Sur N° 7</t>
  </si>
  <si>
    <t>2228-1511</t>
  </si>
  <si>
    <t>228-1511</t>
  </si>
  <si>
    <t>arturo@dempaque.com</t>
  </si>
  <si>
    <t>DEMYS GIOVANNI MARTINEZ RODRIGUEZ</t>
  </si>
  <si>
    <t>AV. INGENIERO 15 B , COLONIA GENERAL ARCE SAN SALVADOR</t>
  </si>
  <si>
    <t>2102-4266 2102-4267</t>
  </si>
  <si>
    <t>2245-2755</t>
  </si>
  <si>
    <t>DENIS ENRIQUE LOPEZ ROLDAN</t>
  </si>
  <si>
    <t>35 CALLE ORIENTE 720 COLONIA LA RABIDA, SAN SALVADOR</t>
  </si>
  <si>
    <t>2289-5686/7110-0283</t>
  </si>
  <si>
    <t>2289-5523</t>
  </si>
  <si>
    <t>DERIVADOS DE PAPEL Y CARTON DE CENTROAMERICA, S.A. DE C.V.</t>
  </si>
  <si>
    <t>COMPLEJO INDUSTRIAL PLAN DE LA LAGUNA, PASAJE "E" #2, ANTIGUO CUSCATLAN, LA LIBERTAD</t>
  </si>
  <si>
    <t>2511-4707</t>
  </si>
  <si>
    <t>2511-4777</t>
  </si>
  <si>
    <t>dpc@integra.com.sv</t>
  </si>
  <si>
    <t>DESARROLLO DE NEGOCIOS, S.A. DE C.V.</t>
  </si>
  <si>
    <t>ALAMEDA MANUEL ENRIQUE ARAUJO, CENTRO COMERCIAL FERIA ROSA, EDIFICIO B # 231</t>
  </si>
  <si>
    <t>2101-9581</t>
  </si>
  <si>
    <t>adilioesscalante@desarrollonegocios.com</t>
  </si>
  <si>
    <t>DESARROLLO DE SOLUCIONES INTEGRALES, S.A. DE C.V.</t>
  </si>
  <si>
    <t>CONDOMINIO LOS HEROES NORTE LOCAL 2-17, NIVEL 2, SOBRE BOULEVARD LOS HERORES, ENTRE LA 23 Y 25 CALLE PONIENTE</t>
  </si>
  <si>
    <t>2225-6825</t>
  </si>
  <si>
    <t>2261-2230</t>
  </si>
  <si>
    <t>wendymartinez@dsiservicios.com</t>
  </si>
  <si>
    <t>DESPACHO CORPEÑO Y ASOCIADOS</t>
  </si>
  <si>
    <t>AV. LAS CAMELIAS Y CALLE LOS GRANADO #4 SAN SALVADOR</t>
  </si>
  <si>
    <t>2298-0378 2279-3186</t>
  </si>
  <si>
    <t>DESPACHO LOPEZ SALGADO PRICEWATERHOUSECOOPERS, S.A. DE C.V.</t>
  </si>
  <si>
    <t>AV. LA REVOLUCION CALLE CIRCUNVALACION CENTRO PROFESIONAL PRESIDENTE EDIF B-C COL SAN BENITO</t>
  </si>
  <si>
    <t>2243-5844</t>
  </si>
  <si>
    <t>DESPACHO TOCHEZ, FERNANDEZ, LIMITADA</t>
  </si>
  <si>
    <t>COLONIA LA SULTANA, CALLE LA ROSA #10 Y 11</t>
  </si>
  <si>
    <t>2211-4911 2243-8212</t>
  </si>
  <si>
    <t>2243-8212</t>
  </si>
  <si>
    <t>DESPACHO VASQUEZ Y ASOCIADOS LTDA. DE C.V.</t>
  </si>
  <si>
    <t>15 Calle Poniente N° 4422, Colonia Escalón</t>
  </si>
  <si>
    <t>2264-9496</t>
  </si>
  <si>
    <t>2512-0650</t>
  </si>
  <si>
    <t>mvasquez@vasquez-asociados.com</t>
  </si>
  <si>
    <t>DESPACHO VEGA LOPEZ Y CO.</t>
  </si>
  <si>
    <t>PASEO GENERAL ESCALON EDIFICIO INTERVISIONES #4830</t>
  </si>
  <si>
    <t>2263-6524</t>
  </si>
  <si>
    <t>DETUR, S.A. DE C.V.</t>
  </si>
  <si>
    <t>43 AVENIDA SUR ALAMEDA ROOSEVELT HOTEL ALAMEDA, SAN SALVADOR</t>
  </si>
  <si>
    <t>2267-0800 EXT. 327</t>
  </si>
  <si>
    <t>2260-3011</t>
  </si>
  <si>
    <t>hotelalameda.reservacionesm@gmail.com</t>
  </si>
  <si>
    <t>DEVESA, S.A. DE C.V.</t>
  </si>
  <si>
    <t>AV. 2, PSJ 7, COL. QUEZALTEPEQUE, CASA 37</t>
  </si>
  <si>
    <t>2288-2292</t>
  </si>
  <si>
    <t>2288-2298</t>
  </si>
  <si>
    <t>amaya.evelyn@yahoo.com</t>
  </si>
  <si>
    <t>DIACOM S.A. DE C.V.</t>
  </si>
  <si>
    <t>RESIDENCIAL VALENCIA SENDA VANESA #2 MEJICANOS SAN SALVADOR</t>
  </si>
  <si>
    <t>2234-4505</t>
  </si>
  <si>
    <t>DICRE INGENIEROS &amp; ARQUITECTOS, S.A. DE C.V.</t>
  </si>
  <si>
    <t>SENDA CADIZ NORTE POLIGONO E #18 RESIDENCIAL FINCA DE ASTURIA, SANTA TECLA, LA LIBERTAD.</t>
  </si>
  <si>
    <t>2252-5457 7842-6533</t>
  </si>
  <si>
    <t>2252-5457</t>
  </si>
  <si>
    <t>DICSASA, S.A. DE C.V.</t>
  </si>
  <si>
    <t>CALLE GABRIELA MISTRAL # 571 COLONIA CENTROAMERICA</t>
  </si>
  <si>
    <t>2226-3638</t>
  </si>
  <si>
    <t>dicsasa@netscape.net</t>
  </si>
  <si>
    <t>DIDEA INDUSTRIAL S.A. DE C.V.</t>
  </si>
  <si>
    <t>4ª CALLE PTE Y 21 AVENIDA SUR</t>
  </si>
  <si>
    <t>2275-1308 22714-883</t>
  </si>
  <si>
    <t>DIDEA, S.A. DE C.V.</t>
  </si>
  <si>
    <t>BOULEVARD DE LOS HEROES Y PROLONGACION ALAMEDA JUAN PABLO II</t>
  </si>
  <si>
    <t>amochoa@excelautomotriz.com</t>
  </si>
  <si>
    <t>DIEGO ROBERTO VIDES CLARA</t>
  </si>
  <si>
    <t>13 Calle Poniente Nº. 4122 entre la 79 y 81 Av. Nte. Colonia Escalón</t>
  </si>
  <si>
    <t>2263-2789</t>
  </si>
  <si>
    <t>2263-2847</t>
  </si>
  <si>
    <t>cplastica7@gmail.com</t>
  </si>
  <si>
    <t>DIGAPAN, S.A. DE C.V.</t>
  </si>
  <si>
    <t>AUTOPISTA A COMALAPA LOTIFICACION CHALTEPE KM 15 1/2</t>
  </si>
  <si>
    <t>2327-0800/2203-0555</t>
  </si>
  <si>
    <t>2327-0801</t>
  </si>
  <si>
    <t>Santo Tomas</t>
  </si>
  <si>
    <t>DIGICEL, S.A. DE C.V.</t>
  </si>
  <si>
    <t>ALAMEDA DR. MANUEL ENRIQUE ARAUJO, EDIFICIO PALIC 5° NIVEL</t>
  </si>
  <si>
    <t>2285-5100/</t>
  </si>
  <si>
    <t>2285-5142</t>
  </si>
  <si>
    <t>maria.quintero@escuchagroup.com</t>
  </si>
  <si>
    <t>DIGITAL CELLULAR COMPANY, S.A. DE C.V.</t>
  </si>
  <si>
    <t>COLONIA UNIVERSITARIA NORTE CALLE ALIRIO CORNEJO D-14</t>
  </si>
  <si>
    <t>2235-0991</t>
  </si>
  <si>
    <t>2225-1759</t>
  </si>
  <si>
    <t>DIGIX, S.A. DE C.V.</t>
  </si>
  <si>
    <t>Kilometro 8 Carretera a Santa Tecla, Antiguo Cuscatlan</t>
  </si>
  <si>
    <t>2298-3874</t>
  </si>
  <si>
    <t>2298-6481</t>
  </si>
  <si>
    <t>f.villareal@digix.sv.com</t>
  </si>
  <si>
    <t>DIMEGA, S.A. DE C.V.</t>
  </si>
  <si>
    <t>RESIDENCIAL BOSQUES DE SANTA TERESA, CALLE EL COPINOL Nº.4</t>
  </si>
  <si>
    <t>2249-1856</t>
  </si>
  <si>
    <t>6130-2734</t>
  </si>
  <si>
    <t>gerencia_dimega@hotmail.com</t>
  </si>
  <si>
    <t>DINORA DEL CARMEN RIVERA AGUILAR</t>
  </si>
  <si>
    <t>COL. NAZARENO PASAJE 3 BLOCK D CASA #7 COLONIA ZACAMIL</t>
  </si>
  <si>
    <t>2272-6991</t>
  </si>
  <si>
    <t>DINORAH ELIZABETH QUINTANILLA FLORES</t>
  </si>
  <si>
    <t>COLONIA EL LIMON 5ª ETAPA PJE. 31 NTE. POLIGONO 46 Nº. 22</t>
  </si>
  <si>
    <t>2299-1648 7214-0079</t>
  </si>
  <si>
    <t>2299-1648</t>
  </si>
  <si>
    <t>DIPROMEQUI, S.A. DE C.V.</t>
  </si>
  <si>
    <t>25 AVENIDA NORTE, DISTRITO COMERCIAL CENTRAL No 340</t>
  </si>
  <si>
    <t>2208-5612</t>
  </si>
  <si>
    <t>2208-5610</t>
  </si>
  <si>
    <t>dipromequi@gmail.com</t>
  </si>
  <si>
    <t>DIPS TERRAZA, S.A. DE C.V.</t>
  </si>
  <si>
    <t>2ª CALLE PONIENTE N° 1-11, FRENTE AL PARQUE DANIEL HERNÁNDEZ</t>
  </si>
  <si>
    <t>2222-5001</t>
  </si>
  <si>
    <t>2228-1587</t>
  </si>
  <si>
    <t>joserobertososamerino@hotmail.com</t>
  </si>
  <si>
    <t>DISATYR, S.A. DE C.V.</t>
  </si>
  <si>
    <t>BOULEVARD CONSTITUCION 322 ESCALON, SAN SALVADOR</t>
  </si>
  <si>
    <t>2298-5249</t>
  </si>
  <si>
    <t>2298-2880</t>
  </si>
  <si>
    <t>DISCOVERY CONSULTING GROUP, S.A. DE C.V.</t>
  </si>
  <si>
    <t>87 AVENIDA NORTE</t>
  </si>
  <si>
    <t>2264-5961</t>
  </si>
  <si>
    <t>2263-7256</t>
  </si>
  <si>
    <t>discovery@integra.com.sv</t>
  </si>
  <si>
    <t>DISEÑARTE, S.A. DE C.V.</t>
  </si>
  <si>
    <t>AV. REPUBLICA DE COLOMBIA #331 COL. SAN BENITO</t>
  </si>
  <si>
    <t>2243-4001 7981-9146</t>
  </si>
  <si>
    <t>DISEÑO COMERCIAL, S.A. DE C.V.</t>
  </si>
  <si>
    <t>POLIG B SENDA TOLEDO ORIENTE, RES. FINCA DE ASTURIAS CASA 57 SANTA TECLA, LA LIBERTAD</t>
  </si>
  <si>
    <t>2562-0077 2562-0911</t>
  </si>
  <si>
    <t>7180-7339</t>
  </si>
  <si>
    <t>disecom_art@yahoo.com</t>
  </si>
  <si>
    <t>DISEÑO, S.A. DE C.V.</t>
  </si>
  <si>
    <t>17 AV. NTE. Nº.324</t>
  </si>
  <si>
    <t>2271-0218</t>
  </si>
  <si>
    <t>2221-0178</t>
  </si>
  <si>
    <t>ventas@diseno.com.sv</t>
  </si>
  <si>
    <t>DISEÑOS Y SISTEMAS DE EQUIPOS DE COCINA, S.A. DE C.V.</t>
  </si>
  <si>
    <t>FINAL CALLE #1 SN-A COL. SANTA MARTA POL D</t>
  </si>
  <si>
    <t>2216-0362</t>
  </si>
  <si>
    <t>carolina.ramirez@hotmail.com</t>
  </si>
  <si>
    <t>DISMED, S.A. DE C.V.</t>
  </si>
  <si>
    <t>COLONIA SAN MATEO, CALLE LOS CEDROS, FINAL PASAJE SAN MATEO #21</t>
  </si>
  <si>
    <t>2524-4000</t>
  </si>
  <si>
    <t>2273-2352</t>
  </si>
  <si>
    <t>ventas@dismedelsalvador.com</t>
  </si>
  <si>
    <t>DISTRIBUCION E INVESIONES, S.A. DE C.V.</t>
  </si>
  <si>
    <t>CALLE LA CEIBA #165 COLONIA ESCALON</t>
  </si>
  <si>
    <t>2226-3029</t>
  </si>
  <si>
    <t>2264-5945</t>
  </si>
  <si>
    <t>DISTRIBUCIONES DE CALIDAD, S.A. DE C.V.</t>
  </si>
  <si>
    <t>12 CALLE PONIENTE, LOCAL 2 BARRIO EL CENTRO # 236/667</t>
  </si>
  <si>
    <t>2102-5346</t>
  </si>
  <si>
    <t>2222-1354</t>
  </si>
  <si>
    <t>distribuciondc2013@gmail.com</t>
  </si>
  <si>
    <t>DISTRIBUCIONES MULTIPLES, S.A. DE C.V.</t>
  </si>
  <si>
    <t>PASAJE SANTA LUISA, COLONIA SANTA CRISTINA #1043</t>
  </si>
  <si>
    <t>2221-1952</t>
  </si>
  <si>
    <t>2222-5261</t>
  </si>
  <si>
    <t>c.rodriguez@hotmail.com</t>
  </si>
  <si>
    <t>DISTRIBUIDORA AGELSA, S.A. DE C.V.</t>
  </si>
  <si>
    <t>83 AV. NORTE Y 15 CALLE PONIENTE #4238 COLONIA ESCALON SAN SALVADOR</t>
  </si>
  <si>
    <t>2510-4744</t>
  </si>
  <si>
    <t>2263-9767</t>
  </si>
  <si>
    <t>yesica_hernandez@agelsa.com</t>
  </si>
  <si>
    <t>DISTRIBUIDORA AXBEN S.A. DE C.V.</t>
  </si>
  <si>
    <t>BOULEVARD CONSTITUCION BODEGA 1-A. CONTIGUO A SUPER SELECTOS MIRALVALLE</t>
  </si>
  <si>
    <t>2218-8960</t>
  </si>
  <si>
    <t>distribuidoraaxben@hotmail.com</t>
  </si>
  <si>
    <t>DISTRIBUIDORA CHAVEZ S.A. DE C.V.</t>
  </si>
  <si>
    <t>AVENIDA OLIMPICA #4COL. FLOR BLANCA SAN SALVADOR</t>
  </si>
  <si>
    <t>2223-4867/2257-9548</t>
  </si>
  <si>
    <t>2257-9547</t>
  </si>
  <si>
    <t>DISTRIBUIDORA COMERCIAL EL PALMERAL, S.A. DE C.V.</t>
  </si>
  <si>
    <t>Av. Bernal Colonia Toluca, Calle El Palmeral</t>
  </si>
  <si>
    <t>2523-4250</t>
  </si>
  <si>
    <t>mercadeo@distribuidoraelpalmeral.com</t>
  </si>
  <si>
    <t>DISTRIBUIDORA COMERCIAL MENDOZA, S.A. DE C.V.</t>
  </si>
  <si>
    <t>CALLE LAS ROSAS # 3-F COLONIA LA SULTANA, ANTIGUO CUSCATLAN LA LIBERTAD</t>
  </si>
  <si>
    <t>2228-0796</t>
  </si>
  <si>
    <t>2228-8700</t>
  </si>
  <si>
    <t>silviadameza@hotmail.com</t>
  </si>
  <si>
    <t>DISTRIBUIDORA DE AUTOMOVILES, S.A. DE C.V.</t>
  </si>
  <si>
    <t>AVENIDA LUIS POMA Y ALAMEDA JUAN PABLO II</t>
  </si>
  <si>
    <t>DISTRIBUIDORA DE INSUMOS PARA LA SALUD, S.A.DE C.V.</t>
  </si>
  <si>
    <t>RESIDENCIAL ESCALON NORTE, PASAJE BETHOVEN, AVENIDA STRAUSS, CASA 1-F.</t>
  </si>
  <si>
    <t>2264-3200</t>
  </si>
  <si>
    <t>2218-6514</t>
  </si>
  <si>
    <t>vticas@disacv.com</t>
  </si>
  <si>
    <t>DISTRIBUIDORA DE JEANS, S.A. DE C.V.</t>
  </si>
  <si>
    <t>9ª CALLE PONIENTE # 3936 COLONIA ESCALON SAN SALVADOR</t>
  </si>
  <si>
    <t>2222-9340</t>
  </si>
  <si>
    <t>DISTRIBUIDORA DE PINTURAS Y MATERIALES, S.A. DE C.V.</t>
  </si>
  <si>
    <t>CARRETERA PANAMERICANA KM. 11 1/2, A ORITENTE</t>
  </si>
  <si>
    <t>2232-4755</t>
  </si>
  <si>
    <t>7745-6032</t>
  </si>
  <si>
    <t>tienda03@swdeca.com</t>
  </si>
  <si>
    <t>DISTRIBUIDORA DE PRODUCTOS MULTIPLES, S.A. DE C.V.</t>
  </si>
  <si>
    <t>COLONIA MIRALVALLE, AVENIDA ROTTERDA Nº 93</t>
  </si>
  <si>
    <t>2531-0716</t>
  </si>
  <si>
    <t>2531-0718</t>
  </si>
  <si>
    <t>DISTRIBUIDORA EQUIS, S.A. DE C.V.</t>
  </si>
  <si>
    <t>67A. AVENIDA SUR NO. 164, COLONIA ESCALON</t>
  </si>
  <si>
    <t>2245-0544</t>
  </si>
  <si>
    <t>2224-2050</t>
  </si>
  <si>
    <t>kalvarado@marinsa.com.sv</t>
  </si>
  <si>
    <t>DISTRIBUIDORA FARMACEUTICA, S.A.DE C.V.</t>
  </si>
  <si>
    <t>JARDINES DE LA LIBERTAD CALLE LIBERTDA BLOCK "I" N° 6-C, SANTA TECLA, LA LIBERTAD</t>
  </si>
  <si>
    <t>2276-0508</t>
  </si>
  <si>
    <t>2278-0512</t>
  </si>
  <si>
    <t>DISTRIBUIDORA FRIOSERV, S.A. DE C.V.</t>
  </si>
  <si>
    <t>Carretera Ruta Militar, contiguo a Auto lote Prado e Iglesia Tabernaculo Biblico Bautista</t>
  </si>
  <si>
    <t>2994-2402</t>
  </si>
  <si>
    <t>frioserv-luisaflores@hotmail.com</t>
  </si>
  <si>
    <t>DISTRIBUIDORA GRANADA S.A DE C.V</t>
  </si>
  <si>
    <t>25 AVENIDA SUR Nº 765</t>
  </si>
  <si>
    <t>2231-3200</t>
  </si>
  <si>
    <t>2222-2068</t>
  </si>
  <si>
    <t>ptricia.romero@disgranada.com</t>
  </si>
  <si>
    <t>DISTRIBUIDORA MEDICA MALDONADO, S.A. DE C.V.</t>
  </si>
  <si>
    <t>COLONIA MIRAMONTE, CALLE SISIMILES Y PASAJE LOS CEDROS # 3272</t>
  </si>
  <si>
    <t>2260-5102</t>
  </si>
  <si>
    <t>josemc@dmym.org</t>
  </si>
  <si>
    <t>DISTRIBUIDORA PAREDES VELA, S.A. DE C.V.</t>
  </si>
  <si>
    <t>BOULEVARD VENEZUELA CALLE AMBERES #10-A COLONIA ROMA</t>
  </si>
  <si>
    <t>2245-4444 2293-4824</t>
  </si>
  <si>
    <t>DISTRIBUIDORA RENA WARE, S.A. DE C.V.</t>
  </si>
  <si>
    <t>45 AVENIDA NORTE, Y 1A CALLE PONIENTE</t>
  </si>
  <si>
    <t>2260-6064</t>
  </si>
  <si>
    <t>gerenciaes@renaware.com</t>
  </si>
  <si>
    <t>DISTRIBUIDORA TAMIRA, S.A. DE C.V.</t>
  </si>
  <si>
    <t>CALLE EL MIRADOR #4905 Y 95 AV. NORTE COLONIA ESCALON</t>
  </si>
  <si>
    <t>2264-3989</t>
  </si>
  <si>
    <t>2264-3990</t>
  </si>
  <si>
    <t>ventas@distribuidoratamira.com</t>
  </si>
  <si>
    <t>DISTRIBUIDORA UNIDA INDUSTRIAL, S.A. DE C.V.</t>
  </si>
  <si>
    <t>29 Calle Oriente, No. 730, Colonia La Rabida.</t>
  </si>
  <si>
    <t>2234-9611</t>
  </si>
  <si>
    <t>2225-8430</t>
  </si>
  <si>
    <t>mgutierrez@coquinsa.com</t>
  </si>
  <si>
    <t>DISTRIBUIDORA Y COMERCIALIZADORA EDUARDO, S.A. DE C.V.</t>
  </si>
  <si>
    <t>CALLE MADRID COL. PROVIDENCIA #701 BIS SAN SALVADOR</t>
  </si>
  <si>
    <t>2512-7117</t>
  </si>
  <si>
    <t>7562-5781</t>
  </si>
  <si>
    <t>marketingpromo.aracely@gmail.com</t>
  </si>
  <si>
    <t>DISTRIBUIDORA ZABLAH, S.A. DE C.V.</t>
  </si>
  <si>
    <t>17 AVENIDA SUR Y 14 CALLE ORIENTE, (EDIF. EX SHELL CARRETERA AL PTO. LA LIBERTAD) SANTA TECLA LA LIBERTAD</t>
  </si>
  <si>
    <t>2525-8182</t>
  </si>
  <si>
    <t>2512-3059</t>
  </si>
  <si>
    <t>asolorzano@diszasa.com</t>
  </si>
  <si>
    <t>DISTRIBUIDORES, ASESORES EN SERVICIO DE AGUA Y SANEAMIENTO, S.A. DE C.V</t>
  </si>
  <si>
    <t>BOULEVARD MERLIOT, EDIFICIO UCAPROBEX, LOCAL No.6</t>
  </si>
  <si>
    <t>2278-4052</t>
  </si>
  <si>
    <t>info@dasasa.net</t>
  </si>
  <si>
    <t>DISUMA, S.A. DE C.V.</t>
  </si>
  <si>
    <t>AV. CUSCATANCINGO #864</t>
  </si>
  <si>
    <t>2265-2000</t>
  </si>
  <si>
    <t>2222-6813</t>
  </si>
  <si>
    <t>ercilia.disuma@gmail.com</t>
  </si>
  <si>
    <t>DIVERSIFICACION DE SERVICIOS, S.A. DE C.V.</t>
  </si>
  <si>
    <t>COL SAN RAFAEL CALLE LA FLORIDA PJE B #3</t>
  </si>
  <si>
    <t>2277-5487/7695-2284</t>
  </si>
  <si>
    <t>2227-5231</t>
  </si>
  <si>
    <t>dds_sibrian@yahoo.es</t>
  </si>
  <si>
    <t>DIVISIONES MEDICAS QUIMICAS Y COMERCIO EN GENERAL, S.A DE C.V</t>
  </si>
  <si>
    <t>PJE 1 ENTRE 23 Y 25 CALLE PONIENTE #1313</t>
  </si>
  <si>
    <t>D'METAL PLUS, S.A. DE C.V.</t>
  </si>
  <si>
    <t>CALLE EL MIRADOR Y 99 AV. NORTE No.21-B, COL. ESCALON</t>
  </si>
  <si>
    <t>2263-2020</t>
  </si>
  <si>
    <t>dmetalventas33@gmail.com</t>
  </si>
  <si>
    <t>DOBLE "F", S.A. DE C.V.</t>
  </si>
  <si>
    <t>PLAZA SAN BENITO, CALLE LA REFORMA Nº. 1-15</t>
  </si>
  <si>
    <t>2245-1020</t>
  </si>
  <si>
    <t>2225-1074</t>
  </si>
  <si>
    <t>DOCENTES TECNICOS, S.A. DE C.V.</t>
  </si>
  <si>
    <t>8ª AVENIDA NORTE NO. 338, CONTIGUO A CINE UNIVERSAL</t>
  </si>
  <si>
    <t>2281-1007</t>
  </si>
  <si>
    <t>docentestecnicossadecv@hotmail.com</t>
  </si>
  <si>
    <t>DOCUMENTOS INTELIGENTES, S.A. DE C.V.</t>
  </si>
  <si>
    <t>SENDA. E-1, RESIDENCIAL ESCALON, CASA 2</t>
  </si>
  <si>
    <t>2259-3103</t>
  </si>
  <si>
    <t>2259-3110</t>
  </si>
  <si>
    <t>marco.rivera@inteldoc.net</t>
  </si>
  <si>
    <t>D'OFFICE, S.A. DE C.V.</t>
  </si>
  <si>
    <t>AVENIDA BERNAL BLOCK S #11, CIUDAD SATELITE</t>
  </si>
  <si>
    <t>2274-1640</t>
  </si>
  <si>
    <t>2504-9059</t>
  </si>
  <si>
    <t>docentral@doffice.com.sv</t>
  </si>
  <si>
    <t>DOLORES EDITH GUADRON BARRERA</t>
  </si>
  <si>
    <t>FINAL CALLE TOLUCA Nº 1-A COLONIA MIRAMONTE PONIENTE</t>
  </si>
  <si>
    <t>2261-2142 2218-2544</t>
  </si>
  <si>
    <t>7790-0431</t>
  </si>
  <si>
    <t>DOMINGO ERNESTO ERAZO RAUDA</t>
  </si>
  <si>
    <t>REPARTO LOS SANTOS II PJE 1 #47-B</t>
  </si>
  <si>
    <t>2292-2222</t>
  </si>
  <si>
    <t>DORIS CELINA BOLAINEZ SARAVIA</t>
  </si>
  <si>
    <t>2ª AV. NORTE BARRIO EL CENTRO CASA #1</t>
  </si>
  <si>
    <t>2613-00140,7842-1828</t>
  </si>
  <si>
    <t>DORIS ELENA DORATT PEREZ</t>
  </si>
  <si>
    <t>FINAL ENTRE 83 Y 85 AV. NORTE PASAJE ARRUE #4371 COLONIA ESCALON</t>
  </si>
  <si>
    <t>2264-7385/2264-5267</t>
  </si>
  <si>
    <t>2264-7391</t>
  </si>
  <si>
    <t>DORIS ELIZABETH MARTINEZ MOLINA</t>
  </si>
  <si>
    <t>COLONIA PADILLA BLOCK D #34</t>
  </si>
  <si>
    <t>2289-3302</t>
  </si>
  <si>
    <t>San Juan Opico</t>
  </si>
  <si>
    <t>DORIS YAMILLETH SORIANO ELIAS</t>
  </si>
  <si>
    <t>METRO CONDOMINIOS, EDIFICIO A, APARTAMENTO 207 SOBRE ALAMEDA JUAN PABLO II FRENTE AL HOSPITAL MEDICO QUIRURGICO</t>
  </si>
  <si>
    <t>2261-2933</t>
  </si>
  <si>
    <t>DOS MIL UNO MUSIC CENTER, S.A. DE C.V.</t>
  </si>
  <si>
    <t>ALAMEDA ROOSEVELT #3212 ENTRE 61 Y 63 AVENIDA NORTE</t>
  </si>
  <si>
    <t>2260-9090/2260-5189</t>
  </si>
  <si>
    <t>info@musiccenterpro.com</t>
  </si>
  <si>
    <t>DOUGLAS LEONIDAS RAMIREZ CANJURA</t>
  </si>
  <si>
    <t>COLONIA CHINTUC 1 PJE CHINTUC #23</t>
  </si>
  <si>
    <t>2214-5869/7249-9590</t>
  </si>
  <si>
    <t>DPG, S.A. DE C.V.</t>
  </si>
  <si>
    <t>33 AVENIDA SUR # 922 COLONIA CUCUMACAYAN, ENTRE ANTIGUA CALLE FERROCARRIL Y BLVD. VENEZUELA</t>
  </si>
  <si>
    <t>2526-6522</t>
  </si>
  <si>
    <t>2526-6501</t>
  </si>
  <si>
    <t>hlopez@grupodpg.com</t>
  </si>
  <si>
    <t>D'QUISA, S.A. DE C.V.</t>
  </si>
  <si>
    <t>CALLE PLANES DE RENDEROS, KM 3 1/2, Nº 999 BIS, COLONIA BELLO SAN JUAN</t>
  </si>
  <si>
    <t>2239-5600</t>
  </si>
  <si>
    <t>2239-5615</t>
  </si>
  <si>
    <t>maricarmen.menese@grupodquisa.com</t>
  </si>
  <si>
    <t>DROGUERIA AMERICANA, S.A. DE C.V.</t>
  </si>
  <si>
    <t>CALLE CIRCUNVALACION Nº14, PLAN DE LA LAGUNA</t>
  </si>
  <si>
    <t>2243-6000</t>
  </si>
  <si>
    <t>2243-5245</t>
  </si>
  <si>
    <t>DROGUERIA BUENOS AIRES, S.A. DE C.V.</t>
  </si>
  <si>
    <t>COLONIA EL ROBLE AVENIDA C 136 COL. EL ROBLE SAN SALVADOR</t>
  </si>
  <si>
    <t>2507-3417</t>
  </si>
  <si>
    <t>2525-3601</t>
  </si>
  <si>
    <t>roberto.dehais@buenosaires.com.sv</t>
  </si>
  <si>
    <t>DROGUERIA COMERCIAL SALVADOREÑA, S.A. DE C.V.</t>
  </si>
  <si>
    <t>PLAN DE LA LAGUNA POLIGONO G LOTE NO. 1</t>
  </si>
  <si>
    <t>2212-7200</t>
  </si>
  <si>
    <t>2243-1620</t>
  </si>
  <si>
    <t>libre.gestion@grupocarosa.com</t>
  </si>
  <si>
    <t>DROGUERIA NUEVA SAN CARLOS, S.A. DE C.V.</t>
  </si>
  <si>
    <t>PLAN DE LA LAGUNA POLIGONO G LOTE #1</t>
  </si>
  <si>
    <t>DROGUERIA UNIVERSAL, S.A. DE C.V.</t>
  </si>
  <si>
    <t>ALAMEDA ROOSEVELT #2736</t>
  </si>
  <si>
    <t>2235-1000</t>
  </si>
  <si>
    <t>2257-3226</t>
  </si>
  <si>
    <t>SUMINISTRO DE MATERIAL QUIRURGICO</t>
  </si>
  <si>
    <t>DTSOLUTIONS EL SALVADOR, S.A. DE C.V.</t>
  </si>
  <si>
    <t>CALLE LA REFORMA #183 APTO A COL. SAN BENITO</t>
  </si>
  <si>
    <t>2223-6923</t>
  </si>
  <si>
    <t>2223-4145</t>
  </si>
  <si>
    <t>gmontoya@dts.com.gt</t>
  </si>
  <si>
    <t>2235-4487</t>
  </si>
  <si>
    <t>DUNCAN BENJAMIN CUNZA ALFARO</t>
  </si>
  <si>
    <t>25 AV. NOTE #640 CONDOMINIO CLINICAS MEDICAS NIVEL 3 LOCAL 3</t>
  </si>
  <si>
    <t>2225-7478</t>
  </si>
  <si>
    <t>2523-5900</t>
  </si>
  <si>
    <t>duncanbca@hotmail.com</t>
  </si>
  <si>
    <t>DUNIA JUDITH VIVAR CASTRO</t>
  </si>
  <si>
    <t>CALLE GABRIELA MISTRAL Nº.342, COL. BUENOS AIRES</t>
  </si>
  <si>
    <t>2273-1621</t>
  </si>
  <si>
    <t>DUTRIZ HERMANOS, S.A. DE C.V.</t>
  </si>
  <si>
    <t>BLVD. SANTA ELENA</t>
  </si>
  <si>
    <t>2241-2359</t>
  </si>
  <si>
    <t>7572-1103</t>
  </si>
  <si>
    <t>vehernandez@laprensagrafica.com</t>
  </si>
  <si>
    <t>DYAMEQ, S.A. DE C.V.</t>
  </si>
  <si>
    <t>CALLE L #2, EDIF BORGONOBO CUIDAD MERLIOT</t>
  </si>
  <si>
    <t>2289-5777 2287-5050</t>
  </si>
  <si>
    <t>2587-5055</t>
  </si>
  <si>
    <t>E&amp;C SOLUCIONES, S.A. DE C.V.</t>
  </si>
  <si>
    <t>CALLE MIGUEL ROMAN PEÑA Y 4ª AV. NORTE LOCAL 13-A, SAN MARTIN</t>
  </si>
  <si>
    <t>2258-8363</t>
  </si>
  <si>
    <t>rdelacruz@ecsoluciones.com</t>
  </si>
  <si>
    <t>E&amp;R ASOCIADOS, S.A. DE C.V.</t>
  </si>
  <si>
    <t>DIAGONAL DR. VICTOR MANUEL POSADA NO.1313 COL. MEDICA</t>
  </si>
  <si>
    <t>2131-4823</t>
  </si>
  <si>
    <t>2563-5040</t>
  </si>
  <si>
    <t>eyrasociados.sa@gmail.com</t>
  </si>
  <si>
    <t>EARL LYTZ OSEGUEDA VEGA</t>
  </si>
  <si>
    <t>RESIDENCIAL SAN ANTONIO PASAJE 1 SUR CASA #16A SANTA TECLA LA LIBERTAD</t>
  </si>
  <si>
    <t>2228-9499/7180-8350</t>
  </si>
  <si>
    <t>EB ELECTROSUMINISTROS, S.A. DE C.V.</t>
  </si>
  <si>
    <t>27 AV. SUR COL. FLOR BLANCA.</t>
  </si>
  <si>
    <t>2231-6464,2231-6401</t>
  </si>
  <si>
    <t>2231-6464</t>
  </si>
  <si>
    <t>E-BUSINESS DISTRIBUTION DE EL SALVADOR, S.A. DE C.V.</t>
  </si>
  <si>
    <t>BLVD ORDEN DE MALTA AV. BELLAVISTA #6 URB. SANTA ELENA FRENTE A FUSAL</t>
  </si>
  <si>
    <t>2250-6700/2250-6712</t>
  </si>
  <si>
    <t>2250-6796</t>
  </si>
  <si>
    <t>lmauricio.castellanos@ebd.com.sv</t>
  </si>
  <si>
    <t>ECONSER, S.A. DE C.V.</t>
  </si>
  <si>
    <t>COLONIA EL REFUGIO, AVENIDA PUNTARENAS No. 344.</t>
  </si>
  <si>
    <t>2225-7745</t>
  </si>
  <si>
    <t>info@econser.com</t>
  </si>
  <si>
    <t>ECOPURA, S.A. DE C.V.</t>
  </si>
  <si>
    <t>SENDA CADIZ NORTE POLIGONO E #18 RESIDENCIAL FINCA DE ASTURIA</t>
  </si>
  <si>
    <t>2243-2120</t>
  </si>
  <si>
    <t>2211-8695</t>
  </si>
  <si>
    <t>EDGAR ARTURO PERDOMO FLORES</t>
  </si>
  <si>
    <t>HOSPITAL SAN FRANCISCO, AV. ROOSEVELT #408, 4° PISO CONSULTORIA 53 Y 54</t>
  </si>
  <si>
    <t>2645-2953</t>
  </si>
  <si>
    <t>2669-7943</t>
  </si>
  <si>
    <t>eaperdomo@hotmail.com</t>
  </si>
  <si>
    <t>EDGAR HUMBERTO DE ASIS ESCALANTE Y/O FOXAIRE</t>
  </si>
  <si>
    <t>AV. BERNAL 8-A URBANIZACION METROPOLIS</t>
  </si>
  <si>
    <t>2274-7045/7820-1593</t>
  </si>
  <si>
    <t>EDGAR MILTON GARCIA HERNANDEZ</t>
  </si>
  <si>
    <t>23 Av. Norte y 23 Calle Pte. Nº. 1320, Col. Médica</t>
  </si>
  <si>
    <t>2124-9033</t>
  </si>
  <si>
    <t>7986-0472</t>
  </si>
  <si>
    <t>clinicadeojosoptica.es@gmail.com</t>
  </si>
  <si>
    <t>EDITH CARMINA ESCOBAR ROMERO</t>
  </si>
  <si>
    <t>3A AV. SUR #12</t>
  </si>
  <si>
    <t>2301-1264/2335-2362</t>
  </si>
  <si>
    <t>2301-1740</t>
  </si>
  <si>
    <t>EDITORA EL MUNDO, S.A.</t>
  </si>
  <si>
    <t>15 CALLE PONIENTE 7ª AVENIDA NORTE Nº 521, CENTRO DE GOBIERNO</t>
  </si>
  <si>
    <t>2234-8000</t>
  </si>
  <si>
    <t>2234-8196</t>
  </si>
  <si>
    <t>zmedina@elmundo.com.sv</t>
  </si>
  <si>
    <t>EDITORIAL ALTAMIRANO MADRIZ, S.A. DE C.V.</t>
  </si>
  <si>
    <t>11 CALLE ORIENTE No. 271, AVENIDA CUSCATANCINGO</t>
  </si>
  <si>
    <t>2231-7704</t>
  </si>
  <si>
    <t>2271-2176</t>
  </si>
  <si>
    <t>consuelo.gomez@eldiariodehoy.com</t>
  </si>
  <si>
    <t>EDITORIAL SANTILLANA, S.A. DE C.V.</t>
  </si>
  <si>
    <t>CALLE SIEMENS #51 ZONA INDUSTRIAL SANTA ELENA</t>
  </si>
  <si>
    <t>2289-8920/21/22/23/2</t>
  </si>
  <si>
    <t>2278-6066</t>
  </si>
  <si>
    <t>EDUARDO ALFONSO CRUZ GUADRON</t>
  </si>
  <si>
    <t>73 AVENIDA SUR #232 COLONIA ESCALON</t>
  </si>
  <si>
    <t>2298-2405/2298-2412</t>
  </si>
  <si>
    <t>EDUARDO ALFREDO MARTINEZ DIAZ</t>
  </si>
  <si>
    <t>URB. JARDINES DE YUSCARAN AVENIDA AYUTUXTEPEQUE BLOCK A CASA #1</t>
  </si>
  <si>
    <t>2232-3431/ 7886-5256</t>
  </si>
  <si>
    <t>EDUARDO ENRIQUE MARTINEZ MELARA</t>
  </si>
  <si>
    <t>COLONIA BUENOS AIRES 27 AV. NORTE #1149</t>
  </si>
  <si>
    <t>2235-1555/2234-6705</t>
  </si>
  <si>
    <t>EDUARDO LOPEZ Y COMPAÑIA</t>
  </si>
  <si>
    <t>41 AV. SUR #524 COL. FLOR BLANCA SAN SALVADOR</t>
  </si>
  <si>
    <t>2271-3661 7880-0395</t>
  </si>
  <si>
    <t>2271-0987</t>
  </si>
  <si>
    <t>EDUARDO MIJANGO</t>
  </si>
  <si>
    <t>URB. CIMAS DE SAN BARTOLO II 5A ETAPA PASAJE 33 GRUPO 48 #8 TONACATEPEQUE</t>
  </si>
  <si>
    <t>2238-6637</t>
  </si>
  <si>
    <t>EDUARDO SANCHEZ HERNANDEZ</t>
  </si>
  <si>
    <t>COLONIA ESPAÑA #24</t>
  </si>
  <si>
    <t>2282-6811</t>
  </si>
  <si>
    <t>EDULU, S.A. DE C.V.</t>
  </si>
  <si>
    <t>91 AV. NTE. Nº. 541 COL. ESCALON</t>
  </si>
  <si>
    <t>2514-4117</t>
  </si>
  <si>
    <t>amatolourdes@yahoo.com</t>
  </si>
  <si>
    <t>EDWIN ALEXANDER CASTRO</t>
  </si>
  <si>
    <t>13 AVENIDA SUR Y 7 CALLE PONIENTE #802 COLONIA CIUDAD JARDIN SAN MIGUEL</t>
  </si>
  <si>
    <t>7299-6997</t>
  </si>
  <si>
    <t>EDWIN AMILCAR ARIAS MENDOZA</t>
  </si>
  <si>
    <t>CALLE SAN MARTIN, BARRIO EL CENTRO Nº 3</t>
  </si>
  <si>
    <t>2277-5533/7398-2666</t>
  </si>
  <si>
    <t>2277-5533</t>
  </si>
  <si>
    <t>EDWIN ANTONIO SOMOZA</t>
  </si>
  <si>
    <t>BOULEVARD LOS HEROES #1036</t>
  </si>
  <si>
    <t>2235-1281</t>
  </si>
  <si>
    <t>EDWIN ERICH RAMIREZ GOMEZ</t>
  </si>
  <si>
    <t>COLONIA ZACAMIL EDIF. 433 #13</t>
  </si>
  <si>
    <t>2272-1870</t>
  </si>
  <si>
    <t>EDWIN ERNESTO SERRANO MARTINEZ</t>
  </si>
  <si>
    <t>CALLE EL PROGRESO Y 43 AV. SUR APTO. 114 EDIF. A RES FLOR BLANCA</t>
  </si>
  <si>
    <t>2260-7013,2260-8338</t>
  </si>
  <si>
    <t>2260-7013</t>
  </si>
  <si>
    <t>EDWIN JOSUE SALGUERO CALDERON</t>
  </si>
  <si>
    <t>1a. CALLE PTE. 7a. EV. NORTE, BARRIO LAS FLORES, DETRAS DEL CUARTEL</t>
  </si>
  <si>
    <t>2301-1080</t>
  </si>
  <si>
    <t>josuesalguero@hotmail.com</t>
  </si>
  <si>
    <t>EDWIN MAURICIO MARTINEZ BERMUDEZ</t>
  </si>
  <si>
    <t>CALLE DR. CARLOS GONZALEZ, COLONIA MEDICA #43, CENTRO MEDICO SIGLO XXI</t>
  </si>
  <si>
    <t>2100-1205</t>
  </si>
  <si>
    <t>dr.martinez@rehabilitacionelsalvador.com</t>
  </si>
  <si>
    <t>EDWIN REMBERTO PINEDA LOPEZ</t>
  </si>
  <si>
    <t>CANTON EL MILINGO</t>
  </si>
  <si>
    <t>7505-3220</t>
  </si>
  <si>
    <t>EDWIN RENE PRUDENCIO</t>
  </si>
  <si>
    <t>RESIDENCIAL METROPOLIS NORTE SENDA 4 ORIENTE #42-D SAN SALVADOR</t>
  </si>
  <si>
    <t>2101-1070 7992-9972</t>
  </si>
  <si>
    <t>2232-3765</t>
  </si>
  <si>
    <t>EFECTIVIDAD EMPRESARIAL S.A DE C.V</t>
  </si>
  <si>
    <t>AV. SAN JOSE COLONIA CENTROAMERICA</t>
  </si>
  <si>
    <t>2226-1630,7861-6853</t>
  </si>
  <si>
    <t>2226-1633</t>
  </si>
  <si>
    <t>EFRAIN ERNESTO HERRERA MAGAÑA</t>
  </si>
  <si>
    <t>EDIFICIO VILLAVICENCIO PLAZA PRIMER PISO LOCAL 12 PASEO GENERAL ESCALON Y 99 AV. NORTE</t>
  </si>
  <si>
    <t>2264-1954</t>
  </si>
  <si>
    <t>EISY IDUNIA LINARES DE CORTEZ</t>
  </si>
  <si>
    <t>2276-1064; 7828-5056</t>
  </si>
  <si>
    <t>EL AVE FENIX S.A. DE C.V.</t>
  </si>
  <si>
    <t>BOULEVARD DEL EJERCITO KM 7.5 FRENTE A RASTRO MUNICIPAL SOYAPANGO</t>
  </si>
  <si>
    <t>2277-2544</t>
  </si>
  <si>
    <t>2277-1981</t>
  </si>
  <si>
    <t>cromadoraelavefenix@hotmail.com</t>
  </si>
  <si>
    <t>EL COPO, S.A. DE C.V.</t>
  </si>
  <si>
    <t>DIAGONAL LUIS EDMUNDO VASQUEZ, EDIFICIO CISNEROS</t>
  </si>
  <si>
    <t>2234-5052/2235-0974</t>
  </si>
  <si>
    <t>2234-5052</t>
  </si>
  <si>
    <t>EL PALACIO DE LOS ALQUILERES S.A DE C.V</t>
  </si>
  <si>
    <t>ALMACEN AUTOPISTA SUR Y BLVD LA SULTANA</t>
  </si>
  <si>
    <t>2222-5226</t>
  </si>
  <si>
    <t>2222-8935</t>
  </si>
  <si>
    <t>EL PESCADOR, S.A. DE C.V.</t>
  </si>
  <si>
    <t>CALLE LA REFORMA NO. 227-A, COL. SAN BENITO, SAN SALVADOR</t>
  </si>
  <si>
    <t>2245-4156</t>
  </si>
  <si>
    <t>info@elpescador.com.sv</t>
  </si>
  <si>
    <t>EL ROTULO, S.A. DE C.V.</t>
  </si>
  <si>
    <t>45 AV. NTE. PROLONGACION CALLE ARCE Nº. 2414, COL. FLOR BALNCA</t>
  </si>
  <si>
    <t>7851-4301</t>
  </si>
  <si>
    <t>norma.renderos@elrotulo.com</t>
  </si>
  <si>
    <t>EL SALVADOR CHEMICAL COMPANY S.A. DE C.V.</t>
  </si>
  <si>
    <t>1A CALLE PONIENTE Y 51 AVENIDA NORTE #186 SAN SALVADOR</t>
  </si>
  <si>
    <t>2261-1833</t>
  </si>
  <si>
    <t>2260-5738</t>
  </si>
  <si>
    <t>EL SALVADOR NETWORK, S.A.</t>
  </si>
  <si>
    <t>PASAJE GENERAL ESCALON #6000 COLONIA ESCALON</t>
  </si>
  <si>
    <t>2283-1067</t>
  </si>
  <si>
    <t>2283-1090</t>
  </si>
  <si>
    <t>alex.iraeta@salnet.com.sv</t>
  </si>
  <si>
    <t>ELBA NOEMY VASQUEZ DE REYES</t>
  </si>
  <si>
    <t>25 Avenida Norte, Edificio Centro Profesional Metropolitano, Local 3-2, Tercer Nivel, Colonia Medica.</t>
  </si>
  <si>
    <t>2226-5388</t>
  </si>
  <si>
    <t>7736-5224</t>
  </si>
  <si>
    <t>noemysagastume@yahoo.es</t>
  </si>
  <si>
    <t>ELBAS S.A. DE C.V.</t>
  </si>
  <si>
    <t>AVENIDA GENERAL BRIOZO Y 1A CALLE OTE. #1 COJUTEPEQUE</t>
  </si>
  <si>
    <t>2372-1034</t>
  </si>
  <si>
    <t>ELDER FLORES GUEVARA</t>
  </si>
  <si>
    <t>CALLE CONCEPCION #222</t>
  </si>
  <si>
    <t>2222-1235/7782-8929</t>
  </si>
  <si>
    <t>ELECTICIDAD ELECTRONICA TELECO. COMPUTACION SA DE CV</t>
  </si>
  <si>
    <t>COLONIA MEDICA, 21 CALLE PONIENTES Nº 1311</t>
  </si>
  <si>
    <t>2228-6810/7210-9816</t>
  </si>
  <si>
    <t>ELECTRICIDAD Y REDES TELEFONICAS, S.A. DE C.V.</t>
  </si>
  <si>
    <t>29 calle Poniente y 7a. Av. Nte. Nº. 517 Edificio Santa Cruz Local 3, Barrio San Miguelito</t>
  </si>
  <si>
    <t>2235-9497</t>
  </si>
  <si>
    <t>7941-1250</t>
  </si>
  <si>
    <t>ELECTRIFICACIONES Y SERVICIOS GENERALES, S.A. DE C.V.</t>
  </si>
  <si>
    <t>URBANIZACION JARDINES DE LA SABANA, SENDA B, BLOCK I-5, CASA #25, CIUDAD MERLIOT</t>
  </si>
  <si>
    <t>2534-3764</t>
  </si>
  <si>
    <t>2263-4362</t>
  </si>
  <si>
    <t>electricyserviciostecnicos@gmail.com</t>
  </si>
  <si>
    <t>ELECTRO FERRETERA, S.A. DE C.V.</t>
  </si>
  <si>
    <t>8A CALLE ORIENTE Nº 124 LOCAL 4, SAN SALVADOR</t>
  </si>
  <si>
    <t>2221-5834</t>
  </si>
  <si>
    <t>2222-3267</t>
  </si>
  <si>
    <t>electroferretera@live.com</t>
  </si>
  <si>
    <t>ELECTROLAB MEDIC S.A. DE C.V.</t>
  </si>
  <si>
    <t>CALLE A SAN ANTONIO ABAD AVENIDA GABRIELA MISTRAL FRENTE COLEGIO CRISTOBAL</t>
  </si>
  <si>
    <t>2239-9950</t>
  </si>
  <si>
    <t>2239-9999</t>
  </si>
  <si>
    <t>mary.flores@electrolabmedic.com.sv</t>
  </si>
  <si>
    <t>ELECTROMED, S.A. DE C.V.</t>
  </si>
  <si>
    <t>BOULEVARD TUTUNICHAPA CONDOMINIO MEDICO #328 DIAGONAL DR. ARTURO ROMERO LOCAL #16 3ER</t>
  </si>
  <si>
    <t>2225-3532</t>
  </si>
  <si>
    <t>ELECTROMEDICA, S.A DE C.V</t>
  </si>
  <si>
    <t>REPARTO SANTA LEONOR AVENIDA PORTUGAL BLOCK B #15</t>
  </si>
  <si>
    <t>2284-4991</t>
  </si>
  <si>
    <t>ELECTRONICA, 2001, S.A. DE C.V.</t>
  </si>
  <si>
    <t>1A CALLE PONIENTE Y 4A AVENIDA NORTE (ABAJO DE ESTACIONAMIENTO MORAZAN).</t>
  </si>
  <si>
    <t>2523-2001</t>
  </si>
  <si>
    <t>plaza.morazan@electronica2001es.com</t>
  </si>
  <si>
    <t>ELECTROPUERTAS, S.A. DE C.V.</t>
  </si>
  <si>
    <t>101 Av. Nte. Nº. 408-A Col. Escalón</t>
  </si>
  <si>
    <t>2264-8138</t>
  </si>
  <si>
    <t>asistenteventases@electropuertas.com</t>
  </si>
  <si>
    <t>ELEVADORES DE CENTROAMERICA, S.A. DE C.V.</t>
  </si>
  <si>
    <t>RESIDENCIAL ARCOS DE UTILA SENDA ELENA CASA 7</t>
  </si>
  <si>
    <t>2124-2566</t>
  </si>
  <si>
    <t>2521-5438</t>
  </si>
  <si>
    <t>info@elevadoresca.com.sv</t>
  </si>
  <si>
    <t>ELEVADORES LA TORRE, S.A. DE C.V.</t>
  </si>
  <si>
    <t>Centro Comercial Novo Centro, Local # 17-D.</t>
  </si>
  <si>
    <t>2564-8742</t>
  </si>
  <si>
    <t>elevadoreslatorre@gmail.com</t>
  </si>
  <si>
    <t>ELEVADORES OTIS, S.A. DE C.V.</t>
  </si>
  <si>
    <t>CALLE JUAN JOSE CAÑAS #421-B ENTRE 83 Y 85 AV. SUR COL. ESCALON</t>
  </si>
  <si>
    <t>2263-6847</t>
  </si>
  <si>
    <t>2263-4980</t>
  </si>
  <si>
    <t>t-brenda.rivas@otis.com</t>
  </si>
  <si>
    <t>ELEVATOR GROUP, S.A. DE C.V.</t>
  </si>
  <si>
    <t>Colonia Medica, Condominio Centro Scan Local 2-1</t>
  </si>
  <si>
    <t>2260-8131</t>
  </si>
  <si>
    <t>info@elevatorgroup.com.sv</t>
  </si>
  <si>
    <t>ELIAS &amp; ASOCIADOS</t>
  </si>
  <si>
    <t>57 AVENIDA NORTE CONDOMINIO MIRAMONTE LOCAL 5-B</t>
  </si>
  <si>
    <t>2261-1531</t>
  </si>
  <si>
    <t>2261-1530</t>
  </si>
  <si>
    <t>gerencia@elias.com.sv</t>
  </si>
  <si>
    <t>ELIAS MISAEL ALFARO</t>
  </si>
  <si>
    <t>URBANIZACION TIKAL SUR CALLE PRINCIPAL, POLG. "M" Nº 36</t>
  </si>
  <si>
    <t>2516-9238</t>
  </si>
  <si>
    <t>misael.creative.child@gmail.com</t>
  </si>
  <si>
    <t>ELIPSE, S.A. DE C.V.</t>
  </si>
  <si>
    <t>AVENIDA IZALCO #221, COL. CENTRO AMERICA</t>
  </si>
  <si>
    <t>2235-1486</t>
  </si>
  <si>
    <t>elipse.proyecto@gmail.com</t>
  </si>
  <si>
    <t>ELITE TECHNOLOGIES, S.A. DE C.V.</t>
  </si>
  <si>
    <t>BOULEVARD SANTA ELENA, CENTRO COMERCIAL ATRIUM PLAZA, PRIMER NIVEL, LOCAL N°1</t>
  </si>
  <si>
    <t>2205-4790</t>
  </si>
  <si>
    <t>2205-4791</t>
  </si>
  <si>
    <t>sandracarias@grupoelitech.com</t>
  </si>
  <si>
    <t>ELIZABETH EUGENIA GUADALUPE RODRIGUEZ URRUTIA DE REBOLLO</t>
  </si>
  <si>
    <t>CALLE EL PROGRESO, Nº 2819, ALTOS DE REPARTO EL ROSAL, SAN SALVADOR</t>
  </si>
  <si>
    <t>2279-1686</t>
  </si>
  <si>
    <t>2219-1686</t>
  </si>
  <si>
    <t>eliplaneamiento@gmail.com</t>
  </si>
  <si>
    <t>ELMER ORLANDO VILLALOBOS PORTILLO</t>
  </si>
  <si>
    <t>COL. MILAGRO DE LA PAZ, CALLE 15 DE SEPTIEMBRE PJE. LA IGLESIA Nº 5-A SAN MIGUEL</t>
  </si>
  <si>
    <t>6128-3121</t>
  </si>
  <si>
    <t>ELSA CLORINDA RAMIREZ DE REYES</t>
  </si>
  <si>
    <t>15 CALLE PTE. A 154-C COLONIA LAS PALMERAS</t>
  </si>
  <si>
    <t>2288-3343</t>
  </si>
  <si>
    <t>ELSA RUBIDIA ESCOBAR RIVERA</t>
  </si>
  <si>
    <t>29 CALLE PTE. Y 7a. NTE. Nº.1517 COL. LAYCO</t>
  </si>
  <si>
    <t>2226-6319</t>
  </si>
  <si>
    <t>rubi_er@yahoo.es</t>
  </si>
  <si>
    <t>ELSSIE CONCEPCION MEDRANO DE VELASQUEZ</t>
  </si>
  <si>
    <t>DIAGONAL DR. LUIS EDMUNDO VASQUEZ #103-104 COLONIA MEDICA</t>
  </si>
  <si>
    <t>2246-3020</t>
  </si>
  <si>
    <t>2276-7980</t>
  </si>
  <si>
    <t>ELSY ELIZABETH CABRERA DE LANGENEGGER</t>
  </si>
  <si>
    <t>23 AVENIDA NORTE #1214 COLONIA MEDICA</t>
  </si>
  <si>
    <t>2226-5111 EXT 248</t>
  </si>
  <si>
    <t>2225-8256</t>
  </si>
  <si>
    <t>ELSY LORENA VÁSQUEZ MONTANO</t>
  </si>
  <si>
    <t>AVENIDA CUSCATANCINGO No. 332, FRENTE A ALACALDÍA DE SAN SALVADOR.</t>
  </si>
  <si>
    <t>2100-5156</t>
  </si>
  <si>
    <t>7729-1086</t>
  </si>
  <si>
    <t>iprysa@gmail.com</t>
  </si>
  <si>
    <t>ELVA MARCELA MIJANGOS APARICIO</t>
  </si>
  <si>
    <t>7 CALLE PTE 81 AV. NORTE COL ESCALON CASA 447</t>
  </si>
  <si>
    <t>2270-3386 2562-7740</t>
  </si>
  <si>
    <t>2270-3152</t>
  </si>
  <si>
    <t>gsp_elsalvador@hotmail.com</t>
  </si>
  <si>
    <t>ELVIN OSWALDO NAVARRO OVIEDO Y/O R.A.M. DE EL SALVADOR</t>
  </si>
  <si>
    <t>CALLE ARCE #1038 CONDOMINIO ARCADAS ARCE LB-31</t>
  </si>
  <si>
    <t>2265-0358/7700-7728</t>
  </si>
  <si>
    <t>2222-9425</t>
  </si>
  <si>
    <t>ELVIS FRANCISCO MENDOZA CASTELLANOS</t>
  </si>
  <si>
    <t>HACIENDA EL TRANSITO TALNIQUE LA LIBERTAD</t>
  </si>
  <si>
    <t>2516-3538 7907-4257</t>
  </si>
  <si>
    <t>EMBOTELLADORA LA CASCADA, S.A.</t>
  </si>
  <si>
    <t>6º AV. NORTE Y 33 CALLE OTE, COL. LA RABIDA, Nº.1708, BARRIO SAN MIGUELITO</t>
  </si>
  <si>
    <t>2234-0000</t>
  </si>
  <si>
    <t>victormoreira@lacascada.com.sv</t>
  </si>
  <si>
    <t>EMEDIN S.A. DE C.V.</t>
  </si>
  <si>
    <t>EDIFICIO NIZA, LOCAL Nº.107 Y PRIMERA AVENIDA NORTE.</t>
  </si>
  <si>
    <t>2226-2530</t>
  </si>
  <si>
    <t>EMILIO ALBERTO ESPERANZA PACHECO</t>
  </si>
  <si>
    <t>RESIDENCIAL SIMON BOLIVAR PASAJE #3 CASA #2 BLOCK F</t>
  </si>
  <si>
    <t>2226-8998</t>
  </si>
  <si>
    <t>pachnett@hotmail.com</t>
  </si>
  <si>
    <t>EMISORAS UNIDAS, S.A. DE C.V.</t>
  </si>
  <si>
    <t>65 AV. SUR Y AV. OLIMPICA 192 COL. ESCALON SAN SALVADOR</t>
  </si>
  <si>
    <t>2224-0888</t>
  </si>
  <si>
    <t>2224-5690</t>
  </si>
  <si>
    <t>ventas@radioyskl.com</t>
  </si>
  <si>
    <t>EMMA CELINA MENDOZA GUZMAN</t>
  </si>
  <si>
    <t>RESIDENCIAL MONTE SION 2ª AVENIDA NORTE POLIGONO A #35</t>
  </si>
  <si>
    <t>2228-6036</t>
  </si>
  <si>
    <t>advertisingroup@hotmail.com</t>
  </si>
  <si>
    <t>EMPAQUES FINOS E IMPRESOS, S.A. DE C.V.</t>
  </si>
  <si>
    <t>BARRIO SANTA ANITA COLONIA STA CRISTINA, 18 CALLE PONIENTE Y 19 AVENIDA SUR N° 949</t>
  </si>
  <si>
    <t>2271-2392</t>
  </si>
  <si>
    <t>isabelchavez2010@gmail.com</t>
  </si>
  <si>
    <t>EMPRESAS ADOC S.A. DE C.V.</t>
  </si>
  <si>
    <t>CALE MONTECARMELO #800 SOYAPANGO SAN SALVADOR</t>
  </si>
  <si>
    <t>2251-7266</t>
  </si>
  <si>
    <t>2277-2277</t>
  </si>
  <si>
    <t>melvin.cornejo@empresasadoc.com</t>
  </si>
  <si>
    <t>ENEIDA SARA LUZ ALVARENGA DE CABALLERO</t>
  </si>
  <si>
    <t>4a. CALLE PONIENTE Nº. 711 BARRIO SAN FELIPE,</t>
  </si>
  <si>
    <t>2660-0428</t>
  </si>
  <si>
    <t>alvarenga.sara@hotmail.com</t>
  </si>
  <si>
    <t>ENERGIA Y TELECOMUNICACIONES, S.A. DE C.V.</t>
  </si>
  <si>
    <t>CALLE JUAN JOSÉ CAÑAS, ENTRE 79 Y 81 AVENIDA SUR, # 249, COLONIA ESCALÓN</t>
  </si>
  <si>
    <t>2264-3800</t>
  </si>
  <si>
    <t>info@energitel.com.sv</t>
  </si>
  <si>
    <t>ENLACEVISION, S.A. DE C.V.</t>
  </si>
  <si>
    <t>COL. ESCALON 87 AV. NTE. Nº.311</t>
  </si>
  <si>
    <t>2537-7400</t>
  </si>
  <si>
    <t>siliezar.leopoldo@enlacevision.com</t>
  </si>
  <si>
    <t>ENMANUEL DE JESUS ALVARADO</t>
  </si>
  <si>
    <t>PASAJE 5 BLOCH L REPARTO SAN FERNANDO, 30 CALLE A TONACATEPEQUE</t>
  </si>
  <si>
    <t>2293-8327 7392-5983</t>
  </si>
  <si>
    <t>ENMANUEL, S.A. DE C.V.</t>
  </si>
  <si>
    <t>URBANIZACION LA SULTANA PASAJE LA CEIBA Nº 4</t>
  </si>
  <si>
    <t>2500-4288</t>
  </si>
  <si>
    <t>2500-4235</t>
  </si>
  <si>
    <t>emma.velasquez@prohygiene.com</t>
  </si>
  <si>
    <t>ENNYS NOEMY CERON DE LEON</t>
  </si>
  <si>
    <t>COL. LAS JACARANDAS PJE. E ORIENTE POL. 10 CASA Nº13</t>
  </si>
  <si>
    <t>2216-8736</t>
  </si>
  <si>
    <t>7335-9299</t>
  </si>
  <si>
    <t>ennysdeleon30@live.com</t>
  </si>
  <si>
    <t>ENRIQUE ANTONIO CORDOVA FLORES</t>
  </si>
  <si>
    <t>COL. BOSQUES DEL RIO, PSJ 15, CASA 68-A</t>
  </si>
  <si>
    <t>2542-4084</t>
  </si>
  <si>
    <t>enriquecordova@hotmail.com</t>
  </si>
  <si>
    <t>SERVICIOS TECNICOS DE CERRAJERIA</t>
  </si>
  <si>
    <t>ENSAMBLADORA SALVADOREÑA S.A. DE C.V.</t>
  </si>
  <si>
    <t>PROLONGACION ALAMEDA JUAN PABLO II, PJE. SAN JORGE Nº.L-1 SAN SALVADOR</t>
  </si>
  <si>
    <t>2260-3303</t>
  </si>
  <si>
    <t>2260-3310</t>
  </si>
  <si>
    <t>eder.osorio@essa.com.sv</t>
  </si>
  <si>
    <t>ENTRETENIMIENTOS CONSOLIDADOS, S.A. DE C.V.</t>
  </si>
  <si>
    <t>PASEO GENERAL ESCALON 73 AVENIDA SUR EDIFICIO OLIMPIC PLAZA LOCAL 15 SAN SALVADOR</t>
  </si>
  <si>
    <t>2211-8007</t>
  </si>
  <si>
    <t>2211-8008</t>
  </si>
  <si>
    <t>EQUIBANK, S.A. DE C.V.</t>
  </si>
  <si>
    <t>COL SAN BENITO AV. LAS PALMAS #139</t>
  </si>
  <si>
    <t>2523-0900 2523-0910</t>
  </si>
  <si>
    <t>2223-7488</t>
  </si>
  <si>
    <t>EQUIMEDIC, S.A. DE C.V.</t>
  </si>
  <si>
    <t>27 Calle Pte. Nº. 1244 Colonia Layco</t>
  </si>
  <si>
    <t>equimedic.sv2@gmail.com</t>
  </si>
  <si>
    <t>EQUIPOS DE PROCESO/SIGMA COMERCIAL, S.A. DE C.V.</t>
  </si>
  <si>
    <t>CALLE ANTIGUO CUSCATLAN LOTE 1 BLOCK A PLAN DE LA LAGUNA</t>
  </si>
  <si>
    <t>2254-2007</t>
  </si>
  <si>
    <t>2254-2728</t>
  </si>
  <si>
    <t>EQUIPOS ELECTRONICOS VALDES S.A DE C.V.</t>
  </si>
  <si>
    <t>65 AV.SUR NO3415, MEDIA CUADRA AL SUR AV.OLIMPICA</t>
  </si>
  <si>
    <t>2209-2214</t>
  </si>
  <si>
    <t>2224-5382</t>
  </si>
  <si>
    <t>miglesias@valdes.com.sv</t>
  </si>
  <si>
    <t>EQUIPOS Y SUMINISTROS, S.A. DE C.V.</t>
  </si>
  <si>
    <t>CALLE GABRIELA MISTRAL NO. 612 COL CENTRO AMERICA</t>
  </si>
  <si>
    <t>2226-4546</t>
  </si>
  <si>
    <t>2225-5032</t>
  </si>
  <si>
    <t>mirnaeqosdos@hotmail.com</t>
  </si>
  <si>
    <t>EQUITEC, S.A. DE C.V.</t>
  </si>
  <si>
    <t>JARDINES DE MERLIOT, CALLE ISHUATAN POLIGONO J-38, CIUDAD MERLIOT G</t>
  </si>
  <si>
    <t>2278-4400</t>
  </si>
  <si>
    <t>2289-4311</t>
  </si>
  <si>
    <t>gerencia@equitecsal.com</t>
  </si>
  <si>
    <t>ERA, S.A. DE C.V.</t>
  </si>
  <si>
    <t>SUMINISTRO DE EQUIPO DE SEGURIDAD</t>
  </si>
  <si>
    <t>2212-6300/2212-6301</t>
  </si>
  <si>
    <t>2289-0367</t>
  </si>
  <si>
    <t>ERICK CANIZALES GUTIERREZ</t>
  </si>
  <si>
    <t>DIAGONAL UNIVERSITARIA COL. LAYCO Nº. 1009</t>
  </si>
  <si>
    <t>2434-5347</t>
  </si>
  <si>
    <t>erick_canizales@yahoo.es</t>
  </si>
  <si>
    <t>ERICK MAGDIEL ROMERO MELENDEZ</t>
  </si>
  <si>
    <t>COLONIA CIUDAD PACIFICA 1, POLIGONO B-9 #4</t>
  </si>
  <si>
    <t>2634-1670</t>
  </si>
  <si>
    <t>romeroprojects@hotmail.com</t>
  </si>
  <si>
    <t>ERLO, S.A. DE C.V.</t>
  </si>
  <si>
    <t>COLONIA MIRAMONTE PASAJE EL BAMBÚ Nº 1</t>
  </si>
  <si>
    <t>2101-5628</t>
  </si>
  <si>
    <t>ERNESTINA CASTRO S.A. DE C.V.</t>
  </si>
  <si>
    <t>AVENIDA CUBA Nº1730, COLONIA EL MATAZANO, BARRIO SAN JACINTO, SAN SALVADOR.</t>
  </si>
  <si>
    <t>2506-4000</t>
  </si>
  <si>
    <t>2506-4001</t>
  </si>
  <si>
    <t>info@santaeduvigis.com</t>
  </si>
  <si>
    <t>ERNESTINA ROSALES DE CHICA</t>
  </si>
  <si>
    <t>COND. MEDICO BLVD TUTUNICHAPA #328 SEGUNDO PISO #25 URBANIZACION LA ESPERANZAA</t>
  </si>
  <si>
    <t>2226-6981</t>
  </si>
  <si>
    <t>ERNESTO NAPOLEON ZELAYA OLIVA</t>
  </si>
  <si>
    <t>PINARES DE SUISA POLIGONO 15 CASA 2</t>
  </si>
  <si>
    <t>2229-4183</t>
  </si>
  <si>
    <t>2228-2352</t>
  </si>
  <si>
    <t>fumigaciones.higiene@gmail.com</t>
  </si>
  <si>
    <t>ERNST &amp; YOUNG, S.A. DE C.V.</t>
  </si>
  <si>
    <t>87 AVENIDA NORTE Y CALLE EL MIRADOR COMPLEJO WORLD TRADE CENTER EDIFICIO TORRE FUTURA SAN SALVADOR</t>
  </si>
  <si>
    <t>2248-7000</t>
  </si>
  <si>
    <t>ESCALANTE-ESCALANTE Y COMPAÑIA</t>
  </si>
  <si>
    <t>CALLE LIBERTAD NO.E-6 JARDINES DE MERLIOT</t>
  </si>
  <si>
    <t>2278-5270</t>
  </si>
  <si>
    <t>escalanteauditores@yahoo.es</t>
  </si>
  <si>
    <t>ESCUCHA (PANAMA) S.A., SUCURSAL EL SALVADOR</t>
  </si>
  <si>
    <t>Calle Chaparrastique y Calle Simens, No. 2-A, Zona Industrial Santa Elena.</t>
  </si>
  <si>
    <t>7396-3773</t>
  </si>
  <si>
    <t>maria.quintero@escuchapanama.com</t>
  </si>
  <si>
    <t>ESTER CORNEJO BONILLA</t>
  </si>
  <si>
    <t>COLONIA LAYCO, 7 AV. NORTE #1518</t>
  </si>
  <si>
    <t>2226-4440</t>
  </si>
  <si>
    <t>ESTHER BEATRIZ CUSTODIO DIAZ</t>
  </si>
  <si>
    <t>AV. JUAN ABERLE, #38</t>
  </si>
  <si>
    <t>2130-5036</t>
  </si>
  <si>
    <t>gc.suministrosv@outlook.com</t>
  </si>
  <si>
    <t>ESTRUCTURAS METALICAS Y CONSTRUCCIONES, S.A. DE C.V.</t>
  </si>
  <si>
    <t>29 AV. SUR Y ANTIGUA CALLE FERROCARIL #1533</t>
  </si>
  <si>
    <t>2511-5800</t>
  </si>
  <si>
    <t>2281-2637</t>
  </si>
  <si>
    <t>estruconssadecv@hotmail.com</t>
  </si>
  <si>
    <t>EUGENIA MARGARITA RODRIGUEZ QUINTANILLA</t>
  </si>
  <si>
    <t>REPARTO GUADALUPE PASAJE LOURDES BLOCK E #36</t>
  </si>
  <si>
    <t>2227-4186</t>
  </si>
  <si>
    <t>EUGENIO ALEJANDRO VALENCIA FLORES</t>
  </si>
  <si>
    <t>ANTIGUA CALLE A SAN ANTONIO ABAD CASA Nº3, COL. LAS ROSAS, SAN SALVADOR</t>
  </si>
  <si>
    <t>2284-7812</t>
  </si>
  <si>
    <t>7244-4193</t>
  </si>
  <si>
    <t>ops.empresa@gmail.com</t>
  </si>
  <si>
    <t>EUNICE CLARIBEL CARRILLO BELTRAN</t>
  </si>
  <si>
    <t>COLONIA EL MATAZANO 1 PJE, T-5 #469</t>
  </si>
  <si>
    <t>2221-8214</t>
  </si>
  <si>
    <t>EUNICE, S.A. DE C.V.</t>
  </si>
  <si>
    <t>CALLE CIRCUNVALACION #10 COLONIA ESCALON RESIDENCIAL DEL PASEO</t>
  </si>
  <si>
    <t>2208-8507/2208-8739</t>
  </si>
  <si>
    <t>EUROSALVADOREÑA, S.A. DE C.V.</t>
  </si>
  <si>
    <t>CALLE BOQUERON EDIF 5-B URBANIZACION SANTA ELENA, BOULV. ORDEN DE MALTA</t>
  </si>
  <si>
    <t>2209-5400</t>
  </si>
  <si>
    <t>2209-5401</t>
  </si>
  <si>
    <t>eurosal@integra.com.sv</t>
  </si>
  <si>
    <t>EUSEBIA RAMOS DE MEMBREÑO</t>
  </si>
  <si>
    <t>CALLE PRINCIPAL BARRIO EL CENTRO, CAROLINA SAN MIGUEL (FARMACIA SAN ANTONIO)</t>
  </si>
  <si>
    <t>2681-1857/7947-7662</t>
  </si>
  <si>
    <t>2681-1857</t>
  </si>
  <si>
    <t>EVA MARIA BONILLA ARCE</t>
  </si>
  <si>
    <t>URBANIZACION METROPOLIS PASEO LAS MARGARITAS #45 D</t>
  </si>
  <si>
    <t>2274-5535</t>
  </si>
  <si>
    <t>EVAN PATRICIA MARQUINA FUENTES</t>
  </si>
  <si>
    <t>BARRIO EL SAUCE #501 SANTA ROSA DE LIMA, LA UNION</t>
  </si>
  <si>
    <t>2262-2963 7796-8015</t>
  </si>
  <si>
    <t>EVELYM SABRINA RIVAS</t>
  </si>
  <si>
    <t>RESIDENCIAL VILLAS DE SAN PATRICIO, CALLE PRINCIPAL, POLIGONO I, CASAS 7</t>
  </si>
  <si>
    <t>2527-0854</t>
  </si>
  <si>
    <t>7465-8114</t>
  </si>
  <si>
    <t>evelynsabrina@hotmail.com</t>
  </si>
  <si>
    <t>EVELYN AIDA MAZA SANCHEZ</t>
  </si>
  <si>
    <t>POLIG. F-3 SDA. 2, RES. CAMPO VERDE #7</t>
  </si>
  <si>
    <t>2228-8038</t>
  </si>
  <si>
    <t>EVER OMAR CALDERON ORELLANA</t>
  </si>
  <si>
    <t>1a. AV. SUR BARRIO EL CENTRO Nº.9</t>
  </si>
  <si>
    <t>2301-1108</t>
  </si>
  <si>
    <t>evercalderon03@hotmail.com</t>
  </si>
  <si>
    <t>2280-0337</t>
  </si>
  <si>
    <t>EXCLUSIVIDADES METALICAS</t>
  </si>
  <si>
    <t>2A AVENIDA NORTE 1-8</t>
  </si>
  <si>
    <t>2288-6955</t>
  </si>
  <si>
    <t>2288-5038</t>
  </si>
  <si>
    <t>EXPO EL SALVADOR, S.A. DE C.V.</t>
  </si>
  <si>
    <t>CALLE Y COLONIA ROMA NO 156</t>
  </si>
  <si>
    <t>2275-4197</t>
  </si>
  <si>
    <t>2275-4823</t>
  </si>
  <si>
    <t>monika.expoelsalvador@gmail.com</t>
  </si>
  <si>
    <t>EXPORTADORA PACAS MARTINEZ, S.A. DE C.V.</t>
  </si>
  <si>
    <t>Kilometro 27 1/2 Carretera de San Salvador a Santa Ana.</t>
  </si>
  <si>
    <t>2343-0110</t>
  </si>
  <si>
    <t>7746-5919</t>
  </si>
  <si>
    <t>mariapacas@cafepacas.com</t>
  </si>
  <si>
    <t>EXTERMINADOR DE PLAGAS, S.A. DE C.V.</t>
  </si>
  <si>
    <t>CALLE DEL CARIBE #42 COLONIA JARDINES DE GUADALUPE</t>
  </si>
  <si>
    <t>2328-3736</t>
  </si>
  <si>
    <t>2225-9698</t>
  </si>
  <si>
    <t>exterminadordeplagas2006@yahoo.com</t>
  </si>
  <si>
    <t>EXTERMINADORA UNIVERSAL, S.A DE C.V</t>
  </si>
  <si>
    <t>33 AV. SUR 646 COL. FLOR BLANCA S.S.</t>
  </si>
  <si>
    <t>2245-1958</t>
  </si>
  <si>
    <t>2245-1959</t>
  </si>
  <si>
    <t>exterminadorauniversal@yahoo.com.mx</t>
  </si>
  <si>
    <t>F.V. CONSTRUCTORES, S.A. DE C.V.</t>
  </si>
  <si>
    <t>1A. CALLE PONIENTE BIS # 925, ENTRE 15 Y 17 AVENIDA NORTE, SAN SALVADOR</t>
  </si>
  <si>
    <t>2271-2000 2271-3462</t>
  </si>
  <si>
    <t>2221-8000</t>
  </si>
  <si>
    <t>fvconstructores@corporacionfv.com</t>
  </si>
  <si>
    <t>FACTOR I, S.A. DE C.V.</t>
  </si>
  <si>
    <t>89 AVENIDA NORTE, COLONIA ESCALON N° 804</t>
  </si>
  <si>
    <t>2526-9800</t>
  </si>
  <si>
    <t>2526-9804</t>
  </si>
  <si>
    <t>wilfredo@imaginashow.com</t>
  </si>
  <si>
    <t>FALMAR, S.A. DE C.V.</t>
  </si>
  <si>
    <t>AV. IRAZU 166 COLONIA COSTA RICA</t>
  </si>
  <si>
    <t>2270-0222</t>
  </si>
  <si>
    <t>2270-1501</t>
  </si>
  <si>
    <t>falmar@falmar.biz</t>
  </si>
  <si>
    <t>FARMACEUTICOS EQUIVALENTES, S.A. DE C.V.</t>
  </si>
  <si>
    <t>PASEO GENERAL ESCALON #4355-A</t>
  </si>
  <si>
    <t>2528-3912/7856-2169</t>
  </si>
  <si>
    <t>2528-3912</t>
  </si>
  <si>
    <t>FARMACIA BEETHOVEN,S.A. DE C.V.</t>
  </si>
  <si>
    <t>EDIFICIO BELEN Nº.4715, PASEO GRAL. ESCALON. COL.ESCALON</t>
  </si>
  <si>
    <t>2263-5575</t>
  </si>
  <si>
    <t>ventas@farmaciabeethoven.com</t>
  </si>
  <si>
    <t>FARMACIA CAMILA, S.A DE C.V.</t>
  </si>
  <si>
    <t>10 AV. SUR Y CALLE EDIGON #1451 BARRIO SAN JACINTO</t>
  </si>
  <si>
    <t>2280-0710</t>
  </si>
  <si>
    <t>2240-0000</t>
  </si>
  <si>
    <t>feea2073@yahoo.es</t>
  </si>
  <si>
    <t>FARMACIA SAN NICOLAS, S.A. DE C.V.</t>
  </si>
  <si>
    <t>KILOMETRO 10 CARRETERA AL PUERTO DE LA LIBERTAD</t>
  </si>
  <si>
    <t>2500-5565</t>
  </si>
  <si>
    <t>2278-2512</t>
  </si>
  <si>
    <t>pmedina@sannicolas.com.sv</t>
  </si>
  <si>
    <t>FARMACIAS UNO, S.A. DE C.V.</t>
  </si>
  <si>
    <t>CALLE CIRCUNVALACION POL B, LOTE 20,21, PLAN DE LA LAGUNA</t>
  </si>
  <si>
    <t>2525-2424</t>
  </si>
  <si>
    <t>2525-2496</t>
  </si>
  <si>
    <t>resquivel@farmaciasuno.com.sv</t>
  </si>
  <si>
    <t>FARMIX, S.A. DE C.V.</t>
  </si>
  <si>
    <t>CALLE NUEVA N° 2, 71 AVENIDA SUR N° 19, COLONIA ESCALON</t>
  </si>
  <si>
    <t>2510-6100</t>
  </si>
  <si>
    <t>2263-5777</t>
  </si>
  <si>
    <t>licitaciones@farmacialasamericas.com</t>
  </si>
  <si>
    <t>FASOR, S.A. DE C.V.</t>
  </si>
  <si>
    <t>23 CALLE PONIENTE, URBANIZACION PALOMO, CALLE PASAJE VICTORIA # 2</t>
  </si>
  <si>
    <t>2225-2982</t>
  </si>
  <si>
    <t>2225-9504</t>
  </si>
  <si>
    <t>FATIMA LISSETH PEREZ GONZALEZ</t>
  </si>
  <si>
    <t>RESIDENCIAL PALECA AV. PALECA POL.B CASA Nº.1</t>
  </si>
  <si>
    <t>2276-4110</t>
  </si>
  <si>
    <t>7650-5879</t>
  </si>
  <si>
    <t>fatyg_86@hotmail.com</t>
  </si>
  <si>
    <t>FEDECREDITO VIDA, S.A., SEGUROS DE PERSONAS</t>
  </si>
  <si>
    <t>67 AVENIDA SUR Y AVENIDA OLIMPICA Nº 228, COLONIA ESCALON</t>
  </si>
  <si>
    <t>2218-7979</t>
  </si>
  <si>
    <t>2218-7910</t>
  </si>
  <si>
    <t>susana.chavarria@segurosfedecredito.com</t>
  </si>
  <si>
    <t>2275-9394</t>
  </si>
  <si>
    <t>FEDERICO RAFAEL LOPEZ BELTRAN</t>
  </si>
  <si>
    <t>BOULEVARD TUTUNICHAPA Y 2° DIAGONAL INSTITUTO DE OJO #326 SOTANO LOCAL 05</t>
  </si>
  <si>
    <t>2225-7457</t>
  </si>
  <si>
    <t>2226-0931</t>
  </si>
  <si>
    <t>lobelssa@yahoo.com</t>
  </si>
  <si>
    <t>FELICIANO MEJIA PEREZ</t>
  </si>
  <si>
    <t>COL. JARDIENS DE GUADALUPE AV. ALBERT EINSTEN POLG. L # 13-A</t>
  </si>
  <si>
    <t>2526-7914</t>
  </si>
  <si>
    <t>2300-7712</t>
  </si>
  <si>
    <t>maryorialvaradodemejia@gmail.com</t>
  </si>
  <si>
    <t>FELIX ADAN RIVAS UMAÑA</t>
  </si>
  <si>
    <t>CANTON LA ISLA CASERIO EL AHOGADO, METAPAN, SANTA ANA</t>
  </si>
  <si>
    <t>2312-9407</t>
  </si>
  <si>
    <t>farr_123@hotmail.com</t>
  </si>
  <si>
    <t>FELIX CAMPOS VASQUEZ Y/O TALLER "EL PINCHAZO"</t>
  </si>
  <si>
    <t>AV. EL PROGRESO Y CARRET. LITORAL</t>
  </si>
  <si>
    <t>2330-4351</t>
  </si>
  <si>
    <t>LA PAZ</t>
  </si>
  <si>
    <t>Santiago Nonualco</t>
  </si>
  <si>
    <t>FERCECY, S.A. DE C.V.</t>
  </si>
  <si>
    <t>49 AV. NTE Y 1 CALLE PTE. NO. 184 EDIF. FAMATEX, EN EL MISMO EDIF. DE MUEBLES RUBY.</t>
  </si>
  <si>
    <t>2260-2932/2260-2943</t>
  </si>
  <si>
    <t>2260-2932</t>
  </si>
  <si>
    <t>FERNANDEZ &amp; ASOCIADOS, S.A. DE C.V.</t>
  </si>
  <si>
    <t>COL. MIRALVALLE PJE. ZURICH Y GINEBRA POLG. 4 Nº2</t>
  </si>
  <si>
    <t>2284-0541</t>
  </si>
  <si>
    <t>2274-2415</t>
  </si>
  <si>
    <t>FERNANDEZ Y FERNANDEZ ASOCIADOS</t>
  </si>
  <si>
    <t>41 AVENIDA SUR, 12 CALLE PONIENTE # 543</t>
  </si>
  <si>
    <t>2223-9396</t>
  </si>
  <si>
    <t>2223-9397</t>
  </si>
  <si>
    <t>fyfasoc@gmail.com</t>
  </si>
  <si>
    <t>FERNANDO A. CUBIAS MARTINEZ</t>
  </si>
  <si>
    <t>CALLE ROOSEVELT COLONIA JUANITA #43</t>
  </si>
  <si>
    <t>2235-2713</t>
  </si>
  <si>
    <t>2275-4398</t>
  </si>
  <si>
    <t>FERNANDO ADOLFO CRUZ ARGUMEDO</t>
  </si>
  <si>
    <t>BOULEVARD TUTUNICHAPA #326 2 NIVEL LOCAL 3-9 URBANIZACION LA ESPERANZA</t>
  </si>
  <si>
    <t>2226-6222 EXT 36</t>
  </si>
  <si>
    <t>FERNANDO ALFREDO HERNANDEZ RODRIGUEZ</t>
  </si>
  <si>
    <t>Final 9ª Avenida Sur, Local 2-27 Clinica Nuestra Señora de la Paz</t>
  </si>
  <si>
    <t>2661-7757</t>
  </si>
  <si>
    <t>fernando-orl@hotmail.com</t>
  </si>
  <si>
    <t>FERNANDO ANTONIO GODOY APARICIO</t>
  </si>
  <si>
    <t>AVENIDA EMILIO ALVAREZ COL. MEDICA AV. DR. MAX BLOCH</t>
  </si>
  <si>
    <t>2235-0524/2225-0122</t>
  </si>
  <si>
    <t>FERNANDO DE JESUS ALVARENGA RODRIGUEZ</t>
  </si>
  <si>
    <t>COL. BOSQUES DEL RIO 3, PJE. 29, CASA 54</t>
  </si>
  <si>
    <t>2290-6110</t>
  </si>
  <si>
    <t>SERVICIOS TECNICOS DE ALBAÑILERIA</t>
  </si>
  <si>
    <t>FERNANDO JOSE DUBON MARQUELLI</t>
  </si>
  <si>
    <t>Boulevard Constitución, Reparto Miralvalle No. 9B,</t>
  </si>
  <si>
    <t>2274-1571</t>
  </si>
  <si>
    <t>fernando@memo.com.sv</t>
  </si>
  <si>
    <t>FERNANDO LETO ESCOBAR SALAVERRIA</t>
  </si>
  <si>
    <t>49 AVENIDA NORTE # 143 COLONIA FLOR BLANCA</t>
  </si>
  <si>
    <t>2260-6192</t>
  </si>
  <si>
    <t>FERRETERIA AZ,S.A. DE C.V.</t>
  </si>
  <si>
    <t>AV. ESPAÑA No. 343</t>
  </si>
  <si>
    <t>2222-8100</t>
  </si>
  <si>
    <t>2222-9165</t>
  </si>
  <si>
    <t>ferreteria_az@hotmail.com</t>
  </si>
  <si>
    <t>FERRETERIA LA UNIDAD S.A. DE C.V.</t>
  </si>
  <si>
    <t>POLIGONO Y PASAJE A Nº.03 URBANIZACION NUEVO SANTO TOMAS</t>
  </si>
  <si>
    <t>2272-8586</t>
  </si>
  <si>
    <t>FERROCENTRO, S.A. DE C.V.</t>
  </si>
  <si>
    <t>BLVD LOS PROCERES 900 MTS OTE. DE UCA</t>
  </si>
  <si>
    <t>2264-7788</t>
  </si>
  <si>
    <t>2212-7800</t>
  </si>
  <si>
    <t>vcastillosv@hotmail.com</t>
  </si>
  <si>
    <t>FIBRAMETAL, S.A. DE C.V.</t>
  </si>
  <si>
    <t>FINCA LA PEÑA Y FINAL AVENIDA CAOBA, # 4 COLINIA LAS DELICIAS, SANTA TECLA LA LIBERTAD</t>
  </si>
  <si>
    <t>2264-7248/7877-2222</t>
  </si>
  <si>
    <t>fibrametal@hotmail.com</t>
  </si>
  <si>
    <t>FIGUEROA IMPRESORES Y COMPAÑIA</t>
  </si>
  <si>
    <t>COL LIBERTAD AV. LIBERTAD #123</t>
  </si>
  <si>
    <t>2225-9171,2237-9317</t>
  </si>
  <si>
    <t>FIGUEROA JIMENEZ &amp; CO., S.A.</t>
  </si>
  <si>
    <t>AV. OLIMPICA #3324 COLONIA ESCALON</t>
  </si>
  <si>
    <t>2223-5543</t>
  </si>
  <si>
    <t>2298-3354</t>
  </si>
  <si>
    <t>FISIOSPORT, S.A. DE C.V.</t>
  </si>
  <si>
    <t>PASAJE DORDELLY, COLONIA ESCALON CASA 4417</t>
  </si>
  <si>
    <t>2263-7288</t>
  </si>
  <si>
    <t>tito17@telesal.net</t>
  </si>
  <si>
    <t>FLOR DE MARIA VILLACORTA MORALES</t>
  </si>
  <si>
    <t>CUARTA AV. NORTE #9 BIS, BARRIO MERCEDES</t>
  </si>
  <si>
    <t>2322-0560</t>
  </si>
  <si>
    <t>FLOR DE MARINA DOMINGUEZ DE HERNANDEZ</t>
  </si>
  <si>
    <t>KM 23 CARRETERA A SANTA ANA ZONA DEL POLIEDRO LA LIBERTAD</t>
  </si>
  <si>
    <t>7287-6031</t>
  </si>
  <si>
    <t>FLORES RIVERA &amp; ASOCIADOS, LIMITADA DE CAPITAL VARIABLE</t>
  </si>
  <si>
    <t>17 AVENIDA NTE.POLIG.A-4, COL.SANTA TERESA #15</t>
  </si>
  <si>
    <t>2130-9896</t>
  </si>
  <si>
    <t>2130-9965</t>
  </si>
  <si>
    <t>te.transporta@gmail.com</t>
  </si>
  <si>
    <t>FOCH, S.A. DE C.V.</t>
  </si>
  <si>
    <t>CALLE QUETZALCOATL # 1-B URB. CUMBRES DE CUSCATLAN 1</t>
  </si>
  <si>
    <t>2243-7878</t>
  </si>
  <si>
    <t>FONDO DE ACTIV ESPEC. M.O.P. TRANSP. VIVIENDA Y DESARROLLO URBANO</t>
  </si>
  <si>
    <t>KILOMETRO 8 1/2 ALAMEDA MANUEL ENRIQUE ARAUJO, SAN SALVADOR</t>
  </si>
  <si>
    <t>2528-3176</t>
  </si>
  <si>
    <t>guadalupe.ventura@mop.gob.sv</t>
  </si>
  <si>
    <t>FONDO DE ACTIV. ESPEC. DE MEDIOS DE COMUNIC. Y REPRODU. DE LA FUERZA ARMADA</t>
  </si>
  <si>
    <t>KM 5 1/2 CARRETERA A SANTA TECLA, CONTIGUO A CIRCULO MILITAR</t>
  </si>
  <si>
    <t>2525-3000</t>
  </si>
  <si>
    <t>7850-9112</t>
  </si>
  <si>
    <t>carlosgiron@cadenacuscatlan.com.sv</t>
  </si>
  <si>
    <t>FONDO DE ACTIVIDADES ESPECIALES DEL HOSPITAL NACIONAL ROSALES</t>
  </si>
  <si>
    <t>JEFE UNIDAD FINANCIERA INSTITUCIONAL</t>
  </si>
  <si>
    <t>2222-5800,2222-5866</t>
  </si>
  <si>
    <t>FONSECA COMPUTADORAS, S.A. DE C.V.</t>
  </si>
  <si>
    <t>CALLE EL MIRADOR Y 85 AV. NTE. NO. 705,COL. ESCALON</t>
  </si>
  <si>
    <t>263-3390</t>
  </si>
  <si>
    <t>FOOD EQUIPMENT SOLUTION, S.A. DE C.V.</t>
  </si>
  <si>
    <t>ALAMEDA MANUEL ENRIQUE ARAUJO EDIF. LA MASCOTA, CALLE Y COLONIA LA MASCOTA</t>
  </si>
  <si>
    <t>2531-0730</t>
  </si>
  <si>
    <t>fes.sala@ricza.com</t>
  </si>
  <si>
    <t>FORMAS, ARTES Y SERVICIOS S.A. DE C.V.</t>
  </si>
  <si>
    <t>BOULEVARD CONSTITUCION Y 3ª CALLE PONIETNE, PASAJE SAN JOSE #300 COLONIA ESCALON,</t>
  </si>
  <si>
    <t>2525-0766</t>
  </si>
  <si>
    <t>2525-0701</t>
  </si>
  <si>
    <t>robertoosorio@forcon.com.sv</t>
  </si>
  <si>
    <t>FORMULARIOS STANDARD, S.A. DE C.V.</t>
  </si>
  <si>
    <t>CALLE CHAPARRASTIQUE Nº. 5-AB ZONA INDUSTRIAL SANTA ELENA</t>
  </si>
  <si>
    <t>2525-3500</t>
  </si>
  <si>
    <t>260-6858</t>
  </si>
  <si>
    <t>ventas@forstand.com.sv</t>
  </si>
  <si>
    <t>FRANCISCA BENITEZ MACHADO</t>
  </si>
  <si>
    <t>COL. MEDICA DIAGONAL ARTURO ROMERO EDIFICIO NO. 44 LOCAL Nº. 10</t>
  </si>
  <si>
    <t>2225-4749/2225-4676</t>
  </si>
  <si>
    <t>2235-2018</t>
  </si>
  <si>
    <t>FRANCISCO ALONSO MARTINEZ BERNABE</t>
  </si>
  <si>
    <t>BARRIO CANDELARIA CALLE PRINCIPAL JUAN MANUEL RODRIGUEZ, SAN FRANCISCO CHINAMECA, LA PAZ</t>
  </si>
  <si>
    <t>2315-7214</t>
  </si>
  <si>
    <t>FRANCISCO ALVARENGA ROSALES</t>
  </si>
  <si>
    <t>RESIDENCIAL BUENA VISTA 1 PASAJE 9 CASA #O-15</t>
  </si>
  <si>
    <t>2229-1174 /7862-2594</t>
  </si>
  <si>
    <t>FRANCISCO ANTONIO CERNA HERNANDEZ</t>
  </si>
  <si>
    <t>7ª AVENIDA SUR, Nº 203</t>
  </si>
  <si>
    <t>2516-4245</t>
  </si>
  <si>
    <t>2276-4450</t>
  </si>
  <si>
    <t>stlamaquina@hotmail.com</t>
  </si>
  <si>
    <t>FRANCISCO ANTONIO MORENO</t>
  </si>
  <si>
    <t>33 AV. NTE. #232 ENTRE 1 CALLE PONIENTE Y ALAMEDA ROOSEVELT SAN SALVADOR</t>
  </si>
  <si>
    <t>2260-8475/7942-7770</t>
  </si>
  <si>
    <t>2260-8475</t>
  </si>
  <si>
    <t>FRANCISCO ANTONIO PACAS LEMUS</t>
  </si>
  <si>
    <t>Colonia Las Delicias del Norte, Calle El Porvenir, Pasaje El Cubo, No. 5, Mejicanos.</t>
  </si>
  <si>
    <t>2282-6645</t>
  </si>
  <si>
    <t>2282-5060</t>
  </si>
  <si>
    <t>transportepacas@gmail.com</t>
  </si>
  <si>
    <t>FRANCISCO ARAUJO</t>
  </si>
  <si>
    <t>PROL. ALA. JUAN PABLO II, BODEGA SAN JORGE</t>
  </si>
  <si>
    <t>2260-7783</t>
  </si>
  <si>
    <t>suministros_abc@hotmail.com</t>
  </si>
  <si>
    <t>FRANCISCO ARMANDO PAZ PINEDA</t>
  </si>
  <si>
    <t>CALLE MONTREAL, PASAJE "D", COLONIA IBERIA, # 258,</t>
  </si>
  <si>
    <t>7757-0995</t>
  </si>
  <si>
    <t>armandopaq@gmail.com</t>
  </si>
  <si>
    <t>SUMINISTRO DE MATERIALES Y COMPONENTES PARA EL LABORATORIO DE PROTESIS</t>
  </si>
  <si>
    <t>FRANCISCO DE JESUS FIGUEROA</t>
  </si>
  <si>
    <t>Calle Ciriaco Lopez, Local 10, Centro Comercial Camelot, Planta baja,</t>
  </si>
  <si>
    <t>2229-8830</t>
  </si>
  <si>
    <t>kamelot.lb@hotmail.com</t>
  </si>
  <si>
    <t>2284-3981</t>
  </si>
  <si>
    <t>FRANCISCO FREDY PERLERA TEJADA</t>
  </si>
  <si>
    <t>CALLE GABRIELA MISTRAL Y 29 AVENIDA NORTE # 1103, URBANIZACION BUENOS AIRES</t>
  </si>
  <si>
    <t>2210-2283/7117-3433</t>
  </si>
  <si>
    <t>2210-2285</t>
  </si>
  <si>
    <t>FRANCISCO JAVIER URQUILLA VILLAFUERTE</t>
  </si>
  <si>
    <t>13 AVENIDA SUR Y 7 CALLE PONIENTE #808 COLONIA CIUDAD JARDIN SAN MIGUEL</t>
  </si>
  <si>
    <t>2274-7217/ 2208-0433</t>
  </si>
  <si>
    <t>2274-4362</t>
  </si>
  <si>
    <t>FRANCISCO JAVIER VILLEGAS LOPEZ</t>
  </si>
  <si>
    <t>CALLE EL JABALI POLIGONO "D"14, URB. JARDINES DEL VOLCAN Nº.3</t>
  </si>
  <si>
    <t>2533-1022</t>
  </si>
  <si>
    <t>7187-4757</t>
  </si>
  <si>
    <t>dcons.construccion@gmail.com</t>
  </si>
  <si>
    <t>FRANCISCO JOSE JACINTO HERNANDEZ</t>
  </si>
  <si>
    <t>Col. Santa Lucia, Urb. Residencial Magnolias, Nº. 25</t>
  </si>
  <si>
    <t>2294-9961</t>
  </si>
  <si>
    <t>francisco.jacinto.h@gmail.com</t>
  </si>
  <si>
    <t>FRANCISCO JOSE VELASCO CABEZA</t>
  </si>
  <si>
    <t>25 AVE. NTE. #640 EDIF. CLINICA MEDICAS LOCAL #3</t>
  </si>
  <si>
    <t>2225-2020</t>
  </si>
  <si>
    <t>FRANCISCO MANZUR</t>
  </si>
  <si>
    <t>AV. MASFERRER CASA #348 COL. ESCALON</t>
  </si>
  <si>
    <t>2263-4368/2234-2782</t>
  </si>
  <si>
    <t>FRANCISCO MAURICIO HENRIQUEZ MIRA</t>
  </si>
  <si>
    <t>SAN LORENZO, CANTON LA CRUZ DE CAMINOS, SAN VICENTE</t>
  </si>
  <si>
    <t>7345-6148</t>
  </si>
  <si>
    <t>FRANCISCO MEJIA ALVARADO</t>
  </si>
  <si>
    <t>URB. NUEVO LOURDES BK 52 SDA 16 Nº45 LOURDES</t>
  </si>
  <si>
    <t>7340-5058</t>
  </si>
  <si>
    <t>FRANCISCO MEJIA HERNANDEZ</t>
  </si>
  <si>
    <t>LOTIFICACION SANTA FE NO. III PASAJE SANTA CECILIA POLIG. A #133 LOS PLANES DE RENDEROS</t>
  </si>
  <si>
    <t>2280-6733/7830-8823</t>
  </si>
  <si>
    <t>PRODUCTOS DE TALABARTERIA</t>
  </si>
  <si>
    <t>FRANCISCO MIGUEL REYES MENDOZA</t>
  </si>
  <si>
    <t>CALLE REPARTO UNIVERSITARIO #45 FRENTE A EDIFICIO #39 COLONIA ZACAMIL</t>
  </si>
  <si>
    <t>2223-5375</t>
  </si>
  <si>
    <t>FRANCISCO ORLANDO VELADO PINTO</t>
  </si>
  <si>
    <t>CALLE CHILTIUPAN Y 21 AVENIDA NORTE FRENTE A PLAZA MERLIOT</t>
  </si>
  <si>
    <t>2228-7965</t>
  </si>
  <si>
    <t>FRANCISCO R. MELCHOR A.</t>
  </si>
  <si>
    <t>MEDICENTRO LA ESPERANZA EDIFICIO J LOCAL 221 Y 222</t>
  </si>
  <si>
    <t>2225-2838</t>
  </si>
  <si>
    <t>FRANCISCO REYES ROMERO</t>
  </si>
  <si>
    <t>COLONIA LIBERTAD AV. SUCRE PJE. MORELOS #118</t>
  </si>
  <si>
    <t>2225-1206</t>
  </si>
  <si>
    <t>2225-2094</t>
  </si>
  <si>
    <t>impexpreyes@hotmail.es</t>
  </si>
  <si>
    <t>FRANK MILTON LAZO LOPEZ</t>
  </si>
  <si>
    <t>1ª DIAGONAL DR. ARTURO ROMERO # 328 COLONIA MEDICA</t>
  </si>
  <si>
    <t>2245-3271 7972-5383</t>
  </si>
  <si>
    <t>FREDY ARMANDO BENITEZ LOZANO</t>
  </si>
  <si>
    <t>FINAL 9ª AVENIDA SUR Y CALLE LA PAZ, EDIFICIO MEDICO LA PAZ, 1º NIVEL, LOCAL #1-6.</t>
  </si>
  <si>
    <t>2661-6750</t>
  </si>
  <si>
    <t>drbenitezlozano@yahoo.com</t>
  </si>
  <si>
    <t>FREDY EDGARDO LOPEZ LOPEZ</t>
  </si>
  <si>
    <t>RESIDENCIAL DECAPOLIS CENTRO COMERCIAL METRO GANGAS LOCAL NO. 24 SAN SALVADOR</t>
  </si>
  <si>
    <t>2207-4853 2260-4212</t>
  </si>
  <si>
    <t>2260-8067</t>
  </si>
  <si>
    <t>FREDY NOE GRANADOS RIVERA</t>
  </si>
  <si>
    <t>37 CALLE PONIENTE (CALLE SAN CARLOS) RESIDENCIAL CHAIN #21 ENTRE 2ª Y 5ª Av. Norte</t>
  </si>
  <si>
    <t>2529-8405</t>
  </si>
  <si>
    <t>2529-8406</t>
  </si>
  <si>
    <t>ferreteria_lacomercial@yahoo.com</t>
  </si>
  <si>
    <t>FREUND DE EL SALVADOR, S.A. DE C.V.</t>
  </si>
  <si>
    <t>PROLONGACION AUTOPISTA NORTE Y PASAJE FREUND Nº. 3 COLONIA MOMPEGON</t>
  </si>
  <si>
    <t>2245-0555</t>
  </si>
  <si>
    <t>2263-5474</t>
  </si>
  <si>
    <t>construfsm@freundsa.com</t>
  </si>
  <si>
    <t>FRIO INTEGRAL, S.A. DE C.V.</t>
  </si>
  <si>
    <t>LOCAL 14A COL COSTA RICA REPTO SAN ERNESTO # 14A SENDA FATIMA SAN SALVADOR</t>
  </si>
  <si>
    <t>2130-9954</t>
  </si>
  <si>
    <t>2521-5459</t>
  </si>
  <si>
    <t>FRIO PARTES, S.A. DE C.V.</t>
  </si>
  <si>
    <t>29 AV. SUR Y 12 PTE #817 COLONIA CUCUMACAYAN</t>
  </si>
  <si>
    <t>2231-2700</t>
  </si>
  <si>
    <t>2231-2713</t>
  </si>
  <si>
    <t>antonioflores@friopartes.com</t>
  </si>
  <si>
    <t>FRIOAIRE, S.A. DE C.V.</t>
  </si>
  <si>
    <t>27 Av. Sur Nº. 756 Col.Cucumacayan</t>
  </si>
  <si>
    <t>2231-7555</t>
  </si>
  <si>
    <t>vendedor1@gmail.com</t>
  </si>
  <si>
    <t>FUENTE CLARA,S.A. DE C.V.</t>
  </si>
  <si>
    <t>18 AVENIDA SUR #2-3 RESIDENCIAL DON BOSCO</t>
  </si>
  <si>
    <t>2288-3958</t>
  </si>
  <si>
    <t>2228-1335</t>
  </si>
  <si>
    <t>FUENTES ASOCIADOS, S.A. DE C.V.</t>
  </si>
  <si>
    <t>CALLE LIBERTAD Nº 2-A, JARDINES DE LA LIBERTAD, CIUDAD MERLIOT, SANTA TECLA.</t>
  </si>
  <si>
    <t>2278-8998/2278-9002</t>
  </si>
  <si>
    <t>2278-8998</t>
  </si>
  <si>
    <t>FUMIGADORA Y FORMULADORA CAMPOS S.A DE C.V</t>
  </si>
  <si>
    <t>CALLE A CONCAGUA COL. MIRAMONTE POLIGONO U CASA #13</t>
  </si>
  <si>
    <t>2260-7910</t>
  </si>
  <si>
    <t>2260-7909</t>
  </si>
  <si>
    <t>atencionalcliente@fumigadoracampos.com</t>
  </si>
  <si>
    <t>FUMIR CLEANING SERVICES, S.A DE C.V</t>
  </si>
  <si>
    <t>BLVD UNIVERSITARIO # 18 RESIDENCIAL SAN LUIS SAN SALVADOR</t>
  </si>
  <si>
    <t>2274-6439; 2284-3714</t>
  </si>
  <si>
    <t>2284-3723</t>
  </si>
  <si>
    <t>FUMSERSA, S.A. DE C.V.</t>
  </si>
  <si>
    <t>FINAL 79 AVENIDA SUR PASAJE B NO. 11 COLONIA ESCALON</t>
  </si>
  <si>
    <t>2264-3459</t>
  </si>
  <si>
    <t>2263-6089</t>
  </si>
  <si>
    <t>fumsersa@elsalvador.com</t>
  </si>
  <si>
    <t>FUNDACION DR. GUILLERMO MANUEL UNGO (FUNDAUNGO)</t>
  </si>
  <si>
    <t>COL. SAN BENITO AVENIDA LA REVOLUCION PJE 6 CASA</t>
  </si>
  <si>
    <t>2243-5456-2243-8205</t>
  </si>
  <si>
    <t>2243-8206</t>
  </si>
  <si>
    <t>FUNDACION EMPRESARIAL PARA EL DESARROLLO EDUCATIVO FEPADE</t>
  </si>
  <si>
    <t>CALLE EL PEDREGAL Y CALLE DE ACCESO A ESCUELA MILITAR CAPITAN GENERAL GERARDO BARRIOS.</t>
  </si>
  <si>
    <t>2212-1600</t>
  </si>
  <si>
    <t>2265-7214</t>
  </si>
  <si>
    <t>proyectos@fepade.org.sv</t>
  </si>
  <si>
    <t>FUNDACION P/EL DES.SOCIOECONOMICO Y RESTAURACION AMBIENTAL</t>
  </si>
  <si>
    <t>RESIDENCIAL LOS ELISEOS CALLE LOS VIVEROS PASAJE 4 N° G-9, SAN SALVADOR</t>
  </si>
  <si>
    <t>2273-2524</t>
  </si>
  <si>
    <t>2273-3406</t>
  </si>
  <si>
    <t>dramirez@fundesyram.com.sv</t>
  </si>
  <si>
    <t>FUNDACION PADRE ARRUPE DE EL SALVADOR</t>
  </si>
  <si>
    <t>CALLE PADRE SALAZAR-SIMPSON,COMPLEJO PADRE ARRUPE,SOYAPANGO,SAN SALVADOR.</t>
  </si>
  <si>
    <t>2516-6848</t>
  </si>
  <si>
    <t>2516-6849</t>
  </si>
  <si>
    <t>clinicaarrupe@activaelsalvador.com.sv</t>
  </si>
  <si>
    <t>FUNDACION PARA EL DESARROLLO</t>
  </si>
  <si>
    <t>67 AVENIDA NORTE N°120 COLONIA ESCALÓN</t>
  </si>
  <si>
    <t>2223-0146</t>
  </si>
  <si>
    <t>2223-0148</t>
  </si>
  <si>
    <t>infraestructura@fundesa.org.sv</t>
  </si>
  <si>
    <t>FUNDACION SALVADOREÑA DE APOYO INTEGRAL</t>
  </si>
  <si>
    <t>CENTRO DE CAPACITACION SAN ANDRES FUSAL KM 29</t>
  </si>
  <si>
    <t>2298-5791</t>
  </si>
  <si>
    <t>FUSAL</t>
  </si>
  <si>
    <t>BOULEVARD ORDEN DE MALTA Nº. 10</t>
  </si>
  <si>
    <t>2289-1100/2278-9901</t>
  </si>
  <si>
    <t>2278-9901</t>
  </si>
  <si>
    <t>G. ALFARO C. S.A. DE C.V.</t>
  </si>
  <si>
    <t>CALLE GABRIELA MISTRAL Nº 375, COL. CENTROAMERICA</t>
  </si>
  <si>
    <t>22264-7189</t>
  </si>
  <si>
    <t>GABRIEL ALBERTO FUENTES RODRIGUEZ</t>
  </si>
  <si>
    <t>RESIDENCIAL LOMAS DE VERSALLES CALLE Nº2 CASA 26, SAN SALVADOR.</t>
  </si>
  <si>
    <t>2102-1885/7871-0309</t>
  </si>
  <si>
    <t>2102-1885</t>
  </si>
  <si>
    <t>GAMA AUTO AIRE S.A. DE C.V.</t>
  </si>
  <si>
    <t>59 AV. NTE. N.148 COL. ESCALON, 1ª CALLE PTE. Y ALAMEDA ROOSVELT</t>
  </si>
  <si>
    <t>2261-2124,2261-2125</t>
  </si>
  <si>
    <t>2260-5131</t>
  </si>
  <si>
    <t>GAMA TRADING, S.A. DE C.V.</t>
  </si>
  <si>
    <t>AVENIDA LOS ANDES COLONIA MIRAMONTE 2976 SAN SALVADOR</t>
  </si>
  <si>
    <t>2285-5600</t>
  </si>
  <si>
    <t>GASTROENTEROLOGOS ASOCIADOS, S.A. DE C.V.</t>
  </si>
  <si>
    <t>23 AV. NTE #1216 COSTADO OTE. DE EX-EMBAJADA AMERICANA</t>
  </si>
  <si>
    <t>2225-3136</t>
  </si>
  <si>
    <t>2226-9762</t>
  </si>
  <si>
    <t>GBM DE EL SALVADOR, S.A. DE C.V.</t>
  </si>
  <si>
    <t>CALLE LOMA LINDA 246 COLONIA SAN BENITO</t>
  </si>
  <si>
    <t>2505 9600</t>
  </si>
  <si>
    <t>dromero@gbm.net</t>
  </si>
  <si>
    <t>GENARO CABEZAS GARCIA</t>
  </si>
  <si>
    <t>COLONIA POPOTLAN II, PASAJE AMATEPEC, CASA N. 1 APOPA SAN SALVADOR</t>
  </si>
  <si>
    <t>7774-3588</t>
  </si>
  <si>
    <t>GENERAL CENTER, S.A. DE C.V.</t>
  </si>
  <si>
    <t>BLVD VENEZUELA Y CALLE LORENA EDIF. MILAGRO LOCAL 1-2</t>
  </si>
  <si>
    <t>2279-3437</t>
  </si>
  <si>
    <t>GENERAL DE VEHICULOS, S.A. DE C.V.</t>
  </si>
  <si>
    <t>BOULEVARD LOS PROCERES Y CALLE Nº 1 LOMAS DE SAN FRANCISCO</t>
  </si>
  <si>
    <t>2243-8372</t>
  </si>
  <si>
    <t>2248-1186</t>
  </si>
  <si>
    <t>aulloa@grupoq.com</t>
  </si>
  <si>
    <t>GENERAL SECURITY (EL SALVADOR), S.A. DE C.V.</t>
  </si>
  <si>
    <t>RESIDENCIAL SAN FERNANDO, CALLE PRINCIPAL Nº.8</t>
  </si>
  <si>
    <t>2557-3562</t>
  </si>
  <si>
    <t>2557-3563</t>
  </si>
  <si>
    <t>admin@generalsecurityelsalvador.com</t>
  </si>
  <si>
    <t>GENERAL SUPPLY &amp; SERVICE S.A.</t>
  </si>
  <si>
    <t>6a AVENIDA NORTE LOCAL Nº 417</t>
  </si>
  <si>
    <t>2222-5225</t>
  </si>
  <si>
    <t>generalsupply_service@hotmail.com</t>
  </si>
  <si>
    <t>GENESIS MEDIA GROUP S.A. DE C.V.</t>
  </si>
  <si>
    <t>PJE 1 #18 URB ESTADIO COL. FLOR BLANCA SAN SALVADOR</t>
  </si>
  <si>
    <t>2223-4868</t>
  </si>
  <si>
    <t>GENIUS ELECTRONICS, S.A. DE C.V.</t>
  </si>
  <si>
    <t>ALAMEDA ROOSEVELT #2119 FRENTE A CAFE DE DON PEDRO</t>
  </si>
  <si>
    <t>2221-2540/2271-0000</t>
  </si>
  <si>
    <t>GEO CONTROL S.A. DE C.V.</t>
  </si>
  <si>
    <t>COLONIA ALTOS DE SANTA MONICA, PASAJE 4, POLIGONO F, # 18, SANTA TECLA, LA LIBERTAD</t>
  </si>
  <si>
    <t>2229-7400</t>
  </si>
  <si>
    <t>GEOTECNIA Y CONSTRUCCION, S.A. DE C.V.</t>
  </si>
  <si>
    <t>COLONIA LAYCO, PASAJE LORENA Nº 4, ENTRE 15ª Y 17ª AVEIDA NORTE, SAN SALVADOR</t>
  </si>
  <si>
    <t>2225-6691</t>
  </si>
  <si>
    <t>GERARDO ALEXANDER GUERRERO ZELAYA</t>
  </si>
  <si>
    <t>COL ZACAMIL EDIFICIO 81 APARTAMENTO #38</t>
  </si>
  <si>
    <t>2272-8072</t>
  </si>
  <si>
    <t>GERARDO ALFONSO ESCOBAR SORIANO</t>
  </si>
  <si>
    <t>3A CALLE PONIENTE Nº. 4813 COL. ESCALON</t>
  </si>
  <si>
    <t>2263-1163/2263-6392</t>
  </si>
  <si>
    <t>2263-6392</t>
  </si>
  <si>
    <t>gales67@gmail.com</t>
  </si>
  <si>
    <t>GERARDO ANTONIO ALFARO NAVAS</t>
  </si>
  <si>
    <t>RESIDENCIAL CIUDAD CORINTO, POLIGONO A-10 # 25, MEJICANOS, SAN SALVADOR</t>
  </si>
  <si>
    <t>2534-2417</t>
  </si>
  <si>
    <t>2102-2422</t>
  </si>
  <si>
    <t>ventasdca@hotmail.com</t>
  </si>
  <si>
    <t>GERARDO ENRIQUE HERRERA NOVOA</t>
  </si>
  <si>
    <t>AVENIDA SAN FRANCISCO #39 BLOCK H4 URB. CUMBRES DE SANTA TECLA</t>
  </si>
  <si>
    <t>2228-6892 2260-2891</t>
  </si>
  <si>
    <t>7784-7063</t>
  </si>
  <si>
    <t>GERARDO ERNESTO CUENCA MORALES</t>
  </si>
  <si>
    <t>95 AVE.NTE.Nº.625, ENTRE 9A. CALLE PTE. Y 9A. CALLE ORIENTE, COL. ESCALON</t>
  </si>
  <si>
    <t>2275-7453/2275-7600</t>
  </si>
  <si>
    <t>2275-7600</t>
  </si>
  <si>
    <t>GERARDO JAVIER JOVEL RODRIGUEZ</t>
  </si>
  <si>
    <t>COLONIA VILANOVA AVENIDA 28 DE FEBRERO Nº 7, CANTON SAN RAMON</t>
  </si>
  <si>
    <t>2275-5858</t>
  </si>
  <si>
    <t>GERMAN ALBERTO ECHEVERRIA HENRIQUEZ</t>
  </si>
  <si>
    <t>COLONIA EL PORVENIR PJE.B Nº.14</t>
  </si>
  <si>
    <t>2276 - 5441</t>
  </si>
  <si>
    <t>7637-7491</t>
  </si>
  <si>
    <t>GERMAN EMILIO NIETO</t>
  </si>
  <si>
    <t>CANTON TACANAGUA DE ORATORIO CONCEPCION DEL DPTO. CUSCATLAN POR LA CASA COMUNAL</t>
  </si>
  <si>
    <t>7559-4361/7312-0984</t>
  </si>
  <si>
    <t>GERMAN LIZANDRO ROMERO GOMEZ</t>
  </si>
  <si>
    <t>COL. LINCOLN PJE 6 # 156</t>
  </si>
  <si>
    <t>2542-7390</t>
  </si>
  <si>
    <t>germanlizandroromero@gmail.com</t>
  </si>
  <si>
    <t>GERMAN ORLANDO VELASQUEZ CORTEZ</t>
  </si>
  <si>
    <t>2628-2135</t>
  </si>
  <si>
    <t>GERMAN REYNALDO RIVAS FLORES</t>
  </si>
  <si>
    <t>HOSPITAL BAUTISTA 6° PISO</t>
  </si>
  <si>
    <t>2221-7995</t>
  </si>
  <si>
    <t>GESTION DE SERVICIOS INTEGRALES ELUNEY S.A. DE C.V.</t>
  </si>
  <si>
    <t>AVENIDA JUAN BERTIS PASAJE PREFA, No. 7</t>
  </si>
  <si>
    <t>2276-7218</t>
  </si>
  <si>
    <t>gesilysadecv@hotmail.com</t>
  </si>
  <si>
    <t>GIBRALTAR ASOCIADOS, S.A. DE C.V.</t>
  </si>
  <si>
    <t>2ª CALLE PONIENTE Y 6ª AV. SUR, PLAZA NOVOCENTRO, LOCAL 4-C</t>
  </si>
  <si>
    <t>2288-2625</t>
  </si>
  <si>
    <t>gibraltarasociados@hotmail.com</t>
  </si>
  <si>
    <t>GILMA ZULEMA RICO DE CALVIO</t>
  </si>
  <si>
    <t>ALAMEDA MANUEL ENRIQUE ARAUJO Y CALLE NUEVA #11 LOCAL 1 HYPER EUROPA SAN SALVADOR</t>
  </si>
  <si>
    <t>2240-0497</t>
  </si>
  <si>
    <t>GIOVANNI AGUSTIN LOPEZ MONROY</t>
  </si>
  <si>
    <t>PSJ 20 BLOCK I, COL SAN JOSE II, CASA 28</t>
  </si>
  <si>
    <t>2290-4662</t>
  </si>
  <si>
    <t>2280-1894</t>
  </si>
  <si>
    <t>imseli_sadecv@yahoo.com</t>
  </si>
  <si>
    <t>GISELA ESMERALDA ZELAYA QUINTANILLA</t>
  </si>
  <si>
    <t>CALLE PRINCIPAL BLOCK D, URBANIZACION LA CORUÑA 2, CASA 19 FRENTE AL ESTACIONAMIENTO SOYAPANGO SAN SALVADOR</t>
  </si>
  <si>
    <t>2541-0420</t>
  </si>
  <si>
    <t>7188-6459</t>
  </si>
  <si>
    <t>GISELA VANESSA RODRIGUEZ Y/O COMPU BUSINESS</t>
  </si>
  <si>
    <t>CALLE GABRIELA MISTRAL #347 SAN SALVADOR</t>
  </si>
  <si>
    <t>2208-2100</t>
  </si>
  <si>
    <t>2260-3119</t>
  </si>
  <si>
    <t>GK MAXIMA PUBLICIDAD, S.A. DE C.V.</t>
  </si>
  <si>
    <t>47 AVENIDA NORTE, LOCAL B14 CONDOMINIO METRO 2000</t>
  </si>
  <si>
    <t>kpalma.maxima@gmail.com</t>
  </si>
  <si>
    <t>GLADIS ROMERO DE MARROQUIN</t>
  </si>
  <si>
    <t>COLONIA LAS PALMERAS, POLIGONO "A" CASA No. 17</t>
  </si>
  <si>
    <t>7696-1766</t>
  </si>
  <si>
    <t>7696-3065</t>
  </si>
  <si>
    <t>oscar_marroquin74@hotmail.com</t>
  </si>
  <si>
    <t>GLENDIS ELIZABETH MIRA DELGADO</t>
  </si>
  <si>
    <t>COLONIA SANTA LUCIA CALLE PRINCIPAL CASA #53 ENFRENTE DEL SUPER SELECTOS DE ILOPANGO</t>
  </si>
  <si>
    <t>2541-5209 7309-3768</t>
  </si>
  <si>
    <t>GLOBAL COMMUCICATIONS EL SALVADOR, S.A. DE C.V.</t>
  </si>
  <si>
    <t>CALLE SAN ANTONIO ABAD N° 3540</t>
  </si>
  <si>
    <t>2121-7500</t>
  </si>
  <si>
    <t>gerente.g@globalcomelsalvador.com</t>
  </si>
  <si>
    <t>GLOBAL MOTORS, S.A. DE C.V.</t>
  </si>
  <si>
    <t>ALAMEDA ROOSEVELT ENTRE 49 Y 51 AV. SUR #2613 COL. FLOR BLANCA,</t>
  </si>
  <si>
    <t>2528-5600</t>
  </si>
  <si>
    <t>2245-5053</t>
  </si>
  <si>
    <t>rvaldes@yamaha-motor.com.sv</t>
  </si>
  <si>
    <t>GLOBAL OUTSOURCING, S.A. DE C.V.</t>
  </si>
  <si>
    <t>URBANIZACION Y PLAZA SANTA ELENA LOCAL 111 ANTIGUO CUSCATLAN LA LIBERTAD</t>
  </si>
  <si>
    <t>2289-0600</t>
  </si>
  <si>
    <t>2289-4883</t>
  </si>
  <si>
    <t>GLOBAL SOLUTIONS LATINOAMERICA, S.A. DE C.V.</t>
  </si>
  <si>
    <t>CALLE ARTURO AMBROGI # 469, COLONIA ESCALON, SAN SALVADOR</t>
  </si>
  <si>
    <t>2524-9800 2524-9819</t>
  </si>
  <si>
    <t>paiz.lorena@globalsolutionslt.com</t>
  </si>
  <si>
    <t>GLOBAL TECHNOLOGY SOLUTIONS, S.A. DE C.V.</t>
  </si>
  <si>
    <t>AV. OLIMPICA Nº.3514 COL. ESCALON</t>
  </si>
  <si>
    <t>2210-3990</t>
  </si>
  <si>
    <t>erodriguez@globaltech-solutions.net</t>
  </si>
  <si>
    <t>GLORIA ANTONIA CALDERON ALFEREZ</t>
  </si>
  <si>
    <t>EDIFICIO I #122 27 AV. NORTE</t>
  </si>
  <si>
    <t>2225-2940</t>
  </si>
  <si>
    <t>GLORIA CONCEPCION MORALES DE CRUZ</t>
  </si>
  <si>
    <t>AVE. BERNAL, CENTRO COMERCIAL PLAZA BERNAL, SEGUNDA PLANTA LOCAL 19</t>
  </si>
  <si>
    <t>2274-4084</t>
  </si>
  <si>
    <t>senior.sv@gmail.com</t>
  </si>
  <si>
    <t>GLORIA NOEMI MEJIA DE MARIN</t>
  </si>
  <si>
    <t>CALLE PANAMERICANA REPARTO MORAZAN #1 #180</t>
  </si>
  <si>
    <t>2100-0541</t>
  </si>
  <si>
    <t>7367-3091</t>
  </si>
  <si>
    <t>gloriademarin@yahoo.com</t>
  </si>
  <si>
    <t>GOLDTREE, S.A. DE C.V.</t>
  </si>
  <si>
    <t>BOULEVARD CONSTITUCION Y CALLE SAN ANTONIO ABAD FRENTE A MONUMENTO DE LA CHULONA</t>
  </si>
  <si>
    <t>2274-5630</t>
  </si>
  <si>
    <t>GOLDWILL, S. A. DE C.V</t>
  </si>
  <si>
    <t>4ª CALLE PONIENTE Y 23 AV. SUR</t>
  </si>
  <si>
    <t>2221-7586</t>
  </si>
  <si>
    <t>chinamotor.licitacion@gmail.com</t>
  </si>
  <si>
    <t>GOMEZ SANCHEZ Y CIA.</t>
  </si>
  <si>
    <t>CALLE LOS GRANADOS 2 COL. LAS MERCEDES SAN SALVADOR</t>
  </si>
  <si>
    <t>2263-6634</t>
  </si>
  <si>
    <t>licaavalos@yahoo.com</t>
  </si>
  <si>
    <t>GORDIANA, S.A. DE C.V.</t>
  </si>
  <si>
    <t>AVENIDA DR. EMILIO ALVAREZ Y AVENIDA DR. MAX BLOCH COLONIA MEDICA</t>
  </si>
  <si>
    <t>2225-0122/2225-3697</t>
  </si>
  <si>
    <t>2225-3697</t>
  </si>
  <si>
    <t>GRAFICOLOR, S.A. DE C.V.</t>
  </si>
  <si>
    <t>27 CALLE ORITENTE CASA 207, FRENTE A LAS CASCADAS</t>
  </si>
  <si>
    <t>2225-9152</t>
  </si>
  <si>
    <t>graficolorsadecv@gmail.com</t>
  </si>
  <si>
    <t>GRAM ARQUITECTOS, S.A. DE C.V.</t>
  </si>
  <si>
    <t>AV. BERNAL COL. MIRAMONTE, Nº.343-C</t>
  </si>
  <si>
    <t>2260-0388</t>
  </si>
  <si>
    <t>mereyaroldan@gramarquitectos.com</t>
  </si>
  <si>
    <t>GRANT THORNTON PEREZ MEJIA, NAVAS, S.A. DE C.V.</t>
  </si>
  <si>
    <t>AV. MASFERRER NORTE PASAJE SAN LUIS #8 COL. ESCALON, SAN SALVADOR</t>
  </si>
  <si>
    <t>2523-0400</t>
  </si>
  <si>
    <t>auditoria@sv.gt.com</t>
  </si>
  <si>
    <t>GREEN HOUSE COFFEE, S.A. DE C.V.</t>
  </si>
  <si>
    <t>CALLE Nº 1 LOMAS DE SAN FRANCISCO Nº B 3-1</t>
  </si>
  <si>
    <t>2557-3652</t>
  </si>
  <si>
    <t>marcehime@hotmail.com</t>
  </si>
  <si>
    <t>GRISELDA GUADALUPE SIMON HERNANDEZ</t>
  </si>
  <si>
    <t>COL. MONSERRAT PASAJE GRANADA No. 444</t>
  </si>
  <si>
    <t>GRISELDA YDALIA VIOLANTES HENRIQUEZ</t>
  </si>
  <si>
    <t>COL. EL MIRADOR 1 CALLE PRINCIPAL #4 ZARAGOZA</t>
  </si>
  <si>
    <t>2314-1200,7320-7447</t>
  </si>
  <si>
    <t>GROUP AGROINDUSTRIAL PROMETHEUS, S.A. DE C.V.</t>
  </si>
  <si>
    <t>JARDINES DE LA SABANA Nº. 3, SENDA A, POL.1-4, Nº. 11</t>
  </si>
  <si>
    <t>2104-2326</t>
  </si>
  <si>
    <t>ingnestoralas@gmail.com</t>
  </si>
  <si>
    <t>GRUPO "R" FARRAR S.A. DE C.V.</t>
  </si>
  <si>
    <t>5A AVENIDA NORTE Y 15A CALLE PONIENTE EDIFICIO FARRAR, CENTRO DE GOBIERNO</t>
  </si>
  <si>
    <t>2271-0714</t>
  </si>
  <si>
    <t>2221-1075</t>
  </si>
  <si>
    <t>gruporfarrar@hotmail.com</t>
  </si>
  <si>
    <t>GRUPO 20/20 S.A DE C.V.</t>
  </si>
  <si>
    <t>PASEO GENERAL ESCALON, COLONIA ESCALON Nº.3656</t>
  </si>
  <si>
    <t>2224-2020</t>
  </si>
  <si>
    <t>2525-0651</t>
  </si>
  <si>
    <t>corporativo@opticasfranlin.com.sv</t>
  </si>
  <si>
    <t>GRUPO ADRISA, S.A. DE C.V.</t>
  </si>
  <si>
    <t>PASEO LAS MARGARITAS Nº 19 BIS POLIGONO G COLONIA METROPOLIS</t>
  </si>
  <si>
    <t>2284-8722 2284-8933</t>
  </si>
  <si>
    <t>2284-8936</t>
  </si>
  <si>
    <t>GRUPO ASESOR DE SEGURIDAD INTEGRAL, S.A. DE C.V.</t>
  </si>
  <si>
    <t>COL. MIRAMONTE, PJE. 10 CASA 3018</t>
  </si>
  <si>
    <t>2219-6505</t>
  </si>
  <si>
    <t>erick.rodriguez@gasi.com.sv</t>
  </si>
  <si>
    <t>GRUPO C.Z., S.A. DE C.V.</t>
  </si>
  <si>
    <t>39 CALLE PONIENTE Nº 216 - 218, COLONIA LA RABIDA</t>
  </si>
  <si>
    <t>2226-0727</t>
  </si>
  <si>
    <t>2226-8329</t>
  </si>
  <si>
    <t>Juancarlos.grupocz@gmail.com</t>
  </si>
  <si>
    <t>GRUPO CAM S.A. DE C.V.</t>
  </si>
  <si>
    <t>ALAMEDA ROOSEVELT Y 35 AVENIDA NORTE # 145, ANTIGUO LOCAL SABATER</t>
  </si>
  <si>
    <t>2260-9848</t>
  </si>
  <si>
    <t>xvasquez@grupocam.sv.com</t>
  </si>
  <si>
    <t>GRUPO CARSON, S.A. DE C.V.</t>
  </si>
  <si>
    <t>CALLE Y COLONIA MAQUILISHUAT, No. 235</t>
  </si>
  <si>
    <t>2264-7576</t>
  </si>
  <si>
    <t>2289-0790</t>
  </si>
  <si>
    <t>eliasaida@yahoo.es</t>
  </si>
  <si>
    <t>GRUPO CORENA, S.A. DE C.V.</t>
  </si>
  <si>
    <t>CALLE LA RONDA Nº 14</t>
  </si>
  <si>
    <t>2274-2976</t>
  </si>
  <si>
    <t>ventas@grupocorena.com</t>
  </si>
  <si>
    <t>GRUPO DAR, S.A. DE C.V.</t>
  </si>
  <si>
    <t>COLONIA Y CALLE MAQUILISHUAT Nº. 24</t>
  </si>
  <si>
    <t>2207-3875</t>
  </si>
  <si>
    <t>2207-3874</t>
  </si>
  <si>
    <t>yanira.revelo@jakosolutions.com</t>
  </si>
  <si>
    <t>GRUPO DE INVERSION, CONSULTORIA Y COMERCIO, S.A. DE C.V.</t>
  </si>
  <si>
    <t>RESIDENCIAL BOSQUES DE SANTA ELENA 1, PASAJE LOS LAURELES, CASA N° 3</t>
  </si>
  <si>
    <t>2246-0384</t>
  </si>
  <si>
    <t>7871-2915</t>
  </si>
  <si>
    <t>kcubias@grupoincomer.com</t>
  </si>
  <si>
    <t>GRUPO DE SERVICIOS APLICACIONES Y DESARROLLOS TECNOLOGICOS, S.A. DE C.V.</t>
  </si>
  <si>
    <t>AVENIDA INDEPENDIENCIA, COLONIA MANUEL JOSE ARCE, # 24</t>
  </si>
  <si>
    <t>2519-9231</t>
  </si>
  <si>
    <t>fatima.perez@gruposaytec.com</t>
  </si>
  <si>
    <t>GRUPO DIGITAL, S.A. DE C.V.</t>
  </si>
  <si>
    <t>27 CALLE PONIENTE #422 SUITE 4 Y 3, COL. LAYCO</t>
  </si>
  <si>
    <t>2226-0161</t>
  </si>
  <si>
    <t>2225-6650</t>
  </si>
  <si>
    <t>ymaravilla@grupodigitalsv.com</t>
  </si>
  <si>
    <t>GRUPO EJJE S.A. DE C.V.</t>
  </si>
  <si>
    <t>CALLE EL CASTAÑO #75, COL. SAN FRANCISCO, SAN SALVADOR</t>
  </si>
  <si>
    <t>2211-3553</t>
  </si>
  <si>
    <t>2507-3500</t>
  </si>
  <si>
    <t>mercadeoejje@gmail.com</t>
  </si>
  <si>
    <t>GRUPO ENTU-SIASMO, S.A. DE C.V.</t>
  </si>
  <si>
    <t>PROLONGACION ALAMEDA JUAN PABLO II, Nº. 34-B SAN SALVADOR</t>
  </si>
  <si>
    <t>2556-3291</t>
  </si>
  <si>
    <t>2260-0795</t>
  </si>
  <si>
    <t>leonardo1271@hotmail.com</t>
  </si>
  <si>
    <t>GRUPO FLORES ASOCIADOS</t>
  </si>
  <si>
    <t>CALLE CONSTITUCION COND. RESIDENCIAL SATELITE EDIF. D LOCAL D1-4</t>
  </si>
  <si>
    <t>2284-5908</t>
  </si>
  <si>
    <t>GRUPO GAVIOTTA DE CENTROAMERICA, S.A. DE C.V.</t>
  </si>
  <si>
    <t>POLIG. G. SDA TALAVERA RES. FINCA DE ASTURIAS #53</t>
  </si>
  <si>
    <t>2533-0901</t>
  </si>
  <si>
    <t>2264-9314</t>
  </si>
  <si>
    <t>grupogaviotta@yahoo.com</t>
  </si>
  <si>
    <t>GRUPO GILNET Y/O GILMAR GIOVANNI PINEDA</t>
  </si>
  <si>
    <t>25 AV. NORTE EDIFICIO SEMEDIC #915</t>
  </si>
  <si>
    <t>2225-8531;2257-6520</t>
  </si>
  <si>
    <t>2257-6521</t>
  </si>
  <si>
    <t>GRUPO INCAL, S.A. DE C.V</t>
  </si>
  <si>
    <t>43 AV.SUR Nº.127, COLONIA FLOR BLANCA</t>
  </si>
  <si>
    <t>2260-2525</t>
  </si>
  <si>
    <t>reservas@transland.com.sv</t>
  </si>
  <si>
    <t>GRUPO INTEGRAL, S.A. DE C.V.</t>
  </si>
  <si>
    <t>CALLE LAS CAMELIAS PSJ. L COL. SAN FRANCISCO CASA 3</t>
  </si>
  <si>
    <t>2130-9885</t>
  </si>
  <si>
    <t>GRUPO MANA, S.A. DE C.V.</t>
  </si>
  <si>
    <t>5a Av. Sur, Barrio El Carmen, Nva. Concepción Chalatenango</t>
  </si>
  <si>
    <t>2335-7082</t>
  </si>
  <si>
    <t>ventas@panlilian.com</t>
  </si>
  <si>
    <t>Nueva Concepcion</t>
  </si>
  <si>
    <t>GRUPO MT. S.A. DE C.V.</t>
  </si>
  <si>
    <t>AV. VISTA HERMOSA COL. BUENA VISTA HERMOSA Nº.158</t>
  </si>
  <si>
    <t>2225 - 7960</t>
  </si>
  <si>
    <t>2243-7752</t>
  </si>
  <si>
    <t>ventasyservicios@grupomtsv.com</t>
  </si>
  <si>
    <t>GRUPO MULTIPUBLICITARIOS, S.A. DE C.V.</t>
  </si>
  <si>
    <t>COL. JARDINES DE CUSCATLAN, CALLE L-9 POL. i #1, CIUDAD MERLIOT</t>
  </si>
  <si>
    <t>2278-3847</t>
  </si>
  <si>
    <t>2278-8690</t>
  </si>
  <si>
    <t>venta.grupomulti@gmail.com</t>
  </si>
  <si>
    <t>GRUPO PAILL, S.A. DE C.V.</t>
  </si>
  <si>
    <t>10ª CALLE ORIENTE Y 8ª AVENIDA SUR N° 470</t>
  </si>
  <si>
    <t>2231-1678</t>
  </si>
  <si>
    <t>2231-1627</t>
  </si>
  <si>
    <t>mrojas@paill.com</t>
  </si>
  <si>
    <t>GRUPO PANBI S.A. DE C.V.</t>
  </si>
  <si>
    <t>CALLE GABRIELA MISTRAL #506 COLONIA CENTROAMERICA SAN SALVADOR</t>
  </si>
  <si>
    <t>2254-1429 2254-1430</t>
  </si>
  <si>
    <t>GRUPO PLAN B, S.A. DE C.V.</t>
  </si>
  <si>
    <t>Residencial Americana y Calle La Mascota, Pasaje 4, Casa # 6.</t>
  </si>
  <si>
    <t>2519-8596</t>
  </si>
  <si>
    <t>7255-0871</t>
  </si>
  <si>
    <t>christian@grupo-planb.com</t>
  </si>
  <si>
    <t>GRUPO Q EL SALVADOR, S.A. DE C.V.</t>
  </si>
  <si>
    <t>BLVD LOS PROCERES Y AV. LAS AMAPOLAS, COL. SAN MATEO</t>
  </si>
  <si>
    <t>2248-8341</t>
  </si>
  <si>
    <t>2248-6547</t>
  </si>
  <si>
    <t>ccastillo@grupoq.com</t>
  </si>
  <si>
    <t>GRUPO QUATTRO S.A. DE C.V.</t>
  </si>
  <si>
    <t>Colonia Escalón N° 5682, Final Paseo General Escalón</t>
  </si>
  <si>
    <t>2267 4980</t>
  </si>
  <si>
    <t>aposada@quattro.com.sv</t>
  </si>
  <si>
    <t>GRUPO RAYO, S.A. DE C.V.</t>
  </si>
  <si>
    <t>BLVD. VENEZUELA Nº.1616 COLONIA CUCUMACAYAN</t>
  </si>
  <si>
    <t>2257-1415/2257-1414</t>
  </si>
  <si>
    <t>GRUPO RENDEROS, S.A. DE C.V.</t>
  </si>
  <si>
    <t>23 CALLE PONIENTE Nº 1230 COL. LAYCO</t>
  </si>
  <si>
    <t>2241-1109</t>
  </si>
  <si>
    <t>2241-1124</t>
  </si>
  <si>
    <t>asistenciadeventas@gruporenderos.com.sv</t>
  </si>
  <si>
    <t>GRUPO SATELITE S.A. DE C.V.</t>
  </si>
  <si>
    <t>7 CALLE PONIENTE #3925 COLONIA ESCALON, SAN SALVADOR</t>
  </si>
  <si>
    <t>2264-8310 2102-0637</t>
  </si>
  <si>
    <t>2263-2535</t>
  </si>
  <si>
    <t>erika.amaya@gruposatelite.net</t>
  </si>
  <si>
    <t>GRUPO SISECOR, S.A. DE C.V.</t>
  </si>
  <si>
    <t>AVENIDA BERNAL Nº 2 "B", URBANIZACION CARMITA, COLONIA MIRAMONTE</t>
  </si>
  <si>
    <t>2521-3212</t>
  </si>
  <si>
    <t>ventas@sisecor.com</t>
  </si>
  <si>
    <t>GRUPO T.R.L.</t>
  </si>
  <si>
    <t>KM.15 1/2 AUTOPISTA A COMALAPA CONTIGUO A TRANSPORTES ORTEGA</t>
  </si>
  <si>
    <t>2104-0762</t>
  </si>
  <si>
    <t>hma.castillo@grupotrl.com.sv</t>
  </si>
  <si>
    <t>GRUPO TEKCAR, S.A. DE C.V.</t>
  </si>
  <si>
    <t>PASAJE MONTALVO Y AVENIDA LA SULTANA ANTIGUO CUSCATLAN LA LIBERTAD</t>
  </si>
  <si>
    <t>2243-5000</t>
  </si>
  <si>
    <t>GRUPO TH CONSULTORES, S.A. DE C.V.</t>
  </si>
  <si>
    <t>CONDOMINIO VILLA FLORENCIA No E-32, AVENIDA LAS BUGAMBILIAS, COL. SAN FRANCISCO</t>
  </si>
  <si>
    <t>2566-1429</t>
  </si>
  <si>
    <t>dmarroquin@marroquinyasociadosauditores.com</t>
  </si>
  <si>
    <t>GRUPO VECTOR, S.A. DE C.V.</t>
  </si>
  <si>
    <t>Avenida Jayaque Colonia Jardines de La Libertad #10-C Santa Tecla</t>
  </si>
  <si>
    <t>2101-1401</t>
  </si>
  <si>
    <t>gerencia@vector.com.sv</t>
  </si>
  <si>
    <t>GRUPO VISIÓN DE EL SALVADOR, S.A. DE C.V.</t>
  </si>
  <si>
    <t>CALLE EL MIRADOR ENTRE 87 Y 89 AVENIDA NORTE, TORRE FUTURA NIVEL 9, LOCAL 6, COLONIA ESCALON</t>
  </si>
  <si>
    <t>2519-4932</t>
  </si>
  <si>
    <t>rmendez@grupovision.org</t>
  </si>
  <si>
    <t>GRUPO VISION S.A. DE C.V.</t>
  </si>
  <si>
    <t>CALLE SAN ANTONIO ABAD, No. 2209, COL. CENTRO AMERICA</t>
  </si>
  <si>
    <t>2557-3386</t>
  </si>
  <si>
    <t>2235-4355</t>
  </si>
  <si>
    <t>mercadeo@radiomayavision.net</t>
  </si>
  <si>
    <t>GRUPO ZERO, S.A. DE C.V.</t>
  </si>
  <si>
    <t>CALLE AVILA, CALLE A, # 124</t>
  </si>
  <si>
    <t>2510-3400</t>
  </si>
  <si>
    <t>2504-9877</t>
  </si>
  <si>
    <t>GUADALUPE DE LOS ANGELES FLORES FLORES</t>
  </si>
  <si>
    <t>COLONIA LA FUENTE 2, POLIGONO 3, CASA N° 26</t>
  </si>
  <si>
    <t>6137-9744</t>
  </si>
  <si>
    <t>lupitaflores100995@gmail.com</t>
  </si>
  <si>
    <t>GUADALUPE DEL CARMEN DIAZ RODRIGUEZ</t>
  </si>
  <si>
    <t>CALLE MORAZAN, BARRIO EL CALVARIO</t>
  </si>
  <si>
    <t>2301-2114</t>
  </si>
  <si>
    <t>2393-9737</t>
  </si>
  <si>
    <t>lissandre69@hotmail.com</t>
  </si>
  <si>
    <t>GUADALUPE ELIZABETH RIVAS VÁSQUEZ</t>
  </si>
  <si>
    <t>BARRIO SAN SEBASTIAN, PASAJE BRASILIA # 14</t>
  </si>
  <si>
    <t>2124-2853</t>
  </si>
  <si>
    <t>grivasquez23@yahoo.com</t>
  </si>
  <si>
    <t>GUADALUPE GONZALEZ</t>
  </si>
  <si>
    <t>BARRIO LA VEGA ROSARIO DE MORA SAN SALVADOR</t>
  </si>
  <si>
    <t>2399-0223 7735-5716</t>
  </si>
  <si>
    <t>GUADALUPE HUEZO DE HERRERA</t>
  </si>
  <si>
    <t>COLONIA SAN FRANCISCO CALLE LOS DURAZNOS #10-9B</t>
  </si>
  <si>
    <t>2243-2290/71018659</t>
  </si>
  <si>
    <t>GUADARRAMA, S.A. DE C.V.</t>
  </si>
  <si>
    <t>CALLE FRANCISCO GAVIDIA #6 COLONIA ESCALON</t>
  </si>
  <si>
    <t>2263-0920</t>
  </si>
  <si>
    <t>2263-0921</t>
  </si>
  <si>
    <t>GUANTES DE CENTRO AMERICA S.A. DE C.V.</t>
  </si>
  <si>
    <t>KM 25 CARRETERA A COMALAPA CANTON EL SALAMO, OLOCUILTA LA PAZ</t>
  </si>
  <si>
    <t>2361-1213 2361-1214</t>
  </si>
  <si>
    <t>2361-1218</t>
  </si>
  <si>
    <t>GUARDADO FERRETERIA Y/O CELESTINO GUARDADO LOPEZ</t>
  </si>
  <si>
    <t>2 AVENIDA NORTE Nº.1719 COLONIA LA RABIDA</t>
  </si>
  <si>
    <t>2226-7979</t>
  </si>
  <si>
    <t>2226-4092</t>
  </si>
  <si>
    <t>GUARDADO, S.A. DE C.V.</t>
  </si>
  <si>
    <t>1a. AVENIDA NORTE Y PASAJE GLORITA No. 412, COL. MILITAR, BARRIO SAN JACINTO</t>
  </si>
  <si>
    <t>2500-0453</t>
  </si>
  <si>
    <t>libregestionguardado@gmail.com</t>
  </si>
  <si>
    <t>GUENDI CAROLINA ESTRADA MOLINA</t>
  </si>
  <si>
    <t>RESIDENCIAL ESMERALDA SENDA RUBI CASA C-17 ZACAMIL</t>
  </si>
  <si>
    <t>2272-8450</t>
  </si>
  <si>
    <t>7366-2437</t>
  </si>
  <si>
    <t>guendikirei@gmail.com</t>
  </si>
  <si>
    <t>GUILLERMO ADOLFO EGAN GODOY</t>
  </si>
  <si>
    <t>BLVD. DEL EJERCITO NACIONAL KM 4 1/2 PASAJE SAN MAURICIO COLONIA MARALY</t>
  </si>
  <si>
    <t>2251-7018</t>
  </si>
  <si>
    <t>GUILLERMO ARTURO CANALES TABLAS</t>
  </si>
  <si>
    <t>83 AVE. NTE. Y AVE. MATIAS DELGADO Nº.365, COL. ESCALON, S.S.</t>
  </si>
  <si>
    <t>2264-2111/2264-3111</t>
  </si>
  <si>
    <t>2264-2111</t>
  </si>
  <si>
    <t>GUILLERMO EDGARDO AVILES OLIVARES</t>
  </si>
  <si>
    <t>25 AVENIDA Y FINAL 4 CALLE PONIENTE CONDOMINIO CUSCATLAN #302 SAN SALVADOR</t>
  </si>
  <si>
    <t>2222-3939/7292-1499</t>
  </si>
  <si>
    <t>GUILLERMO SALVADOR NAVARRETE GUTIEREZ</t>
  </si>
  <si>
    <t>FINAL 23 CALLE PTE. Nº. 1520</t>
  </si>
  <si>
    <t>2225-2133</t>
  </si>
  <si>
    <t>GUIMAR'T, S.A. DE C.V.</t>
  </si>
  <si>
    <t>KM 1 1/2 AUTOPISTA A COMALAPA FRENTE A TEXACO NAVARRA</t>
  </si>
  <si>
    <t>2242-5373</t>
  </si>
  <si>
    <t>2252-5374</t>
  </si>
  <si>
    <t>GUSTAVO ALFREDO CRUZ PEREZ Y/O COMERCIAL GASAL</t>
  </si>
  <si>
    <t>49 AVENIDA SUR #1219 COLONIA LUZ</t>
  </si>
  <si>
    <t>2273-0677/2248-0900</t>
  </si>
  <si>
    <t>2248-0901</t>
  </si>
  <si>
    <t>GUSTAVO ERNESTO RETANA JAVIER</t>
  </si>
  <si>
    <t>AV. PERALTA Y FINAL CALLE RENOVACION POLIGONO INDUSTRIAL DON BOSCO SAN SALVADOR</t>
  </si>
  <si>
    <t>2562-0848</t>
  </si>
  <si>
    <t>disenoeimpresion1@gmail.com</t>
  </si>
  <si>
    <t>GUSTAVO JOAQUIN BLANCO MARTINEZ</t>
  </si>
  <si>
    <t>14 AVENIDA SUR SEGUNDA CALLE PONIENTE CASA Nº. 2-2</t>
  </si>
  <si>
    <t>2288-0486 7042-5385</t>
  </si>
  <si>
    <t>gustavoj.blancom@gmail.com</t>
  </si>
  <si>
    <t>GYS, S.A. DE C.V.</t>
  </si>
  <si>
    <t>CALLE A SAN ANTONIO ABAD, No.2305B, frente a Centro Comercial San Luis.</t>
  </si>
  <si>
    <t>2235-3000</t>
  </si>
  <si>
    <t>2206-5802</t>
  </si>
  <si>
    <t>servicioalcliente1@gyssuministros.com</t>
  </si>
  <si>
    <t>H INVESTMENTS AND BUSINESS GROUP,S.A. DE C.V.</t>
  </si>
  <si>
    <t>10 CALLE ORIENTE Nº.4-4, COLONIA UTILA</t>
  </si>
  <si>
    <t>2288-0604</t>
  </si>
  <si>
    <t>2288-7569</t>
  </si>
  <si>
    <t>h.bgroup@yahoo.com</t>
  </si>
  <si>
    <t>H J CONSTRUCCION, S.A. DE C.V.</t>
  </si>
  <si>
    <t>AV.LOS LAURELES PJE. C RESIDENCIAL LOMA LINDA, CASA 8, SAN SALVADOR</t>
  </si>
  <si>
    <t>2248-4492</t>
  </si>
  <si>
    <t>hjconstruccion2010@gmail.com</t>
  </si>
  <si>
    <t>HACIENDA DE LOS MIRANDA S.A. DE C.V.</t>
  </si>
  <si>
    <t>COLONIA LA SULTANA CALLE LAS ROSAS ANTIGUO CUSCATLAN LA LIBERTAD</t>
  </si>
  <si>
    <t>2243-0849</t>
  </si>
  <si>
    <t>HANNS NOUBCEK ROMERO ESTRADA</t>
  </si>
  <si>
    <t>RESIDENCIAL SANTA CRISTINA 25 AVENIDA SUR Y 18 CALLE PONIENTE</t>
  </si>
  <si>
    <t>7649-5982</t>
  </si>
  <si>
    <t>hannsromero@hotmail.com</t>
  </si>
  <si>
    <t>HAROLD MAURICIO COLOCHO ALAS</t>
  </si>
  <si>
    <t>AVENIDA IZALCO, COLONIA CENTROAMERICA CASA 221 SAN SALVADOR</t>
  </si>
  <si>
    <t>2275-4275</t>
  </si>
  <si>
    <t>articulosdelimpieza@hotmail.com</t>
  </si>
  <si>
    <t>HASGAL, S.A. DE C.V.</t>
  </si>
  <si>
    <t>BOULEVAR CORONEL JOSE ARTURO CASTELLANO N° 2230</t>
  </si>
  <si>
    <t>2250-8202</t>
  </si>
  <si>
    <t>2250-8208</t>
  </si>
  <si>
    <t>cortilux.mayoreo@hasgal.net</t>
  </si>
  <si>
    <t>HASLEY MAURICIO HERRERA SORTO</t>
  </si>
  <si>
    <t>URBANIZACION SIERRA MORENA #1 PASAJE 15 #24</t>
  </si>
  <si>
    <t>7092-1474</t>
  </si>
  <si>
    <t>HAYDEE JUAREZ DE SERRANO</t>
  </si>
  <si>
    <t>EDIFICIO CLINICA DE ESPECIALIDADES COL. MEDICA DIAGONAL DR. ARTURO ROMERO PJE. ROBERTO ORELLANA VALDES, S.S.</t>
  </si>
  <si>
    <t>2235 - 4280</t>
  </si>
  <si>
    <t>2235-4280</t>
  </si>
  <si>
    <t>HAZEL'S INDUSTRIAS, S.A DE C.V</t>
  </si>
  <si>
    <t>BOULEVARD DE LOS HEROES #1028</t>
  </si>
  <si>
    <t>2257-6767</t>
  </si>
  <si>
    <t>2235-1191</t>
  </si>
  <si>
    <t>hazels@integra.com.sv</t>
  </si>
  <si>
    <t>HEBER JOB GUARDADO RODRIGUEZ</t>
  </si>
  <si>
    <t>4ª CALLE PTE 4-5 LOCAL 25</t>
  </si>
  <si>
    <t>2228-44477 2288-0703</t>
  </si>
  <si>
    <t>HECTOR ANTONIO AREVALO CORTEZ</t>
  </si>
  <si>
    <t>29 CALLE ORIENTE Y 10 AVENIDA NORTE CENTRO COMERCIAL LAS TERRAZAS POR DESPENSA DE DON JUAN LOCAL 3-6 SAN SALVADOR</t>
  </si>
  <si>
    <t>2532-1035 2235-3870</t>
  </si>
  <si>
    <t>HECTOR ARISTIDES ORREGO CASTELLANOS</t>
  </si>
  <si>
    <t>21 CALLE PTE. # 1311, COLONIA MEDICA</t>
  </si>
  <si>
    <t>2508-3550</t>
  </si>
  <si>
    <t>neurologia.sv@gmail.com</t>
  </si>
  <si>
    <t>HECTOR MAURICIO HERNANDEZ CHACON</t>
  </si>
  <si>
    <t>COL. SANTA EMILIA 13 CALLE ORIENTE Nº.71 SAN MIGUEL</t>
  </si>
  <si>
    <t>7638-7643</t>
  </si>
  <si>
    <t>HECTOR RAFAEL RAMIREZ CORDOVA</t>
  </si>
  <si>
    <t>COL. EL MANZANO, CALLE LAS MERCEDES #805, SAN JACINTO,SAN SALVADOR</t>
  </si>
  <si>
    <t>2270-1856</t>
  </si>
  <si>
    <t>2270-4823</t>
  </si>
  <si>
    <t>detodocolor@hotmail.com</t>
  </si>
  <si>
    <t>HECTOR RODOLFO CASTRO</t>
  </si>
  <si>
    <t>BARRIO LA MERCED CALLE LA PAZ Y FINAL 9a. AV. SUR TORRE MEDICA LOCAL 3</t>
  </si>
  <si>
    <t>2669-5353</t>
  </si>
  <si>
    <t>rodolfocastro_sv@yahoo.com</t>
  </si>
  <si>
    <t>HELEN PATRYCIA CAMPOS FLORES</t>
  </si>
  <si>
    <t>AVENIDA SAN JACINTO URB. VILLAS SANTA ELENA G-2</t>
  </si>
  <si>
    <t>2264-6785</t>
  </si>
  <si>
    <t>HENRRY ADONAY HERNANDEZ ARTIGA</t>
  </si>
  <si>
    <t>CALLE EL PEDREGAL, POLÍGONO A-1, ZONA 3, URBANIZACIÓN JARDINES DE LA HACIENDA, #23,</t>
  </si>
  <si>
    <t>2565-0023</t>
  </si>
  <si>
    <t>mcr_henry1@hotmail.com</t>
  </si>
  <si>
    <t>HENRY DANILO APARICIO ARCE</t>
  </si>
  <si>
    <t>CLINICA GASCO, FRENTE A EMERGENCIA DEL HOSPITAL NUESTRAS SEÑORA DE LA PAZ, LOCAL 2-9</t>
  </si>
  <si>
    <t>2660-4611/ 7786-2837</t>
  </si>
  <si>
    <t>2660-4611</t>
  </si>
  <si>
    <t>HENRY HORACIO RODRIGUEZ LOPEZ</t>
  </si>
  <si>
    <t>3a. Calle Pte. y Pje. Jorge Larde Nº. 108, Col. Escalón</t>
  </si>
  <si>
    <t>2263-5012</t>
  </si>
  <si>
    <t>henryhoracio@hotmail.com</t>
  </si>
  <si>
    <t>HERBERT HUMBERTO LEDESMA ARAUJO</t>
  </si>
  <si>
    <t>CALLE Y PJE. JUAN MORA POL. Q, RESIDENCIAL ALTURAS DE HOLANDA Nº. 43</t>
  </si>
  <si>
    <t>2269-0141</t>
  </si>
  <si>
    <t>herbertled@gmail.com</t>
  </si>
  <si>
    <t>HERBERT ROLANDO RIVERA ALEMAN</t>
  </si>
  <si>
    <t>25 CALLE PONIENTE #1310 COL. LAYCO</t>
  </si>
  <si>
    <t>2225-3156/2225-6809</t>
  </si>
  <si>
    <t>7830-6267</t>
  </si>
  <si>
    <t>HERBERTH OSCAR ENRIQUE CASTILLO LAINEZ</t>
  </si>
  <si>
    <t>Interclinicas Escalón, 3 Calle Poniente entre 85 y 87 Av. Norte 4416, Col. Escalón</t>
  </si>
  <si>
    <t>2263-4906</t>
  </si>
  <si>
    <t>dr.castillomi10.12@gmail.com</t>
  </si>
  <si>
    <t>HERBERTH SAUL ALFARO MINEROS</t>
  </si>
  <si>
    <t>REPARTO Y PJE SAN JUAN FINAL 5 AVENIDA NORTE #14</t>
  </si>
  <si>
    <t>2225-1571/7737-4872</t>
  </si>
  <si>
    <t>HERMELINDA DEL CARMEN VALDIVIESO OCHOA</t>
  </si>
  <si>
    <t>COLONIA FLOR BLANCA 43 AV. SUR Y 4ª CALLE PONIENTE #2305, SAN SALVADOR</t>
  </si>
  <si>
    <t>2261-3079</t>
  </si>
  <si>
    <t>2260-4945</t>
  </si>
  <si>
    <t>hermelindadelcarmenvaldivieso@hotmail.com</t>
  </si>
  <si>
    <t>HERNAN ALFREDO JACO HIDALGO</t>
  </si>
  <si>
    <t>CLINICA DEL DOLOR, PJE. DORDELLY Nº. 4438 ENTRE 85 Y 87 AV, NTE. COL. ESCALON</t>
  </si>
  <si>
    <t>2263-7354</t>
  </si>
  <si>
    <t>HERNAN DARIO SANCHEZ RAMOS</t>
  </si>
  <si>
    <t>COLONIA UNIVERSITARIA, CALLE LOS LIRIOS, Nº. 1041</t>
  </si>
  <si>
    <t>7891-2911</t>
  </si>
  <si>
    <t>HERNANDEZ &amp; HERRNANDEZ, S.A. DE C.V.</t>
  </si>
  <si>
    <t>COL. SANTA EUGENIA, Nº. 256, Bº. SAN MIGUELITO</t>
  </si>
  <si>
    <t>2221-6397</t>
  </si>
  <si>
    <t>paco_hernandez07@hotmail.com</t>
  </si>
  <si>
    <t>HERNANDEZ CUEVAS &amp; CIA. DE C.V.</t>
  </si>
  <si>
    <t>COLONIA SANTA MATILDE, FINAL AVENIDA BERNAL Y CALLE CASTRO MORAN # 156-B, MEJICANOS, SAN SALVADOR</t>
  </si>
  <si>
    <t>2284-8736</t>
  </si>
  <si>
    <t>2284-5747</t>
  </si>
  <si>
    <t>hernandezcuervasyciadecv@gmail.com</t>
  </si>
  <si>
    <t>HERNANDEZ LGM, S.A. DE C.V.</t>
  </si>
  <si>
    <t>URB. GUERRERO #1 AVENIDA BERNAL Nº 10-C COLONIA MIRAMONTE</t>
  </si>
  <si>
    <t>2260-1892</t>
  </si>
  <si>
    <t>2260-2224</t>
  </si>
  <si>
    <t>HERRERA COSTRUCTORES S.A. DE C.V.</t>
  </si>
  <si>
    <t>CALLE EL PEDREGAL Nº26 "G", COLONIA JARDINES DE LA HACIENDA, CIUDAD MERLIOT</t>
  </si>
  <si>
    <t>2519-9530</t>
  </si>
  <si>
    <t>herreraconstructores58@gmail.com</t>
  </si>
  <si>
    <t>HERVER ANDRES MERINO MOZ</t>
  </si>
  <si>
    <t>COLONIA POPOTLAN 2P 4E EQ. 39 #25</t>
  </si>
  <si>
    <t>2203-3477 7547-8019</t>
  </si>
  <si>
    <t>HI-CLASS TRANSPORTATION. S.A. DE C.V.</t>
  </si>
  <si>
    <t>POLIGONO 45 #20, RES BOSQUEZ DE LA PAZ</t>
  </si>
  <si>
    <t>2294-8371</t>
  </si>
  <si>
    <t>ventashi-classtransportations@hotmail.com</t>
  </si>
  <si>
    <t>HIDRO OIL, S.A. DE C.V.</t>
  </si>
  <si>
    <t>83 AV. NORTE COL. ESCALON CASA N 405 ENTRE 6 Y 7 CALLE PONIENTE SAN SALVADOR</t>
  </si>
  <si>
    <t>2264-8216 ext 15</t>
  </si>
  <si>
    <t>7469-3512</t>
  </si>
  <si>
    <t>hydroilsadecv@gmail.com</t>
  </si>
  <si>
    <t>HIDROSAG, S.A. DE C.V.</t>
  </si>
  <si>
    <t>1 AV. NTE 432 SAN MIGUELITO ATRAS DEL POLLO CAMPERO</t>
  </si>
  <si>
    <t>2225-5757</t>
  </si>
  <si>
    <t>HIDROSAL, S.A. DE C.V.</t>
  </si>
  <si>
    <t>LOMAS DE SAN FRANCISCO CALLE #2, CASA #5</t>
  </si>
  <si>
    <t>2504-9940</t>
  </si>
  <si>
    <t>2512-5469</t>
  </si>
  <si>
    <t>jcuchillas@hidrosal.com</t>
  </si>
  <si>
    <t>HIGIENE, S.A. DE C.V.</t>
  </si>
  <si>
    <t>RESIDENCIAL PINARES DE SUIZA POL. 15 Nº. 2</t>
  </si>
  <si>
    <t>2512-6087</t>
  </si>
  <si>
    <t>HILDA ALICIA VÁSQUEZ DE SERRANO</t>
  </si>
  <si>
    <t>CALLE EL PROGRESO Y PASAJE EL ROSAL, COL. FLOR BLANCA</t>
  </si>
  <si>
    <t>hildaserrano57@yahoo.com</t>
  </si>
  <si>
    <t>HILDA MORENA CONTRERAS DE ZELAYANDIA</t>
  </si>
  <si>
    <t>2a. Avenida Sur y 2a. Calle Poniente, Portal Plaza, Local # 39,</t>
  </si>
  <si>
    <t>2229-0872</t>
  </si>
  <si>
    <t>hildacontreras23@gmail.com</t>
  </si>
  <si>
    <t>HINDERS, S.A. DE C.V.</t>
  </si>
  <si>
    <t>15 AV. SUR RESIDENCIAL UTILA #10 SENDA ELENA SAN SALVADOR</t>
  </si>
  <si>
    <t>2228-2997</t>
  </si>
  <si>
    <t>HLB EL SALVADOR, S.A. DE C.V.</t>
  </si>
  <si>
    <t>75 AV. NORTE #620 COL. ESCALON</t>
  </si>
  <si>
    <t>2264-3915</t>
  </si>
  <si>
    <t>2263-5473</t>
  </si>
  <si>
    <t>hlbelsalvadodr@hlbesa.com</t>
  </si>
  <si>
    <t>HOHELY ESTERCILA GARCIA GONZALEZ</t>
  </si>
  <si>
    <t>RESIDENCIAL ALTAVISTA POL. 7 PJE R #308</t>
  </si>
  <si>
    <t>2283-5132</t>
  </si>
  <si>
    <t>HOLIDAY RENT</t>
  </si>
  <si>
    <t>COL. MIRAMONTE CALLE TALAMANCA #14Q</t>
  </si>
  <si>
    <t>2260-1691</t>
  </si>
  <si>
    <t>HOLISTICA, S.A. DE C.V.</t>
  </si>
  <si>
    <t>CALLE EL MIRADOR 89 AV. NORTE LOCAL 201-A COL. ESCALÓN</t>
  </si>
  <si>
    <t>2243-9528</t>
  </si>
  <si>
    <t>info@holistica.com.sv</t>
  </si>
  <si>
    <t>HOME CENTER, S.A. DE C.V.</t>
  </si>
  <si>
    <t>COLONIA ROMA BLVD. VENEZUELA Y CALLE LORENA EDIFICIO MILAGRO 1-2 SAN SALVADOR</t>
  </si>
  <si>
    <t>patty_leiva63@yahoo.es</t>
  </si>
  <si>
    <t>HOSP. NAC. PSIQUIATRICO DR. JOSE MOLINA MARTINEZ</t>
  </si>
  <si>
    <t>UNA CUADRA AL SUR DE CENTRO COMERCIAL UNICENTRO</t>
  </si>
  <si>
    <t>2292-5101</t>
  </si>
  <si>
    <t>HOSP. NAC. SANTA TERESA DE ZACATECOLUCA</t>
  </si>
  <si>
    <t>BARRIO EL CALVARIO AVENIDA JUAN MANUEL RODRIGUEZ</t>
  </si>
  <si>
    <t>2334-0194/2334-0760</t>
  </si>
  <si>
    <t>2334-4430</t>
  </si>
  <si>
    <t>Zacatecoluca</t>
  </si>
  <si>
    <t>HOSP.NAC.SAN "DR.HECTOR ANTONIO HDEZ.FLORES" SAN FCO.GOTERA</t>
  </si>
  <si>
    <t>AVENIDA THOMPSON, NTE. BARRIO LA CRUZ</t>
  </si>
  <si>
    <t>2654-1236/2654-001</t>
  </si>
  <si>
    <t>2654-0166</t>
  </si>
  <si>
    <t>MORAZAN</t>
  </si>
  <si>
    <t>San Francisco (Gotera)</t>
  </si>
  <si>
    <t>HOSPIMEDIC, S.A DE C.V</t>
  </si>
  <si>
    <t>25 AV. NORTE PASAJE SAN ERNESTO CONDOMINIO LUCILA LOCAL #1</t>
  </si>
  <si>
    <t>2225-4722</t>
  </si>
  <si>
    <t>2225-8959</t>
  </si>
  <si>
    <t>hospimedic.sv@gmail.com</t>
  </si>
  <si>
    <t>HOSPIRENT, S.A. DE C.V.</t>
  </si>
  <si>
    <t>CALLE LA CEIBA Nº. 261, COL. ESCALÓN</t>
  </si>
  <si>
    <t>2566-6122</t>
  </si>
  <si>
    <t>administracion@hospirent.com</t>
  </si>
  <si>
    <t>HOSPITAL BAUTISTA DE EL SALVADOR, S.A. DE C.V.</t>
  </si>
  <si>
    <t>23 AVENIDA NORTE #128</t>
  </si>
  <si>
    <t>2222-5522/2231-0400</t>
  </si>
  <si>
    <t>2222-2335</t>
  </si>
  <si>
    <t>HOSPITAL DE EMERGENCIAS Y DIAGNOSTICO, S.A. DE C.V.</t>
  </si>
  <si>
    <t>81 AV. SUR Y CALLE JUAN JOSE CAÑAS COLONIA ESCALON</t>
  </si>
  <si>
    <t>2505-5888</t>
  </si>
  <si>
    <t>2505-5890</t>
  </si>
  <si>
    <t>HOSPITAL DE LA MUJER,S.A. DE C.V.</t>
  </si>
  <si>
    <t>81 AV. SUR Y CALLE SAN JOSE CAÑAS COLONIA ESCALON SAN SALVADOR</t>
  </si>
  <si>
    <t>2555-1293</t>
  </si>
  <si>
    <t>2255-1210</t>
  </si>
  <si>
    <t>HOSPITAL NACIONAL "DR.LUIS EDMUNDO VASQUEZ", CHALATENANGO</t>
  </si>
  <si>
    <t>FINAL BARRIO SAN NATONIO Nº.32</t>
  </si>
  <si>
    <t>2335-2060</t>
  </si>
  <si>
    <t>2335-2110</t>
  </si>
  <si>
    <t>HOSPITAL NACIONAL "SANTA GERTRUDIS" SAN VICENTE</t>
  </si>
  <si>
    <t>2A AVENIDA SUR #23</t>
  </si>
  <si>
    <t>2393-0116/2393-0267</t>
  </si>
  <si>
    <t>2393-0869</t>
  </si>
  <si>
    <t>SAN VICENTE</t>
  </si>
  <si>
    <t>San Vicente</t>
  </si>
  <si>
    <t>HOSPITAL NACIONAL DE NIÑOS BENJAMIN BLOOM</t>
  </si>
  <si>
    <t>2225-4114</t>
  </si>
  <si>
    <t>HOSPITAL NACIONAL DE SENSUNTEPEQUE</t>
  </si>
  <si>
    <t>10A AV. SUR #1 BARRIO SANTA BARBARA</t>
  </si>
  <si>
    <t>2382-3047/2382-36504</t>
  </si>
  <si>
    <t>2382-1359</t>
  </si>
  <si>
    <t>HOSPITAL NACIONAL DE SUCHITOTO</t>
  </si>
  <si>
    <t>BARRIO EL CALVARIO Y AVENIDA JOSE MARIA PEÑA</t>
  </si>
  <si>
    <t>2335-1365,64/2335106</t>
  </si>
  <si>
    <t>2335-1062</t>
  </si>
  <si>
    <t>HOSPITAL NACIONAL GENERAL "DR. JOSÉ LUÍS SACA", ILOBASCO, CABAÑAS</t>
  </si>
  <si>
    <t>FINAL 4ª CALLE PONIENTE, ILOBASCO CABAÑAS</t>
  </si>
  <si>
    <t>2384-3212</t>
  </si>
  <si>
    <t>2384-3208</t>
  </si>
  <si>
    <t>xargueta@salud.gob.sv</t>
  </si>
  <si>
    <t>Ilobasco</t>
  </si>
  <si>
    <t>HOSPITAL NACIONAL NUESTRA SEÑORA DE FATIMA COJUTEPEQUE</t>
  </si>
  <si>
    <t>BARRIO EL CALVARIO,AVENIDA JOSE MARIA RIVAS Nº.43</t>
  </si>
  <si>
    <t>2372-0207 /2349-2100</t>
  </si>
  <si>
    <t>2372-0266</t>
  </si>
  <si>
    <t>HOSPITAL NACIONAL REGIONAL SAN JUAN DE DIOS SAN MIGUEL</t>
  </si>
  <si>
    <t>Final 11 Calle Poniente y 23 Avenida Sur Colonia Ciudad Jardín</t>
  </si>
  <si>
    <t>2665-6100</t>
  </si>
  <si>
    <t>2661-1424</t>
  </si>
  <si>
    <t>jehernandez@salud.gob.sv</t>
  </si>
  <si>
    <t>HOSPITAL NACIONAL SAN JUAN DE DIOS DE SANTA ANA</t>
  </si>
  <si>
    <t>13 AVENIDA SUR Nº.1</t>
  </si>
  <si>
    <t>2447-1555</t>
  </si>
  <si>
    <t>HOSPITAL NACIONAL SAN RAFAEL</t>
  </si>
  <si>
    <t>FINAL 4 CALLE OTE. N° 9-2, CENTRO SANTA TECLA</t>
  </si>
  <si>
    <t>2525-5800</t>
  </si>
  <si>
    <t>2229-9646</t>
  </si>
  <si>
    <t>ylramirez@salud.gob.sv</t>
  </si>
  <si>
    <t>HOSPITAL PRO-FAMILIA</t>
  </si>
  <si>
    <t>25 AVENIDA NORTE #583 SAN SALVADOR</t>
  </si>
  <si>
    <t>HOSPITAL SALVADOREÑO Y/O CLINICA FLOR BLANCA, S.A. DE C.V.</t>
  </si>
  <si>
    <t>ZACAMIL</t>
  </si>
  <si>
    <t>HOTEL GRECIA REAL S.A. DE C.V.</t>
  </si>
  <si>
    <t>CALLE SISIMILES Nº.2922 COLONIA MIRAMONTE</t>
  </si>
  <si>
    <t>2526-4400</t>
  </si>
  <si>
    <t>2260-1820</t>
  </si>
  <si>
    <t>mercadeo.greciareal@gmail.com</t>
  </si>
  <si>
    <t>HOTELERA SALVADOREÑA, S.A. DE C.V.</t>
  </si>
  <si>
    <t>CALLE PADRES AGUILAR Y 85 AVENIDA SUR COLONIA ESCALON</t>
  </si>
  <si>
    <t>2510-7014</t>
  </si>
  <si>
    <t>2263-3223</t>
  </si>
  <si>
    <t>hterraza@terraza.com.sv</t>
  </si>
  <si>
    <t>HOTELES E INVERSIONES, S.A. DE C.V.</t>
  </si>
  <si>
    <t>BOULEVARD DEL HIPODROMO Y AVENIDA LAS MAGNOLIAS</t>
  </si>
  <si>
    <t>2268-454</t>
  </si>
  <si>
    <t>2268-4432</t>
  </si>
  <si>
    <t>mpalacios@hiltonprincess.com</t>
  </si>
  <si>
    <t>HOTELES SALVADOREÑOS, S.A. DE C.V.</t>
  </si>
  <si>
    <t>AUTOPISTA SUR BLVD. LA SULTANA PASAJE MONELCA</t>
  </si>
  <si>
    <t>2298-4545 2298-4500</t>
  </si>
  <si>
    <t>HOTELES Y DESARROLLOS TURISTICOS, S.A. DE C.V.</t>
  </si>
  <si>
    <t>15 CALLE PONIENTE # 4319, COLONIA ESCALON</t>
  </si>
  <si>
    <t>2263-4640</t>
  </si>
  <si>
    <t>gsanchez.capital@yahoo.es</t>
  </si>
  <si>
    <t>HOTELES Y DESARROLLOS, S.A. DE C.V.</t>
  </si>
  <si>
    <t>FINAL AV. LA REVOLUCION COL. SAN BENITO</t>
  </si>
  <si>
    <t>2283-4025</t>
  </si>
  <si>
    <t>2283-4090</t>
  </si>
  <si>
    <t>patricia.leon@sheratonpresidente.com.sv</t>
  </si>
  <si>
    <t>HOTELES Y TURISMO S.A. DE C.V.</t>
  </si>
  <si>
    <t>4 CALLE PONIENTE #2323 COLONIA FLOR BLANCA SAN SALVADOR</t>
  </si>
  <si>
    <t>2260-7544-45</t>
  </si>
  <si>
    <t>HOTELES, S.A. DE C.V.</t>
  </si>
  <si>
    <t>AVENIDA SISIMILES Y BLVD HEROES COLONIA MIRAMONTE SAN SALVADOR</t>
  </si>
  <si>
    <t>2211-3336</t>
  </si>
  <si>
    <t>2211-4444</t>
  </si>
  <si>
    <t>claudia.canas@realhotelsandresorts.com</t>
  </si>
  <si>
    <t>HSBC SEGUROS, S.A. DE C.V.</t>
  </si>
  <si>
    <t>AVENIDA OLIMPICA, N¦ 3550, CENTRO FINANCIERO BANCO SALVADOREÐO, N¦ 5, PLANTA, COL. ESCALON</t>
  </si>
  <si>
    <t>2238-0202 2298-0202</t>
  </si>
  <si>
    <t>2298-5727</t>
  </si>
  <si>
    <t>HUGO AMORI MOLINA BUSTILLO Y/O MUEBLES "AMORI"</t>
  </si>
  <si>
    <t>2DA. AVENIDA NTE. Nº.6A</t>
  </si>
  <si>
    <t>2295-3806</t>
  </si>
  <si>
    <t>HUGO ANTONIO CHAVEZ ANAYA</t>
  </si>
  <si>
    <t>COL. SANTA ROSA 1 CALLE EL PORVENIR #5-A</t>
  </si>
  <si>
    <t>7825-6425</t>
  </si>
  <si>
    <t>SERVICIOS TECNICOS DE FONTANERIA</t>
  </si>
  <si>
    <t>HUGO EDUARDO IRAHETA MARTI</t>
  </si>
  <si>
    <t>27 AVENIDA NORTE #1331 ENTRE 23 Y 25 CALLE PONIENTE 1 CUADRA AL PTE. EX EMBAJADA AMERICANA</t>
  </si>
  <si>
    <t>2225-9618/2226-88156</t>
  </si>
  <si>
    <t>22235-485</t>
  </si>
  <si>
    <t>HUGO ENRIQUE SALAZAR BANEGAS</t>
  </si>
  <si>
    <t>CALLE SAN ANTONIO ABAD Y AV. ALVARADO Nº.1965</t>
  </si>
  <si>
    <t>2225-9875</t>
  </si>
  <si>
    <t>jennyalas@outlook.com</t>
  </si>
  <si>
    <t>HUGO URIEL MENDOZA MEJIA</t>
  </si>
  <si>
    <t>13 CALLE ORIENTE # A-8 RESIDENCIAL JARDINES DEL REY</t>
  </si>
  <si>
    <t>2229-2547 7930-5647</t>
  </si>
  <si>
    <t>HUGO VALDEMAR RODRIGUEZ SANCHEZ</t>
  </si>
  <si>
    <t>SERVICIOS MEDICOS DE NEUMOLOGIA</t>
  </si>
  <si>
    <t>7848-0223</t>
  </si>
  <si>
    <t>HUMBERTO ARTURO BENITEZ ALVAREZ</t>
  </si>
  <si>
    <t>COLONIA MEDICA AVENIDA DR. EMILIO ALVAREZ Y PASAJE DR. GUILLERMO RODRIGUEZ PACAS, Nº 112</t>
  </si>
  <si>
    <t>2225-9928</t>
  </si>
  <si>
    <t>2225-4864</t>
  </si>
  <si>
    <t>ICE CORP, S.A. DE C.V.</t>
  </si>
  <si>
    <t>BLVD LOS HEROES, URB. FLORIDA, PJE LAS PALMERAS N° 11</t>
  </si>
  <si>
    <t>2260-8222</t>
  </si>
  <si>
    <t>wilfredoriosp@icecorp.com.sv</t>
  </si>
  <si>
    <t>IDEAS IMPRESAS, S.A. DE C.V.</t>
  </si>
  <si>
    <t>FINAL AVENIDA CUBA # 811, BARRIO LA VEGA SAN SALVADOR</t>
  </si>
  <si>
    <t>2237-0375</t>
  </si>
  <si>
    <t>7278-9135</t>
  </si>
  <si>
    <t>proyinreyes@gmail.com</t>
  </si>
  <si>
    <t>IDEAS Y SOLUCIONES, S.A. DE C.V.</t>
  </si>
  <si>
    <t>CALLE TAMANIQUE, Nº 17 COL. JARDINES DE LA LIBERTAD</t>
  </si>
  <si>
    <t>2278-1856/7886-7358</t>
  </si>
  <si>
    <t>2278-8374</t>
  </si>
  <si>
    <t>IGLESIA CATOLICA APOSTOLICA Y ROMANA EN EL SALVADOR, ARQ.S.S</t>
  </si>
  <si>
    <t>1ª CALLE PONIENTE # 3412 COLINIA ESCALON</t>
  </si>
  <si>
    <t>7110-0283/2245-1069</t>
  </si>
  <si>
    <t>IGNACIO ARGUETA CHICA</t>
  </si>
  <si>
    <t>23 CALLE PONIENTE Nº.1252, COLONIA MEDICA CALLE MARIA AUXILIADORA.</t>
  </si>
  <si>
    <t>2226-1904 2225-1114</t>
  </si>
  <si>
    <t>225-4047</t>
  </si>
  <si>
    <t>IGNEUS, S.A. DE C.V.</t>
  </si>
  <si>
    <t>CALLE SAN ANTONIO ABAD #7 RESIDENCIAL MONTE FRESCO SAN SALVADOR</t>
  </si>
  <si>
    <t>2113-6151 2113-5954</t>
  </si>
  <si>
    <t>IMAGEN FILM &amp; VIDEO PRODUCCIONES</t>
  </si>
  <si>
    <t>10A. AVENIDA NORTE N. 2-2</t>
  </si>
  <si>
    <t>2260-5828</t>
  </si>
  <si>
    <t>2260-5813</t>
  </si>
  <si>
    <t>IMAGEN GRAFICA EL SALVADOR, S.A. DE C.V.</t>
  </si>
  <si>
    <t>CALLE ALBERTO SANCHEZ No. 1015, COL. MANZANO, SAN JACINTO</t>
  </si>
  <si>
    <t>2208-6712</t>
  </si>
  <si>
    <t>imagengrafica@gmail.com</t>
  </si>
  <si>
    <t>IMAGEN Y NEGOCIOS CORPORATIVOS S.A. DE C.V.</t>
  </si>
  <si>
    <t>EDIFICIO PASEO, SEGUNDO NIVEL LOCAL Nº 8, COLONIA ESCALON</t>
  </si>
  <si>
    <t>2534-9514 2534-9513</t>
  </si>
  <si>
    <t>2534-9512</t>
  </si>
  <si>
    <t>IMAGENES MEDICAS S.A. DE C.V.</t>
  </si>
  <si>
    <t>CALLE EL MEDITERRANEO COL. LA SULTANA #104 CENTRO DE OFICINAS COLONIAL</t>
  </si>
  <si>
    <t>2243-3043 2243-5131</t>
  </si>
  <si>
    <t>2243-5154</t>
  </si>
  <si>
    <t>IMAGENES TECNOLOGICAS DE EL SALVADOR, S.A. DE C.V.</t>
  </si>
  <si>
    <t>Urbanización Buenos Aires, Calle Gabriela Mistral, Nº 228,</t>
  </si>
  <si>
    <t>2223-4702</t>
  </si>
  <si>
    <t>sandra.vasquez@its-sv.com</t>
  </si>
  <si>
    <t>IMBAKAR S.A DE C,V</t>
  </si>
  <si>
    <t>AV. LOS GIRASOLES CALLE LOS SISIMILES</t>
  </si>
  <si>
    <t>2260-0004, 2260-0436</t>
  </si>
  <si>
    <t>IMGAJOEL, S.A. DE C.V.</t>
  </si>
  <si>
    <t>BLVD VENEZUELA, EDIFICIO ROMA Nº 2845, FRENTE A TERMINAL DE BUSES DE ACCIDENTE, SAN SALVADOR</t>
  </si>
  <si>
    <t>2208-3560/2208-3561</t>
  </si>
  <si>
    <t>2208-3560</t>
  </si>
  <si>
    <t>IMPORTACION, EXPORTACION Y DISTRIBUCION GOROSPE, S.A. DE C.V.</t>
  </si>
  <si>
    <t>RESIDENCIAL FONTAINBLUE PLAZA, #F3 COLONIA ESCALON, SAN SALVADOR</t>
  </si>
  <si>
    <t>2263-4438</t>
  </si>
  <si>
    <t>ventas@gorospe.biz</t>
  </si>
  <si>
    <t>IMPORTACIONES CARRANZA P, S.A. DE C.V.</t>
  </si>
  <si>
    <t>CALLE DEL ALGODON Nº 32, SAN ANTONIO ABAD RES. TAHUACAN</t>
  </si>
  <si>
    <t>2274-3711</t>
  </si>
  <si>
    <t>IMPORTACIONES DIVERSAS CONTINENTAL, S.A. DE C.V.</t>
  </si>
  <si>
    <t>10a. Av. Nte. y 11a. Calle Oriente Nº. 632</t>
  </si>
  <si>
    <t>2504-9989</t>
  </si>
  <si>
    <t>7591-4063</t>
  </si>
  <si>
    <t>imdiconti.gob1@gmail.com</t>
  </si>
  <si>
    <t>IMPORTACIONES GLOBALES, S.A. DE C.V.</t>
  </si>
  <si>
    <t>CALLE EL ALGODÓN , RESIDENCIAL LOS BAMBUES N° 11</t>
  </si>
  <si>
    <t>2113-6946</t>
  </si>
  <si>
    <t>cotizaciones@gmail.com</t>
  </si>
  <si>
    <t>IMPORTACIONES PLEITEZ, S.A. DE C.V.</t>
  </si>
  <si>
    <t>FINAL COL. PANAMA Y 20 AV. NTE. LOTE 20C</t>
  </si>
  <si>
    <t>2519-3579</t>
  </si>
  <si>
    <t>pleitezimportaciones@yahoo.com</t>
  </si>
  <si>
    <t>IMPORTADORA DE NEGOCIOS S.A. DE C.V.</t>
  </si>
  <si>
    <t>CALLE ANTIGUO A SAN ANTONIO ABAD #20 SAN SALVADOR</t>
  </si>
  <si>
    <t>2260-5000</t>
  </si>
  <si>
    <t>panamiami@turbonett.com</t>
  </si>
  <si>
    <t>IMPORTADORA LA TIENDONA, S.A. DE C.V.</t>
  </si>
  <si>
    <t>59 AVENIDA NORTE #134 COLONIA ESCALON</t>
  </si>
  <si>
    <t>2281-1820</t>
  </si>
  <si>
    <t>2222-0358</t>
  </si>
  <si>
    <t>ilatsa.gob@gmail.com</t>
  </si>
  <si>
    <t>IMPORTADORA MANHATTAN S.A. DE C.V.</t>
  </si>
  <si>
    <t>4ª CALLE PONIENTE LOCAL 2 PLANTA BAJA, PARQUEO SIMAN CENTRO</t>
  </si>
  <si>
    <t>2222-5221</t>
  </si>
  <si>
    <t>2222-0224</t>
  </si>
  <si>
    <t>IMPORTADORA RAMIREZ, S.A. DE C.V.</t>
  </si>
  <si>
    <t>27 CALLE PONIENTE Nº.536, Bº. SAN MIGUELITO</t>
  </si>
  <si>
    <t>2225-4933</t>
  </si>
  <si>
    <t>IMPORTADORA Y DISTRIBUIDORA DE PAPEL, S.A. DE C.V.</t>
  </si>
  <si>
    <t>COL CENTROAMERICANA, AVENIDA A Nº 195</t>
  </si>
  <si>
    <t>2211-8162/63/64</t>
  </si>
  <si>
    <t>2211-8165</t>
  </si>
  <si>
    <t>IMPRENTA LA TARJETA, S.A. DE C.V.</t>
  </si>
  <si>
    <t>39 AV. SUR Nº.1609, COL. DINA</t>
  </si>
  <si>
    <t>2242-1680</t>
  </si>
  <si>
    <t>2121-4100</t>
  </si>
  <si>
    <t>imprentalatarjeta@gmail.com</t>
  </si>
  <si>
    <t>IMPRENTA SALVADOREÑA, S.A. DE C.V.</t>
  </si>
  <si>
    <t>8ª AVENIDA NORTE Y AVENIDA CUSCATANCINGO EDIFICIO IMSAL</t>
  </si>
  <si>
    <t>2222-2741</t>
  </si>
  <si>
    <t>2222-2035</t>
  </si>
  <si>
    <t>IMPRENTA Y ENCUADERNACION IBEROLATINA</t>
  </si>
  <si>
    <t>COL. LA RABIDA 2 AV. NTE. 1803</t>
  </si>
  <si>
    <t>2235-5532</t>
  </si>
  <si>
    <t>iberolatina@gmail.com</t>
  </si>
  <si>
    <t>IMPRENTA Y OFFSET REYDI, S.A. DE C.V.</t>
  </si>
  <si>
    <t>AV. ESPAÑA Nº. 605</t>
  </si>
  <si>
    <t>2221-2058</t>
  </si>
  <si>
    <t>reydisadecv@yahoo.com</t>
  </si>
  <si>
    <t>IMPRESORA EL SISTEMA, S.A. DE C.V.</t>
  </si>
  <si>
    <t>4ª CALLE PONIENTE Y 14 AV. SUR # 7-6</t>
  </si>
  <si>
    <t>2229-1540</t>
  </si>
  <si>
    <t>7696-3022</t>
  </si>
  <si>
    <t>real.carranza@hotmail.com</t>
  </si>
  <si>
    <t>IMPRESOS JUDA Y/O CESAR AUGUSTO RAMIREZ</t>
  </si>
  <si>
    <t>COLONIA LAS ARBOLEDAS AVENIDA LOS PINOS #93-D</t>
  </si>
  <si>
    <t>2227-4514 7852-8334</t>
  </si>
  <si>
    <t>IMPRESOS MULTIPLES, S.A. DE C.V.</t>
  </si>
  <si>
    <t>PARQUE INDUSTRIAL SANTA ELENA 2, CALLE EL PROGRESO Nº 18</t>
  </si>
  <si>
    <t>2555-9000</t>
  </si>
  <si>
    <t>7211-7884</t>
  </si>
  <si>
    <t>ventas@impresosmultiples.com</t>
  </si>
  <si>
    <t>IMPRESOS PUBLICOLOR S.A. DE C.V.</t>
  </si>
  <si>
    <t>CALLE GERARDO BARRIOS POLIGONO "A", Nº13, COLONIA CUCUMACAYAN</t>
  </si>
  <si>
    <t>2221-2230</t>
  </si>
  <si>
    <t>2271-3954</t>
  </si>
  <si>
    <t>publicolor2003@yahoo.com</t>
  </si>
  <si>
    <t>IMPRESOS QUIJANO, S.A.DE C.V.</t>
  </si>
  <si>
    <t>11a. Calle Oriente Nº. 423, media cuadra al oriente de El Diario de Hoy.</t>
  </si>
  <si>
    <t>2221-1257</t>
  </si>
  <si>
    <t>imprequijano@yahoo.com</t>
  </si>
  <si>
    <t>IMPRESSA TALLERES, S.A. DE C.V.</t>
  </si>
  <si>
    <t>BOULEVAR SANTA ELENA Nº 4, URB, SANTA ELENA CALLE ALEGRIA A FTE ANTGO, CUSCATLAN</t>
  </si>
  <si>
    <t>2235-4256</t>
  </si>
  <si>
    <t>7856-8568</t>
  </si>
  <si>
    <t>gobierno@impressa.com.sv</t>
  </si>
  <si>
    <t>IMPREXIONES S.A DE C.V</t>
  </si>
  <si>
    <t>REPARTO Y CALLE LOS HEROES NO.21 A, SAN SALVADOR</t>
  </si>
  <si>
    <t>IMPRIMELO, S.A. DE C.V.</t>
  </si>
  <si>
    <t>CALLE LA REFORMA NO. 114 CENTRO COMERCIAL PLAZA SAN BENITO, PRIMER NIVEL LOCAL NO. 7 SAN SALVADOR</t>
  </si>
  <si>
    <t>2223-9592</t>
  </si>
  <si>
    <t>IMSELI S.A. DE C.V.</t>
  </si>
  <si>
    <t>CALLE LARA Nº 548 BARRIO SAN JACINTO SAN SALVADOR</t>
  </si>
  <si>
    <t>2280-1847</t>
  </si>
  <si>
    <t>frasertorres2006@yahoo.com</t>
  </si>
  <si>
    <t>IN HOUSE PRINT, S.A. DE C.V.</t>
  </si>
  <si>
    <t>CALLE GERARDO BARRIOS Y 31 AVE. SUR Nº.1619</t>
  </si>
  <si>
    <t>2221-3880/2221-3883</t>
  </si>
  <si>
    <t>2521-5372</t>
  </si>
  <si>
    <t>dalia.carranza@inhouseprint.net</t>
  </si>
  <si>
    <t>INCLIMA, S.A. DE C.V.</t>
  </si>
  <si>
    <t>CLINICA MEDICA 25AV. NORTE #640 SAN SALVADOR</t>
  </si>
  <si>
    <t>2225-7846</t>
  </si>
  <si>
    <t>2226-0307</t>
  </si>
  <si>
    <t>INDUSTRIA DEL UNIFORME, S.A. DE C.V.</t>
  </si>
  <si>
    <t>14 AVENIDA NORTE. Nº 335</t>
  </si>
  <si>
    <t>2222-6489/7696-9111</t>
  </si>
  <si>
    <t>INDUSTRIA Y TECNOLOGIA, S.A. DE C.V.</t>
  </si>
  <si>
    <t>AV. MANUEL MEJIA LARA , COL. CAMPESTRE ESCALON # 7-A</t>
  </si>
  <si>
    <t>2563-0895</t>
  </si>
  <si>
    <t>it.servicondicionados@gmail.com</t>
  </si>
  <si>
    <t>INDUSTRIAL LA PALMA, S.A. DE C.V.</t>
  </si>
  <si>
    <t>Boulevard Venezuela 1233, Apartado Postal 2160</t>
  </si>
  <si>
    <t>lapalma@telemovil.net</t>
  </si>
  <si>
    <t>INDUSTRIALIZACION Y COMERCIALIZACION DIVERSAS, S.A. DE C.V.</t>
  </si>
  <si>
    <t>18 CALLE PONIENTE, CASA #1014, Bº. SANTA ANITA</t>
  </si>
  <si>
    <t>2512-2082</t>
  </si>
  <si>
    <t>2221-5110</t>
  </si>
  <si>
    <t>diversas.incomdi@gmail.com</t>
  </si>
  <si>
    <t>INDUSTRIAS AQUABELLA, S.A. DE C.V.</t>
  </si>
  <si>
    <t>12 AV. NORTE #520 BARRIO CONCEPCION COSTADO PONIENTE DE PARQUE CENTENARIO</t>
  </si>
  <si>
    <t>2102-4616</t>
  </si>
  <si>
    <t>INDUSTRIAS CONFECCIONARIAS, S.A. DE C.V.</t>
  </si>
  <si>
    <t>7ª AVENIDA NORTE Nº 1316, COLONIA LAYCO</t>
  </si>
  <si>
    <t>2104-2299</t>
  </si>
  <si>
    <t>2235-7778</t>
  </si>
  <si>
    <t>inconfesa@yahoo.es</t>
  </si>
  <si>
    <t>INDUSTRIAS EL LIBANO, S.A. DE C.V.</t>
  </si>
  <si>
    <t>CALLE CIRIACO LOPEZ Nº.19</t>
  </si>
  <si>
    <t>2133-5400</t>
  </si>
  <si>
    <t>2133-5402</t>
  </si>
  <si>
    <t>gerenciamercadeo@industriaselliban.com</t>
  </si>
  <si>
    <t>INDUSTRIAS FACELA, S.A. DE C.V.</t>
  </si>
  <si>
    <t>KM 11 1/2 CARRETERA AL PUERTO DE LA LIBERTAD</t>
  </si>
  <si>
    <t>2241-7100 2241-7131</t>
  </si>
  <si>
    <t>2228-5053</t>
  </si>
  <si>
    <t>brendaly.palacios@facela.com</t>
  </si>
  <si>
    <t>INDUSTRIAS FOTOGRAFICAS CRISONINO S.A. DE C.V.</t>
  </si>
  <si>
    <t>1 AV. SUR N0. 2-2, CENTRO DE SANTA TECLA</t>
  </si>
  <si>
    <t>2229-1084</t>
  </si>
  <si>
    <t>INDUSTRIAS GRAFICAS VIMTAZA, S.A. DE C.V.</t>
  </si>
  <si>
    <t>KM 10.5, CARRETERA AL PUERTO DE LA LIBERTAD, CTGUO. AL BANCO BFA</t>
  </si>
  <si>
    <t>2527-0048</t>
  </si>
  <si>
    <t>INDUSTRIAS LA CONSTANCIA, S.A. DE C.V.</t>
  </si>
  <si>
    <t>PLANTA DE AGUA Y JUGOS, AVENIDA INDEPENDENCIA Nº.545</t>
  </si>
  <si>
    <t>2231-6627/2231-6636</t>
  </si>
  <si>
    <t>2231-6635</t>
  </si>
  <si>
    <t>eugenia.cardenas@ca.sabmiller.com</t>
  </si>
  <si>
    <t>INDUSTRIAS LACTEAS SAN JOSE S.A DE C.V</t>
  </si>
  <si>
    <t>2270-9855, 280-3459</t>
  </si>
  <si>
    <t>2270-1320</t>
  </si>
  <si>
    <t>INDUSTRIAS LONAIRE, S.A. DE C.V.</t>
  </si>
  <si>
    <t>AUTOPISTA SUR Y BLVD LA SULTANA</t>
  </si>
  <si>
    <t>2243-7071</t>
  </si>
  <si>
    <t>denisse@lonaire.com</t>
  </si>
  <si>
    <t>INDUSTRIAS MERIDA, S.A. DE C.V.</t>
  </si>
  <si>
    <t>COLONIA GRANADOS # 2, CALLE DEL RIO # 5 SAN BARTOLO, ILOPANGO SAN SALVADOR</t>
  </si>
  <si>
    <t>2295-6626</t>
  </si>
  <si>
    <t>2295-6627</t>
  </si>
  <si>
    <t>merida162@hotmail.com</t>
  </si>
  <si>
    <t>INDUSTRIAS METALICAS RICHARD</t>
  </si>
  <si>
    <t>COL.STA. LUCIA 2, C.PALMIRA</t>
  </si>
  <si>
    <t>2294-5932</t>
  </si>
  <si>
    <t>INDUSTRIAS MIGUEL ANGEL S.A. DE C.V.</t>
  </si>
  <si>
    <t>1ª AVENIDA NORTE Nº 530 ENTRE ALAMEDA JUAN PABLO II Y 9ª CALLE PONIENTE</t>
  </si>
  <si>
    <t>2222-2382</t>
  </si>
  <si>
    <t>2221-1093</t>
  </si>
  <si>
    <t>imasadecv@gmail.com</t>
  </si>
  <si>
    <t>INDUSTRIAS MONERVA, S.A. DE C.V.</t>
  </si>
  <si>
    <t>FINAL AVENIDA IRAZU COLONIA COSTA RICA</t>
  </si>
  <si>
    <t>2555-1111</t>
  </si>
  <si>
    <t>2555-1155</t>
  </si>
  <si>
    <t>ventascorporativas@industriasmonerva.com</t>
  </si>
  <si>
    <t>INDUSTRIAS POSADA, S.A. DE C.V.</t>
  </si>
  <si>
    <t>25 Calle Oriente, Bo. San Miguelito, #137</t>
  </si>
  <si>
    <t>2235-6413</t>
  </si>
  <si>
    <t>indudtriasposada@gmail.com</t>
  </si>
  <si>
    <t>INDUSTRIAS SAN VICENTE, S.A. DE C.V.</t>
  </si>
  <si>
    <t>CALLE PRINCIPAL COL SAN FERNANDO Nº. 3</t>
  </si>
  <si>
    <t>2504-9807</t>
  </si>
  <si>
    <t>industriassanvicentes@yahoo.com</t>
  </si>
  <si>
    <t>Tecoluca</t>
  </si>
  <si>
    <t>INELCO, S.A. DE C.V.</t>
  </si>
  <si>
    <t>83 AVENIDA NORTE #999 COLONIA ESCALON SAN SALVADOR</t>
  </si>
  <si>
    <t>2283-2568/2266-0794</t>
  </si>
  <si>
    <t>INESERMA, S.A. DE C.V.</t>
  </si>
  <si>
    <t>Colonia San José Avenida "A" Nº. 239 BIS.</t>
  </si>
  <si>
    <t>2512-2157</t>
  </si>
  <si>
    <t>manuel_diaz@ineserma.com</t>
  </si>
  <si>
    <t>INFORMACION TECNOLOGIA CORPORATION S.A. DE C.V.</t>
  </si>
  <si>
    <t>CARRETERA A PLANES DE RENDEROS KM 2.5, BO.SAN JACINTO, CASA NO. 314, SAN SALVADOR</t>
  </si>
  <si>
    <t>2280-0888</t>
  </si>
  <si>
    <t>2237-1648</t>
  </si>
  <si>
    <t>gerencia@itcorpgroup.com</t>
  </si>
  <si>
    <t>INFRA DE EL SALVADOR, S.A. DE C.V.</t>
  </si>
  <si>
    <t>25 AV. N. #1080 EDIF. OXGASA COL. MEDICA ZONA 8</t>
  </si>
  <si>
    <t>2234-3252</t>
  </si>
  <si>
    <t>2225-8533</t>
  </si>
  <si>
    <t>blanqui.aguillon@infrasal.com</t>
  </si>
  <si>
    <t>INGENIERIA DE HIDROCARBUROS, S.A. DE C.V.</t>
  </si>
  <si>
    <t>CALLE LOS ABETOS No. 7, POLÍGONO 4, COLONIA SAN FRANCISCO</t>
  </si>
  <si>
    <t>2511-9400</t>
  </si>
  <si>
    <t>2511-9407</t>
  </si>
  <si>
    <t>bmira@idhelsalvador.com</t>
  </si>
  <si>
    <t>INGENIERIA DE LA CAPACITACIÓN EMPRESARIAL Y AERONAUTICA, S.A. DE C.V.</t>
  </si>
  <si>
    <t>Calle los Castaños y Av. las Camelias, Nº. 92, Col. San Francisco.</t>
  </si>
  <si>
    <t>7991-33238</t>
  </si>
  <si>
    <t>g.merino@deotronivel.com</t>
  </si>
  <si>
    <t>INGENIERIA DE PLANTAS ELECTRICAS, S.A. DE C.V.</t>
  </si>
  <si>
    <t>AV. OLIMPICA PASAJE #5 #121 COL. ESCALON</t>
  </si>
  <si>
    <t>2245-5505</t>
  </si>
  <si>
    <t>2245-5514</t>
  </si>
  <si>
    <t>rabaires@gmail.com</t>
  </si>
  <si>
    <t>INGENIERIA DE SISTEMAS FRIOS, S.A. DE C.V.</t>
  </si>
  <si>
    <t>POLIG. I-9 SDA. E, URB. JARDINES DE LA SABANA 3 #42</t>
  </si>
  <si>
    <t>2278-2189</t>
  </si>
  <si>
    <t>ventas@sistefrio.com</t>
  </si>
  <si>
    <t>INGENIERIA ELECTRICA ESPECIALIZADA. S.A. DE C.V.</t>
  </si>
  <si>
    <t>Urbanización La Gloria C.Final La Gloria Block G-1 Casa 9, Mejicanos, San Salvador</t>
  </si>
  <si>
    <t>2272-9345</t>
  </si>
  <si>
    <t>2206-0077</t>
  </si>
  <si>
    <t>ingenieria.ieesadecv@gmail.com</t>
  </si>
  <si>
    <t>INGENIERIA ELECTRICA Y CIVIL, S.A. DE C.V.</t>
  </si>
  <si>
    <t>AVENIDA LOS DIPLOMATICOS Y CALLE BARRUNDIA Nº1233, SAN JACINTO</t>
  </si>
  <si>
    <t>2513-2800</t>
  </si>
  <si>
    <t>inelci01@gmail.com</t>
  </si>
  <si>
    <t>INGENIERIA INNOVADORA DE TELECOMUNICACIONES, S.A. DE C.V.</t>
  </si>
  <si>
    <t>Col. Suyapa Calle Levy No.42.</t>
  </si>
  <si>
    <t>2277-6727</t>
  </si>
  <si>
    <t>2277-5861</t>
  </si>
  <si>
    <t>roberto.rodriguez@innovatelsadecv.com</t>
  </si>
  <si>
    <t>INGENIERIA Y SERVICIOS PROFESIONALES, S.A. DE C.V.</t>
  </si>
  <si>
    <t>COLONIA JARDINES DE MERLIOT, CALLE AYAGUALO Nº.24, CIUDAD MERLIOT</t>
  </si>
  <si>
    <t>2278-2977</t>
  </si>
  <si>
    <t>nuris.ventas@inserprosa.com</t>
  </si>
  <si>
    <t>INGENIERIA Y TECNOLOGIA S.A. DE C.V.</t>
  </si>
  <si>
    <t>CENTRO COMERCIAL FERIA ROSA EDIFICIO H LOCALES 301 Y 302 SAN SALVADOR</t>
  </si>
  <si>
    <t>2243-9089</t>
  </si>
  <si>
    <t>2243-2174</t>
  </si>
  <si>
    <t>INGRID BEATRIZ AYALA ALVAREZ</t>
  </si>
  <si>
    <t>BARRIO LA MERCED 1a. CALLE PTE. Y 7a. AV. SUR Nº. 409 BIS</t>
  </si>
  <si>
    <t>2661-0256</t>
  </si>
  <si>
    <t>ingridayala2003@yahoo.com</t>
  </si>
  <si>
    <t>INMOBILIARIA EL CAFETALITO S.A. DE C.V.</t>
  </si>
  <si>
    <t>KM. 28.5 CARRETERA A SANTA ANA, PARQUE INDUSTRIAL "EL RINCONCITO". SITIO DEL NIÑO</t>
  </si>
  <si>
    <t>2556-0265</t>
  </si>
  <si>
    <t>ventas.perico@gmail.com</t>
  </si>
  <si>
    <t>INMOBILIARIA SAN MIGUEL, S.A. DE C.V.</t>
  </si>
  <si>
    <t>BARRIO LA CRUZ 10a. CALLE ORIENTE Nº. 600 BIS, SAN MIGUEL</t>
  </si>
  <si>
    <t>2661-9000</t>
  </si>
  <si>
    <t>2661-3576</t>
  </si>
  <si>
    <t>hotelvillareal14@hotmail.com</t>
  </si>
  <si>
    <t>INMOBILIARIA Y VALORES,S.A.DE C.V. Y/O YSU RADIO CADENA</t>
  </si>
  <si>
    <t>EDIFICIO YSU AVE. OLIMPICA Y CALLE SANTA TECLA LA LIBERTAD</t>
  </si>
  <si>
    <t>2259-1000/2259-1001</t>
  </si>
  <si>
    <t>2259-1008</t>
  </si>
  <si>
    <t>INMUEBLES Y VALORES REYES, S.A. DE C.V</t>
  </si>
  <si>
    <t>KM. 87 1/2 ANTES DE LLEGAR A SAN IGNACIO</t>
  </si>
  <si>
    <t>2335-9312</t>
  </si>
  <si>
    <t>2347-2600</t>
  </si>
  <si>
    <t>hotel.entrepinos@yahoo.com</t>
  </si>
  <si>
    <t>La Palma</t>
  </si>
  <si>
    <t>INNOVA INVERSIONES, S.A. DE C.V.</t>
  </si>
  <si>
    <t>COLONIA Y PASAJE FLOR BLANCA N° 119</t>
  </si>
  <si>
    <t>2275-9510</t>
  </si>
  <si>
    <t>grupoinnova@hotmail.com</t>
  </si>
  <si>
    <t>INNOVACION DIGITAL, S.A. DE C.V.</t>
  </si>
  <si>
    <t>AVENIDA MANUEL ENRIQUE ARAUJO, Nº 12-A C.C. LOMA LINDA</t>
  </si>
  <si>
    <t>7853-8590</t>
  </si>
  <si>
    <t>2237-5800</t>
  </si>
  <si>
    <t>ronald.henriquez@innovaciondigital.com.sv</t>
  </si>
  <si>
    <t>INNOVACIONES DE METAL, S.A. DE C.V.</t>
  </si>
  <si>
    <t>99 AVENIDA NORTE Y CALLE AL MIRADOR N°21 B COLONIA ESCALON</t>
  </si>
  <si>
    <t>2263 - 2020</t>
  </si>
  <si>
    <t>dmetalescalon@gmail.com</t>
  </si>
  <si>
    <t>INNOVACIONES MEDICAS, S.A. DE C.V.</t>
  </si>
  <si>
    <t>29 AV.NTE. Nº. 1127 COL. BUENOS AIRES ENTRE CALLE GABRIELA MISTRAL Y 21 CALLE PTE</t>
  </si>
  <si>
    <t>2239-3754</t>
  </si>
  <si>
    <t>2263-7353</t>
  </si>
  <si>
    <t>licitacione@innomed.com.sv</t>
  </si>
  <si>
    <t>INPEZA, S.A. DE C.V.</t>
  </si>
  <si>
    <t>VILLAVICENCIO PLAZA, LOCAL 2-32, PASEO GRAL. ESCALON Y 99 AV. NORTE.</t>
  </si>
  <si>
    <t>2211-5711</t>
  </si>
  <si>
    <t>2264-5234</t>
  </si>
  <si>
    <t>INSE INVERSIONES, LTDA. DE C.V.</t>
  </si>
  <si>
    <t>BOULEVARD TUTUNICHAPA, PASAJE LIEVANO CASA No. 5</t>
  </si>
  <si>
    <t>2100-1514</t>
  </si>
  <si>
    <t>2226-4846</t>
  </si>
  <si>
    <t>insetravel@gmail.com</t>
  </si>
  <si>
    <t>INSERT S.A. DE C.V.</t>
  </si>
  <si>
    <t>FINAL PASAJE Nº 12, CALLE EL QUETZAL, CASA Nº122</t>
  </si>
  <si>
    <t>2226-7965 2226-8132</t>
  </si>
  <si>
    <t>INSTITUTO DE CIENCIAS NEUROLOGICAS., S.A. DE C.V.</t>
  </si>
  <si>
    <t>Edificio Villavicencio Plaza, 2ª planta, local 2-7, 99 Av. Norte y paseo General escalon, Colonia Escalón</t>
  </si>
  <si>
    <t>2235-8027</t>
  </si>
  <si>
    <t>2132-1502</t>
  </si>
  <si>
    <t>neurociencias.medica@hotmail.com</t>
  </si>
  <si>
    <t>INSTITUTO ESPECIAL ESCUELA DE COMUNICACION MONICA HERRERA</t>
  </si>
  <si>
    <t>Avenida Manuel Gallardo No. 3-3.</t>
  </si>
  <si>
    <t>2507-6543</t>
  </si>
  <si>
    <t>amercado@monicaherrera.edu.sv</t>
  </si>
  <si>
    <t>INSTITUTO SALVADOREÑO DE CONTADORES PUBLICOS</t>
  </si>
  <si>
    <t>AVENIDA OLIMPICA PASAJE LA UNION # 112,COL.ESCALON</t>
  </si>
  <si>
    <t>2298-2024</t>
  </si>
  <si>
    <t>2224-2628</t>
  </si>
  <si>
    <t>INSTITUTO SALVADOREÑO DE MEDICINA NUCLEAR, S.A. DE C.V.</t>
  </si>
  <si>
    <t>73 AVENIDA SUR Nº. 232 COLONIA ESCALON</t>
  </si>
  <si>
    <t>2298-2409;2298-5680</t>
  </si>
  <si>
    <t>2245-0345</t>
  </si>
  <si>
    <t>INSTITUTO SALVADOREÑO DE REHABILITACION DE INVALIDOS</t>
  </si>
  <si>
    <t>COLONIA COSTA RICA AVENIDA IRAZU</t>
  </si>
  <si>
    <t>2270-6979</t>
  </si>
  <si>
    <t>INSTITUTO SALVADOREÑO DEL CORAZON, S.A. DE C.V.</t>
  </si>
  <si>
    <t>2298-2405/2298-5702</t>
  </si>
  <si>
    <t>INSTITUTO TECNOLOGICO CENTROAMERICANO.</t>
  </si>
  <si>
    <t>KM 11 CARRETERA A SANTA TECLA LA LIBERTAD</t>
  </si>
  <si>
    <t>2241-4910, 2241-4911</t>
  </si>
  <si>
    <t>2241-4911</t>
  </si>
  <si>
    <t>INSUMED, S.A. DE C.V.</t>
  </si>
  <si>
    <t>PROL. CALLE ARCE, ENTRE 57 Y 59 AV. NTE. NO. 3024, SAN SALVADOR</t>
  </si>
  <si>
    <t>2260-8970 2260-8244</t>
  </si>
  <si>
    <t>INTELFON, S.A. DE C.V.</t>
  </si>
  <si>
    <t>63 AVENIDA SUR CENTRO FINANCIERO GIGANTE TORRE A NIVEL 12</t>
  </si>
  <si>
    <t>2267-9600 EXT5180</t>
  </si>
  <si>
    <t>INTERSYS, S.A. DE C.V.</t>
  </si>
  <si>
    <t>COLONIA JARDINES DE MERLIOT, AVENIDA ATEOS Y CALLE CUISNAHUAT N° 1</t>
  </si>
  <si>
    <t>2278-8303</t>
  </si>
  <si>
    <t>2287-1208</t>
  </si>
  <si>
    <t>sistemas@intersys.com.sv</t>
  </si>
  <si>
    <t>ARRENDAMIENTO DE MOBILIARIOS</t>
  </si>
  <si>
    <t>INTERVISION DE EL SALVADOR S.A. DE C.V.</t>
  </si>
  <si>
    <t>BLVD. DEL HIPODROMO LOCAL 3 COL. SAN BENITO No. 131 SAN SALVADOR</t>
  </si>
  <si>
    <t>2204-8600</t>
  </si>
  <si>
    <t>2266-8243</t>
  </si>
  <si>
    <t>ventas@ventasinter-vision.com</t>
  </si>
  <si>
    <t>INVARIABLE, S.A. DE C.V.</t>
  </si>
  <si>
    <t>COLONIA LA MERCEDES, CALLE LOS EUCALIPTO, 709</t>
  </si>
  <si>
    <t>2280-0204</t>
  </si>
  <si>
    <t>invariablesadecv@yahoo.com</t>
  </si>
  <si>
    <t>INVERSIONES 360, S.A. DE C.V.</t>
  </si>
  <si>
    <t>12 Calle Poniente, entre 37 y 39 Avenida Sur, Colonia Flor Blanca</t>
  </si>
  <si>
    <t>2352-7687</t>
  </si>
  <si>
    <t>360pedidos@gmail.com</t>
  </si>
  <si>
    <t>INVERSIONES ARROYO S.A. DE C.V.</t>
  </si>
  <si>
    <t>INTERVENCION CARRETERA PANAMERICANA Y PUERTO DE LA LIBERTAD</t>
  </si>
  <si>
    <t>2289-6888 2289-8484</t>
  </si>
  <si>
    <t>INVERSIONES AUTOMOTRICES, S.A. DE C.V.</t>
  </si>
  <si>
    <t>ENTRE LA 25 AVENIDA NORTE Y CALLE GABRIELA MISTRAL</t>
  </si>
  <si>
    <t>2225-6519/7942-1605</t>
  </si>
  <si>
    <t>INVERSIONES CRUZ AREVALO, S.A. DE C.V.</t>
  </si>
  <si>
    <t>FINAL CALLE PINO BLANCO, RESIDENCIAL PINARES DE SANTA MONICA # 1-H, L.L</t>
  </si>
  <si>
    <t>2228-6842/ 2288-6190</t>
  </si>
  <si>
    <t>INVERSIONES DIVERSIFICADAS, S.A. DE C.V.</t>
  </si>
  <si>
    <t>URBANIZACION LOMAS DE SAN FRANCISCO AV. ALBERT EINSTERIN, LOTE Nº2, SAN SALVADOR.</t>
  </si>
  <si>
    <t>2273-9538/2273-9540</t>
  </si>
  <si>
    <t>2273-1469</t>
  </si>
  <si>
    <t>INVERSIONES E &amp; M S.A. DE C.V.</t>
  </si>
  <si>
    <t>COL. LOURDES, CALLE PRINCIPAL Nº. 10 CALLE LA PALMA, SAN MARTIN</t>
  </si>
  <si>
    <t>2258-1671</t>
  </si>
  <si>
    <t>inversioneseym@hotmail.com</t>
  </si>
  <si>
    <t>INVERSIONES EL QUIJOTE, S.A. DE C.V.</t>
  </si>
  <si>
    <t>4a. CALLE PONIENTE Y 14a. AVENIDA SUR No. 7-6.</t>
  </si>
  <si>
    <t>2228-6019</t>
  </si>
  <si>
    <t>graphicstudio.artes@gmail.com</t>
  </si>
  <si>
    <t>INVERSIONES EL ROBLE S.A. DE C.V.</t>
  </si>
  <si>
    <t>CALLE SAN ANTONIO ABAD PORTICO SAN ANTONO 8-D SAN SALVADOR</t>
  </si>
  <si>
    <t>2218-3026 2237-7513</t>
  </si>
  <si>
    <t>INVERSIONES GEKO, S.A. DE C.V.</t>
  </si>
  <si>
    <t>Avenida Jerusalen, Calle la Mascota, L'albero Plaza, Local #4</t>
  </si>
  <si>
    <t>2263-2232</t>
  </si>
  <si>
    <t>2263-6305</t>
  </si>
  <si>
    <t>mgarcia@macchiatocafe.net</t>
  </si>
  <si>
    <t>INVERSIONES GUIRO S,A DE C.V Y/O AMERICAN OFFICE SUPPLIES</t>
  </si>
  <si>
    <t>89 AV. SUR Y CALLE CIRCUNVALACION PASEO GRAL. ESCALON CONDOMIIO BALAN QUITZE</t>
  </si>
  <si>
    <t>2263-6363</t>
  </si>
  <si>
    <t>mancia@aos.com.sv</t>
  </si>
  <si>
    <t>INVERSIONES LAS BRASAS, S.A DE C.V.</t>
  </si>
  <si>
    <t>BRISAS DE SAN FRANCISCO, SENDA 6 #7</t>
  </si>
  <si>
    <t>2534-0454</t>
  </si>
  <si>
    <t>inversioneslasbrasassadecv@gmail.com</t>
  </si>
  <si>
    <t>INVERSIONES LOS CEROZOS, S.A. DE C.V.</t>
  </si>
  <si>
    <t>CARRETERA PANAMERICANA,COLONIA GUADALUPE,KM 135</t>
  </si>
  <si>
    <t>2665-5500</t>
  </si>
  <si>
    <t>7852-5821</t>
  </si>
  <si>
    <t>lunagemi@yahoo.es</t>
  </si>
  <si>
    <t>INVERSIONES LUZAN, S.A. DE C.V.</t>
  </si>
  <si>
    <t>85 AVENIDA NORTE Nº 321, COLONIA ESCALON, SAN SALVADOR</t>
  </si>
  <si>
    <t>2556-1172</t>
  </si>
  <si>
    <t>laposadadelangel@integra.com.sv</t>
  </si>
  <si>
    <t>INVERSIONES MAGAÑA MERCADO Y ASOCIADOS, S.A. DE C.V.</t>
  </si>
  <si>
    <t>3a. CALLE PONIENTE ENTRE 71 Y 73 AV. NORTE COL. ESCALON Nº. 3745 A</t>
  </si>
  <si>
    <t>2223-3926</t>
  </si>
  <si>
    <t>invermagma@yahoo.com</t>
  </si>
  <si>
    <t>INVERSIONES MEDICAS DE ORIENTE S.A. DE C.V.</t>
  </si>
  <si>
    <t>FINAL 9ª AVENIDA SUR Y CALLE LA PAZ, SAN MIGUEL SAN MIGUEL</t>
  </si>
  <si>
    <t>2660-8440</t>
  </si>
  <si>
    <t>imolapaz@telemovil.net</t>
  </si>
  <si>
    <t>INVERSIONES MEDICAS INTEGRALES, S.A. DE C.V.</t>
  </si>
  <si>
    <t>DIAGONAL DR. ARTURO ROMERO Nº 301, COLONIA MEDICA</t>
  </si>
  <si>
    <t>2235-7155</t>
  </si>
  <si>
    <t>hugomora@hugomora.com</t>
  </si>
  <si>
    <t>INVERSIONES MEDICAS NEUROLOGICAS, S.A. DE C.V.</t>
  </si>
  <si>
    <t>Final 9ª Avenida Sur, Edificio La Paz, Séptimo Nivel Local 7-1, San Miguel</t>
  </si>
  <si>
    <t>2661-0258</t>
  </si>
  <si>
    <t>reinabenitez-zonaverde@hotmail.com</t>
  </si>
  <si>
    <t>INVERSIONES MENDEZ FLOREZ, S.A. DE C.V.</t>
  </si>
  <si>
    <t>CANTON SUCHITLAN FRENTE A FINCA GERMANIA</t>
  </si>
  <si>
    <t>2433-0175</t>
  </si>
  <si>
    <t>2433-0821</t>
  </si>
  <si>
    <t>reservacionesalicante@hotmail.com</t>
  </si>
  <si>
    <t>AHUACHAPAN</t>
  </si>
  <si>
    <t>Apaneca</t>
  </si>
  <si>
    <t>INVERSIONES MERCADO COMUN S.A. DE C.V.</t>
  </si>
  <si>
    <t>PASEO GENERAL ESCALON 4ª PLANTA OFICINAS CORPORATIVAS</t>
  </si>
  <si>
    <t>2250-2343</t>
  </si>
  <si>
    <t>INVERSIONES NOSTHAS S.A.DE C.V.</t>
  </si>
  <si>
    <t>CALLE LAS JACARANDAS N° 36, COLONIA MAQUILISHUAT</t>
  </si>
  <si>
    <t>2264-0120</t>
  </si>
  <si>
    <t>2264-0098</t>
  </si>
  <si>
    <t>mauricio.nosthas@seymaelsalvador.com</t>
  </si>
  <si>
    <t>INVERSIONES PEÑATE PORTILLO, S.A. DE C.V</t>
  </si>
  <si>
    <t>12 CALLE PONIENTE Y 43 AVENIDA SUR #532, COLONIA FLOR BLANCA,</t>
  </si>
  <si>
    <t>2223-1783</t>
  </si>
  <si>
    <t>polanco.katia90@hotmail.com</t>
  </si>
  <si>
    <t>INVERSIONES QV S.A. DE C.V.</t>
  </si>
  <si>
    <t>URB. CAMPOS ELISEOS PASAJE SENA, Nº7 SAN SALVADOR.</t>
  </si>
  <si>
    <t>2275-7655/2275-7654</t>
  </si>
  <si>
    <t>2275-7655</t>
  </si>
  <si>
    <t>INVERSIONES ROSALES CANALES, S.A. DE C.V.</t>
  </si>
  <si>
    <t>AVENIDA ROOSEVELT SUR, COLONIA CIUDAD JARDIN, # 704 HOTEL FLORESTA</t>
  </si>
  <si>
    <t>lacastellanaeventos@hotmail.com</t>
  </si>
  <si>
    <t>INVERSIONES RZ, S.A. DE C.V.</t>
  </si>
  <si>
    <t>AVENIDA SAN JOSE # 105 COLONIA CENTRO AMERICA</t>
  </si>
  <si>
    <t>2260-9999</t>
  </si>
  <si>
    <t>info@uniformesrz.com</t>
  </si>
  <si>
    <t>INVERSIONES SALVADOREÑAS ATLACATL, S.A. DE C.V.</t>
  </si>
  <si>
    <t>Pasaje 7, Colonia La Cima II,</t>
  </si>
  <si>
    <t>2294-1357</t>
  </si>
  <si>
    <t>cotizaciones@transivar.com</t>
  </si>
  <si>
    <t>INVERSIONES TURISTICAS TAZUMAL S.A. DE C.V.</t>
  </si>
  <si>
    <t>FINAL 35 AV. NORTE #3 REPARTO SANTA FE SAN SALVADOR</t>
  </si>
  <si>
    <t>2235-2506</t>
  </si>
  <si>
    <t>2235-0156</t>
  </si>
  <si>
    <t>INVERSIONES VIDA, S.A. DE C.V.</t>
  </si>
  <si>
    <t>CALLE A SAN MARCOS, KM. 3 1/2, #2000 COL. AMERICA</t>
  </si>
  <si>
    <t>2213-2000</t>
  </si>
  <si>
    <t>2270-8589</t>
  </si>
  <si>
    <t>eduardo.figueroa@aguaalpina.com</t>
  </si>
  <si>
    <t>INVERSIONES Y CONSULTORIAS CAÑAS S.A DE C.V</t>
  </si>
  <si>
    <t>COL. ALTOS DEL MIRALVALLE CALLE ATENAS SENDA 2</t>
  </si>
  <si>
    <t>2284-5725</t>
  </si>
  <si>
    <t>284-5725</t>
  </si>
  <si>
    <t>inversionesicc@gmail.com</t>
  </si>
  <si>
    <t>INVERSIONES Y PROYECTOS MAGAÑA, S.A. DE C.V.</t>
  </si>
  <si>
    <t>CALLE JUPITER, CASA 8-B, CIUDAD SATELITE</t>
  </si>
  <si>
    <t>2207-3426</t>
  </si>
  <si>
    <t>INVERSIONES Y REPRESENTACIONES S.A DE C.V</t>
  </si>
  <si>
    <t>43 AV. NTE. N.128</t>
  </si>
  <si>
    <t>2260-7643</t>
  </si>
  <si>
    <t>2260-7644</t>
  </si>
  <si>
    <t>mary.ramirez@inresadecv.com</t>
  </si>
  <si>
    <t>INVERSIONES Y SUMINISTROS PLATERO CARRERA, S.A. DE C.V.</t>
  </si>
  <si>
    <t>CALLE CIRCUNVALACION CONDOMINIO VILLA DE LA LOMA Nº. 18 ANTIGUO CUSCATLAN,</t>
  </si>
  <si>
    <t>2313-6929</t>
  </si>
  <si>
    <t>inversionesysuministrospc@gmail.com</t>
  </si>
  <si>
    <t>INVERSORA DACAR, S.A DE C.V.</t>
  </si>
  <si>
    <t>FINAL 4 CALLE PTE. BARRIO SAN JOSE</t>
  </si>
  <si>
    <t>2335-1064,2335-1164</t>
  </si>
  <si>
    <t>2335-1277</t>
  </si>
  <si>
    <t>INVESTIGACIONES CLINICAS POR IMAGENES, S.A. DE C.V.</t>
  </si>
  <si>
    <t>25 AV. NTE. SAN SALVADOR #640 CLINICAS MEDICAS SAN SALVADOR</t>
  </si>
  <si>
    <t>2225-7846,2226-0307</t>
  </si>
  <si>
    <t>IPESA DE EL SALVADOR, S.A. DE C.V.</t>
  </si>
  <si>
    <t>89 Avenida Norte, 1a. Calle Poniente, Local 4616, Colonia Escalón</t>
  </si>
  <si>
    <t>2209-1400</t>
  </si>
  <si>
    <t>2223-7086</t>
  </si>
  <si>
    <t>yesenia.gomez@ipesa.com</t>
  </si>
  <si>
    <t>IRIAN LILLY ANAYA ANAYA</t>
  </si>
  <si>
    <t>URBANIZACION COLONIAL, CASA 10 MEJICANCOS SAN SALVADOR</t>
  </si>
  <si>
    <t>2272-0802</t>
  </si>
  <si>
    <t>IRIS ELIZABET MARAVILLA</t>
  </si>
  <si>
    <t>COL. LAS PALMAS CALLE NORMA Nº. 19 SANTA LUCIA</t>
  </si>
  <si>
    <t>2294-5073,7713-4137</t>
  </si>
  <si>
    <t>IRIS IVONNE MARTINEZ DE SANCHEZ</t>
  </si>
  <si>
    <t>CENTRO URBANO SAN BARTOLO #1 PASAJE LOS CLAVELES #5</t>
  </si>
  <si>
    <t>2296-3245 2281-7088</t>
  </si>
  <si>
    <t>SERVICIOS PROFESIONALES EN TERAPIA OCUPACIONAL</t>
  </si>
  <si>
    <t>IRIS LUCILA GARCIA GUILLEN</t>
  </si>
  <si>
    <t>RPTO VALLE NUEVO NO. 1 PJE 6 BLOCK I Nº. 8</t>
  </si>
  <si>
    <t>2294-2687/7127-0268</t>
  </si>
  <si>
    <t>IRMA LOPEZ DE PANAMEÑO</t>
  </si>
  <si>
    <t>REPARTO MONTELIMAR PJE. 4 POL 3 BLOCK E CASA #1</t>
  </si>
  <si>
    <t>2338-3258</t>
  </si>
  <si>
    <t>Olocuilta</t>
  </si>
  <si>
    <t>ISABEL MEJIA COLORADO</t>
  </si>
  <si>
    <t>23 CALLE ORITENTE N. 147 BARRIO SAN MIGUELITO</t>
  </si>
  <si>
    <t>2235-0873</t>
  </si>
  <si>
    <t>alemanimpresores@hotmail.com</t>
  </si>
  <si>
    <t>ISAIAS ARANDA GOMEZ</t>
  </si>
  <si>
    <t>TOROLA, CANTON AGUA SARCA A TRES CUADRAS DE LA ESCUELA</t>
  </si>
  <si>
    <t>7262-1747</t>
  </si>
  <si>
    <t>ISAIAS CRUZ LOPEZ Y/FARMACIA SANTA CRUZ</t>
  </si>
  <si>
    <t>6A AVENIDA NORTE Nº615</t>
  </si>
  <si>
    <t>2225-3905/2225-0961</t>
  </si>
  <si>
    <t>2225-0956</t>
  </si>
  <si>
    <t>ISEADE-FEPADE</t>
  </si>
  <si>
    <t>CALLE EL PEDREGAL Y CALLE DE ACCESO A LA ESCUELA MILITAR</t>
  </si>
  <si>
    <t>2212-1700</t>
  </si>
  <si>
    <t>2212-1736</t>
  </si>
  <si>
    <t>ISIS JANETT AYALA RUBALLO</t>
  </si>
  <si>
    <t>RESIDENCIAL VALPARAISO, SENDA VEHICULAR #2 CASA#40 BOULEVARD CONSTITUCIÓN</t>
  </si>
  <si>
    <t>2262-0911</t>
  </si>
  <si>
    <t>2262-3258</t>
  </si>
  <si>
    <t>idimse.es@gmail.com</t>
  </si>
  <si>
    <t>ISMAEL ENRIQUE YAN ACEVEDO</t>
  </si>
  <si>
    <t>CALLE TOLUCA # 3045, COLONIA MIRAMONTE</t>
  </si>
  <si>
    <t>2564-4562</t>
  </si>
  <si>
    <t>enventosmadeira2012@gmail.com</t>
  </si>
  <si>
    <t>ISOLINA DEL CARMEN LARA LARA</t>
  </si>
  <si>
    <t>27 AVENIDA NORTE, EDIFICIO 1331, COLONIA MEDICA,</t>
  </si>
  <si>
    <t>2543-1490</t>
  </si>
  <si>
    <t>info@dentalcop.com</t>
  </si>
  <si>
    <t>ISRAEL ANTONIO ALVARENGA QUIJADA</t>
  </si>
  <si>
    <t>CALLE LA REFORMA, APARTAMENTO ESPAÑA, POLG. C Nº 5, COL. SAN BENITO</t>
  </si>
  <si>
    <t>2564-0827</t>
  </si>
  <si>
    <t>isra_inge@hotmail.com</t>
  </si>
  <si>
    <t>ISSESA, S.A. DE C.V.</t>
  </si>
  <si>
    <t>Condominio Australia Norte, Edificio E, Apartamento 1, Nivel 1, Calle Antigua al Volcán.</t>
  </si>
  <si>
    <t>2556-1314</t>
  </si>
  <si>
    <t>issesa@gmail.com</t>
  </si>
  <si>
    <t>IT SOLUTION SERVICES S.A. DE C.V.</t>
  </si>
  <si>
    <t>27 CALLE PONIENTE #301-A SAN SALVADOR</t>
  </si>
  <si>
    <t>2252-5798</t>
  </si>
  <si>
    <t>ITR DE EL SALVADOR, S.A. DE C.V.</t>
  </si>
  <si>
    <t>4A. C. PTE.Y 25 AV.SUR COND.CUSCATLAN # 110</t>
  </si>
  <si>
    <t>2221-6611</t>
  </si>
  <si>
    <t>2222-2027</t>
  </si>
  <si>
    <t>info@itrsal.com.sv</t>
  </si>
  <si>
    <t>IVAN AUGUSTO SOLORZANO PEÑA</t>
  </si>
  <si>
    <t>91 av. norte y 9 calle pte. 4640 Colonia Escalon</t>
  </si>
  <si>
    <t>2264-2266</t>
  </si>
  <si>
    <t>anasibanez20@yahoo.es</t>
  </si>
  <si>
    <t>IVAN DIMITRY MENA</t>
  </si>
  <si>
    <t>CALLE GABRIELA MISTRAL Nº.342, COL. BUENOS AIRES, SAN SALVADOR</t>
  </si>
  <si>
    <t>2260-3041</t>
  </si>
  <si>
    <t>2261-0247</t>
  </si>
  <si>
    <t>idimena@yahoo.com.mx</t>
  </si>
  <si>
    <t>IVAN RICARDO BOLAÑOS IGLESIAS</t>
  </si>
  <si>
    <t>10ª AV. SUR Nº 1012, BARRIO SAN JACINTO</t>
  </si>
  <si>
    <t>2373-0489</t>
  </si>
  <si>
    <t>2270-8979</t>
  </si>
  <si>
    <t>IVONNE ELIZABETH LOPEZ SALAZAR</t>
  </si>
  <si>
    <t>Calle del Amatillo, Residencial Cima IV, casa 136-B</t>
  </si>
  <si>
    <t>2519-0022</t>
  </si>
  <si>
    <t>arq.ivonnelopez@gmail.com</t>
  </si>
  <si>
    <t>J Y J ARQUITECTOS CONSULTORES, S.A. DE C.V.</t>
  </si>
  <si>
    <t>AVENIDA ROTERDAM 107 COLONIA MIRALVALLE SAN SALVADOR</t>
  </si>
  <si>
    <t>2284-7920</t>
  </si>
  <si>
    <t>J Y M INMOBILIARIA, S.A. DE C.V.</t>
  </si>
  <si>
    <t>67 av. Sur, #2D Col. Roma</t>
  </si>
  <si>
    <t>2246-6000</t>
  </si>
  <si>
    <t>2224-3531</t>
  </si>
  <si>
    <t>info@globalview.com.sv</t>
  </si>
  <si>
    <t>J&amp;J MEDICAL SOLUTIONS, S.A. DE C.V.</t>
  </si>
  <si>
    <t>PASAJE COLOMBIA, COLONIA VAIRO FNL, # 2242</t>
  </si>
  <si>
    <t>jjmedsolutions15@gmail.com</t>
  </si>
  <si>
    <t>J. MALIX, S.A. DE C.V.</t>
  </si>
  <si>
    <t>KM. 28 1/2, CARRETERA A COMALAPA</t>
  </si>
  <si>
    <t>2252-2046</t>
  </si>
  <si>
    <t>2220-0867</t>
  </si>
  <si>
    <t>j.malix.82@hotmail.com</t>
  </si>
  <si>
    <t>J.V IRAHETA RAMIREZ Y COMPAÑIA</t>
  </si>
  <si>
    <t>CALLE LOS ABETOS Nº.23, COL.SAN FRANCISCO</t>
  </si>
  <si>
    <t>2130-6885</t>
  </si>
  <si>
    <t>v.martinez@webcommservice.com</t>
  </si>
  <si>
    <t>JACKELINE ROSARIO ESTRADA MOLINA</t>
  </si>
  <si>
    <t>7400-5218</t>
  </si>
  <si>
    <t>jackykirei@gmail.com</t>
  </si>
  <si>
    <t>JACOBO MOISES HASBUN LA'AMA</t>
  </si>
  <si>
    <t>1 CALLE PONIENTE #320 L-32 APARTADO POSTAL 1577 SAN SALVADOR</t>
  </si>
  <si>
    <t>2271-2701</t>
  </si>
  <si>
    <t>2271-2679</t>
  </si>
  <si>
    <t>JACQUELINE ROXANA BAIRES LOPEZ</t>
  </si>
  <si>
    <t>REPARTO SANTA JULIA POLIGONO G-H PASAJE LAS ROSAS # 27 SANTA ANA</t>
  </si>
  <si>
    <t>2447-0867 7749-4884</t>
  </si>
  <si>
    <t>JAHVE RAFA, S.A. DE C.V.</t>
  </si>
  <si>
    <t>SDA. 7, No.11-I, COMPLEJO HABITACIONAL AUSTRALIA</t>
  </si>
  <si>
    <t>2272-2621</t>
  </si>
  <si>
    <t>jahve.rafa@hotmail.com</t>
  </si>
  <si>
    <t>JAIME A. FLORES Y/O SERVICIOS QUIRURGICOS ESCALON,SA DE CV</t>
  </si>
  <si>
    <t>83 AVENIDA NORTE Y 3A CALLE PONIENTE #303</t>
  </si>
  <si>
    <t>2263-7379</t>
  </si>
  <si>
    <t>2263-7238</t>
  </si>
  <si>
    <t>JAIME ANTONIO AGUILAR RODRIGUEZ</t>
  </si>
  <si>
    <t>URBANIZACIÓN SIERRA MORENA 2, PASAKJE 70, POLIGONO # 7</t>
  </si>
  <si>
    <t>2297-2135</t>
  </si>
  <si>
    <t>jimyaguilar0@gmail.com</t>
  </si>
  <si>
    <t>JAIME ARMANDO HERRERA</t>
  </si>
  <si>
    <t>19 AV. NTE. EDIF. MIRACLES #115 ENTRE CALLE ARCE Y 1 CALLE PTE</t>
  </si>
  <si>
    <t>2530-8213 7976-4527</t>
  </si>
  <si>
    <t>2275-5803</t>
  </si>
  <si>
    <t>JAIME ERIC ANTONIO MIJANGO PEÑATE</t>
  </si>
  <si>
    <t>BOULEVARD LOS PROCERES CENTRO DE TECNOLOGIA AVANZADA, CONTIGUO A HOTEL SIESTA</t>
  </si>
  <si>
    <t>2119-0023</t>
  </si>
  <si>
    <t>7101-8406</t>
  </si>
  <si>
    <t>jemijango@hotmail.es</t>
  </si>
  <si>
    <t>JAIME FRANCISCO GUEVARA HERNANDEZ</t>
  </si>
  <si>
    <t>25 AVENIDA NORTE Nº. 1423 LOCAL 3-B</t>
  </si>
  <si>
    <t>2225-1873/7279-6150</t>
  </si>
  <si>
    <t>JAIME MARIANO MORAN MACHUCA</t>
  </si>
  <si>
    <t>25 AVENIDA NORTE, CONDOMINIO CLINICAS MEDICAS 3ª PLANTA, LOCAL 11</t>
  </si>
  <si>
    <t>2541-0460</t>
  </si>
  <si>
    <t>2557-2818</t>
  </si>
  <si>
    <t>neurocentersv@gmail.com</t>
  </si>
  <si>
    <t>JAIME ROBERTO RUBIO MORALES</t>
  </si>
  <si>
    <t>COL. JARDINES DE GUADALUPE CALLE ATLANTICO #30</t>
  </si>
  <si>
    <t>2243-1974/ 7602-8530</t>
  </si>
  <si>
    <t>2243-4757</t>
  </si>
  <si>
    <t>JAIME ROLANDO PEREZ GALDAMEZ</t>
  </si>
  <si>
    <t>RESIDENCIAL BRISAS DE SAN FRANCISCO, BLOCK K SENDA 11 # 13</t>
  </si>
  <si>
    <t>2245-5146</t>
  </si>
  <si>
    <t>protocolabes@gmail.com</t>
  </si>
  <si>
    <t>JAIME TOCHEZ LOPEZ</t>
  </si>
  <si>
    <t>CALLE EL AMATILLO RESIDENCIAL LOS ANGELES ETAPA II, CASA Nº. 13</t>
  </si>
  <si>
    <t>2282-0160, 769-02994</t>
  </si>
  <si>
    <t>JAIME WILFREDO GARCIA HERNANDEZ</t>
  </si>
  <si>
    <t>HOSPITAL SAN FRANCISCO PRIMER NIVEL LOCAL Nº.7, AV. ROOSEVELT Nº. 408</t>
  </si>
  <si>
    <t>2645-2907</t>
  </si>
  <si>
    <t>2661-7248</t>
  </si>
  <si>
    <t>jwgh54@outlook.es</t>
  </si>
  <si>
    <t>JARET NAUN MORAN SORTO</t>
  </si>
  <si>
    <t>19 calle oriente y 1ª Av. Norte, Edificio Niza local #205 Barrio San Miguelito</t>
  </si>
  <si>
    <t>2225-0951</t>
  </si>
  <si>
    <t>isaac.nunez@jlsecurity.net</t>
  </si>
  <si>
    <t>JASIMA, S.A DE C.V</t>
  </si>
  <si>
    <t>URBANIZACION BOSQUES DE SANTA ELENA</t>
  </si>
  <si>
    <t>2289-4024</t>
  </si>
  <si>
    <t>2273-6421</t>
  </si>
  <si>
    <t>JAVIER ALEJANDRO MARROQUIN DOMINGUEZ</t>
  </si>
  <si>
    <t>AVENIDA 29 DE AGOSTO LOCAL Nº.729, CERCA DEL MERCADO CENTRAL</t>
  </si>
  <si>
    <t>2271-5961</t>
  </si>
  <si>
    <t>7153-5157</t>
  </si>
  <si>
    <t>gerencia@cleanocompany.com</t>
  </si>
  <si>
    <t>JEANNIE MARGARITA SANCHEZ LOPEZ</t>
  </si>
  <si>
    <t>1ª DIAGONAL DR. ARTURO ROMERO Nº. 328 EDIF. STOMACENTER CONTIGUO AL CLUB DE LEONES COL. MEDICA</t>
  </si>
  <si>
    <t>2260-6904/2226-3260</t>
  </si>
  <si>
    <t>JEIVI BEATRIZ HUEZO DE DEL CID</t>
  </si>
  <si>
    <t>PASEO LAS MARGARITA CASA 71-D, URBANIZACION METROPOLIS,</t>
  </si>
  <si>
    <t>2274-8744</t>
  </si>
  <si>
    <t>jeivi68@hotmail.com</t>
  </si>
  <si>
    <t>JENNIFER BEATRIZ MANCÍA SÁNCHEZ</t>
  </si>
  <si>
    <t>URBANIZACIÓN CIUDAD FUTURA, PASAJE 18, POLIGONO 16, #14</t>
  </si>
  <si>
    <t>2204-2904</t>
  </si>
  <si>
    <t>7608-4866</t>
  </si>
  <si>
    <t>jennifer.mancia96@gmail.com</t>
  </si>
  <si>
    <t>JENNNY CAROLINA MORATAYA FUENTES</t>
  </si>
  <si>
    <t>RESIDENCIAL ALTA VISTA POLIGONO 15 SENDA 34 # 112</t>
  </si>
  <si>
    <t>2519-8816</t>
  </si>
  <si>
    <t>7211-7885</t>
  </si>
  <si>
    <t>cynmorataya@gmail.com</t>
  </si>
  <si>
    <t>JENNY GRANADOS DE BAUTISTA Y/O CENTRO ODONTOLOGICO VIDA</t>
  </si>
  <si>
    <t>27A AV. NORTE MEDICENTRO LA ESPERANZA MODULO J LOCAL 120</t>
  </si>
  <si>
    <t>2226-2408,7729-7504</t>
  </si>
  <si>
    <t>2226-2408</t>
  </si>
  <si>
    <t>JENNY GUADALUPE GALDAMEZ GARCIA</t>
  </si>
  <si>
    <t>5ª AV. NORTE FINAL AUTOPISTA NTE. CONDOMINIO QUINTA AVENIDA LOCAL 11B4</t>
  </si>
  <si>
    <t>2235-0528</t>
  </si>
  <si>
    <t>JENNY MARCELA GONZALEZ RIVERA</t>
  </si>
  <si>
    <t>COLONIA JULIAS Y ROSAS FINAL 11 AV. SUR Nº. 26</t>
  </si>
  <si>
    <t>2286-8865,7753-4690</t>
  </si>
  <si>
    <t>JEREMIAS DE JESUS ARTIGA DE PAZ</t>
  </si>
  <si>
    <t>2º CALLE PTE. Y 1º AV. SUR No.2-21 ESQUINA CUYAGUALO</t>
  </si>
  <si>
    <t>2318-0756/ 2293-1505</t>
  </si>
  <si>
    <t>2293-1507</t>
  </si>
  <si>
    <t>ventas3@indumetsa.info</t>
  </si>
  <si>
    <t>JESSE, S.A. DE C.V.</t>
  </si>
  <si>
    <t>ENTRE 85 Y 87 AVENIDA NORTE Nº4425, PASAJE DORDELLY, COLONIA ESCALON</t>
  </si>
  <si>
    <t>2264-5244</t>
  </si>
  <si>
    <t>ventas.hotellaposadadelrey@gmail.com</t>
  </si>
  <si>
    <t>JESUS ABRAHAM LOPEZ TORRES</t>
  </si>
  <si>
    <t>19 CALLE PONIENTE Nº. 149 CENTRO DE GOBIERNO</t>
  </si>
  <si>
    <t>2226-4154</t>
  </si>
  <si>
    <t>2522-4211</t>
  </si>
  <si>
    <t>info@decosistemas.com</t>
  </si>
  <si>
    <t>JESUS ARNULFO ANTONIO SERRANO</t>
  </si>
  <si>
    <t>BARRIO EL CENTRO</t>
  </si>
  <si>
    <t>2618-2500-7883-6330</t>
  </si>
  <si>
    <t>Chapeltique</t>
  </si>
  <si>
    <t>JESUS DAVID MARTÍNEZ JURADO</t>
  </si>
  <si>
    <t>CONDOMINIO TORRE MOLINOS, 3a. CALLE PONIENTE, 79 AV. NTE. APTO. 5 COL. ESCALON</t>
  </si>
  <si>
    <t>7110-1663</t>
  </si>
  <si>
    <t>jesusmartinezjurado@gmail.com</t>
  </si>
  <si>
    <t>JESUS EDUARDO ORELLANA CHAVEZ</t>
  </si>
  <si>
    <t>PJE. 5 OTE. POLIGONO 7, URB. SIERRA MORENA Nº281</t>
  </si>
  <si>
    <t>2100-4407</t>
  </si>
  <si>
    <t>7916-0379</t>
  </si>
  <si>
    <t>mueblesyco_rtinasmedida@gmail.com</t>
  </si>
  <si>
    <t>JESUS FELIX MARTINEZ FLORES</t>
  </si>
  <si>
    <t>99 AV. NTE. Y PASEO GENERAL ESCALON #6 INSTITUTO DE NEUROCIENCIAS COL. ESCALON</t>
  </si>
  <si>
    <t>2263-6398</t>
  </si>
  <si>
    <t>2264-5183</t>
  </si>
  <si>
    <t>JESUS OSWALDO GUTIERREZ HENRIQUEZ</t>
  </si>
  <si>
    <t>6a. C ORIENTE BARRIO SAN ANTONIO FRENTE A HOSPITAL NACIONAL LUIS EDMUNDO VASQUEZ</t>
  </si>
  <si>
    <t>2373-7266</t>
  </si>
  <si>
    <t>medicocirujano10@hotmail.com</t>
  </si>
  <si>
    <t>JIBSA, S.A. DE C.V.</t>
  </si>
  <si>
    <t>9A CALLE ORIENTE NO. 9 COLONIA SANTA MONICA SAN SALVADOR</t>
  </si>
  <si>
    <t>2235-2764/2228-4573</t>
  </si>
  <si>
    <t>2235-2764</t>
  </si>
  <si>
    <t>JIMMY HANSELL RIVAS ESCAMILLA</t>
  </si>
  <si>
    <t>COLONIA EL PRADO Y PASAJE EL PRADO, CASA Nº.17, LOCAL A</t>
  </si>
  <si>
    <t>2269-3063</t>
  </si>
  <si>
    <t>jrtecnologiayservicios@yahoo.com</t>
  </si>
  <si>
    <t>JINSAL, S.A. DE C.V.</t>
  </si>
  <si>
    <t>Boulevard Venezuela y Av. 29 de Agosto, Centro Comercial Plaza Barrios, Local 2.</t>
  </si>
  <si>
    <t>2564-6771</t>
  </si>
  <si>
    <t>nelson.hernandez@flexiplan.com.sv</t>
  </si>
  <si>
    <t>JMTELCOM, JESUS MARTINEZ Y ASOCIADOS, S.A. DE C.V.</t>
  </si>
  <si>
    <t>67 Avenida Sur No. 2D, Colonia Roma.</t>
  </si>
  <si>
    <t>2246-6071</t>
  </si>
  <si>
    <t>emmanuel.gonzalez@jmtelcom.com</t>
  </si>
  <si>
    <t>JOAQUIN ANTONIO CERNA PEÑA</t>
  </si>
  <si>
    <t>BARRIO BELEN 3a. CALLE PTE. No.3 6B</t>
  </si>
  <si>
    <t>2512-1906</t>
  </si>
  <si>
    <t>joaquincerna@hotmail.com</t>
  </si>
  <si>
    <t>JOAQUIN ESQUIVEL MONTALVO</t>
  </si>
  <si>
    <t>15 DIAGONAL 2ª PLANTA LOCAL #204, FRENTE AL HOSPITAL DE EMERGENCIA DEL DIAGNOSTICO</t>
  </si>
  <si>
    <t>2225-0467</t>
  </si>
  <si>
    <t>2264-5111</t>
  </si>
  <si>
    <t>sder_2111@hotmail.com</t>
  </si>
  <si>
    <t>JOAQUIN ORELLANA CORTEZ</t>
  </si>
  <si>
    <t>DIAGONAL DR.LUIS E.VASQUEZ, CONDOMINIO MD. 7° NIVEL, LOCAL 701, COLONIA MEDICA</t>
  </si>
  <si>
    <t>2226-0128</t>
  </si>
  <si>
    <t>JOCELYN MARJORY SANCHEZ DE DURAN</t>
  </si>
  <si>
    <t>CALLE JUAN JOSE CAÑAS Nº.208, COL. ESCALON</t>
  </si>
  <si>
    <t>2208-3517</t>
  </si>
  <si>
    <t>drajocelynsanchezdeduran@gmail.com</t>
  </si>
  <si>
    <t>JOCELYN MELANIE FLORES LIZAMA</t>
  </si>
  <si>
    <t>BOULEVARD UNIVERSITARIO, COLONIA EL ROBLE LOCAL 2041</t>
  </si>
  <si>
    <t>2512-0854</t>
  </si>
  <si>
    <t>2542-7651</t>
  </si>
  <si>
    <t>redesinformaticas2000@gmail.com</t>
  </si>
  <si>
    <t>JOEL MARCELINO SOMOZA ORTEGA</t>
  </si>
  <si>
    <t>COLONIA SANTA RITA CALLE PRINCIPAL #21 MEJICANOS SAN SALVADOR</t>
  </si>
  <si>
    <t>7347-0271</t>
  </si>
  <si>
    <t>JOHANNA ALEJANDRINA PALACIOS HENRIQUEZ</t>
  </si>
  <si>
    <t>CARRETERA A PLANES DE RENDEROS KM 6 ½ COLONIA LOURDES PASAJE C, BLOCK B, LOTE # 14B</t>
  </si>
  <si>
    <t>7921-0289</t>
  </si>
  <si>
    <t>johan_ale9390@hotmail.com</t>
  </si>
  <si>
    <t>JOMI, S.A. DE C.V.</t>
  </si>
  <si>
    <t>COLONIA LAYCO, CALLE SAN CARLOS #935, SAN SALVADOR, EL SALVADOR</t>
  </si>
  <si>
    <t>2208-0809</t>
  </si>
  <si>
    <t>2208-0815</t>
  </si>
  <si>
    <t>farmaciasguadalupe@gmail.com</t>
  </si>
  <si>
    <t>JONATHAN ERNESTO CACERES RODAS</t>
  </si>
  <si>
    <t>POLIGONO O, RESIDENCIAL COMPOSTELA N° 71</t>
  </si>
  <si>
    <t>2278-4474</t>
  </si>
  <si>
    <t>yoyokceres@hotmail.com</t>
  </si>
  <si>
    <t>JORGE ALBERTO BARRIENTOS CISNEROS</t>
  </si>
  <si>
    <t>9 AV. NORTE Y CALLE ARCE SAN SALVADOR</t>
  </si>
  <si>
    <t>2271-1464</t>
  </si>
  <si>
    <t>2271-2963</t>
  </si>
  <si>
    <t>JORGE ALBERTO DELGADO CERON</t>
  </si>
  <si>
    <t>15 AVENIDA SUR BIS NO. 1027 BARRIO SANTA ANITA SAN SALVADOR</t>
  </si>
  <si>
    <t>2566-1348</t>
  </si>
  <si>
    <t>2271-4320</t>
  </si>
  <si>
    <t>ileo_2006@yahoo.com</t>
  </si>
  <si>
    <t>JORGE ALBERTO GOMEZ</t>
  </si>
  <si>
    <t>COMUNIDAD 13 DE ENERO PASAJE 9, POLIGONO G #6 SAN SALVADOR</t>
  </si>
  <si>
    <t>2204-2550/ 7964-3951</t>
  </si>
  <si>
    <t>JORGE ALBERTO MONRROY CABALLERO</t>
  </si>
  <si>
    <t>A UNA CUADRA DE LA IGLESIA SAN JACINTO COATEPEQUE SANTA ANA</t>
  </si>
  <si>
    <t>7776-9665</t>
  </si>
  <si>
    <t>JORGE ALBERTO VICENTE BELTRAN</t>
  </si>
  <si>
    <t>FINAL 71 AV. NORTE Nº 368, COLONIA ESCALON</t>
  </si>
  <si>
    <t>2205-9700</t>
  </si>
  <si>
    <t>jvicentebeltran@yahoo.com</t>
  </si>
  <si>
    <t>JORGE ALFREDO LARA ROMERO</t>
  </si>
  <si>
    <t>AV. LAS AMAPOLAS #256 CIUDAD DELGADO</t>
  </si>
  <si>
    <t>2222-1553</t>
  </si>
  <si>
    <t>JORGE ANIBAL REGAZZOLI JARQUIN</t>
  </si>
  <si>
    <t>COL. LA CIMA 3, PJE. Nº.13 CASA 104</t>
  </si>
  <si>
    <t>7857-9714</t>
  </si>
  <si>
    <t>rdaarquitectos@gmail.com</t>
  </si>
  <si>
    <t>JORGE ANTONIO ABARCA CORADO</t>
  </si>
  <si>
    <t>FINAL 5ª AV. NTE. LOCAL 5 EDIFICIO D RESIDENCIAL MEXICO</t>
  </si>
  <si>
    <t>2312-6982</t>
  </si>
  <si>
    <t>2229-2210</t>
  </si>
  <si>
    <t>abarcosa@gmail.com</t>
  </si>
  <si>
    <t>JORGE ANTONIO GALDAMEZ ESTRADA</t>
  </si>
  <si>
    <t>CALLE CIRCUNVALACION Nº. 186 COL. ESCALON</t>
  </si>
  <si>
    <t>2263-6901/2263-6899</t>
  </si>
  <si>
    <t>JORGE ANTONIO TEJADA</t>
  </si>
  <si>
    <t>URBANIZACION ANGELES I, PASAJE LA CEIBA #4 SAN SALVADOR</t>
  </si>
  <si>
    <t>7332-7326</t>
  </si>
  <si>
    <t>JORGE EDUARDO SANCHEZ GUTIERREZ</t>
  </si>
  <si>
    <t>CLINICAS MEDICAS 25 AVENIDA NORTE Nº. 640</t>
  </si>
  <si>
    <t>2225-0277 EXTE. 218</t>
  </si>
  <si>
    <t>2225-1690</t>
  </si>
  <si>
    <t>JORGE ERALDO OSORIO MARTINEZ</t>
  </si>
  <si>
    <t>CALLE CIRIACO LOPEZ, 4ª AVENIDA NORTE #19 LOCAL 2</t>
  </si>
  <si>
    <t>2133-5413</t>
  </si>
  <si>
    <t>2286-7073</t>
  </si>
  <si>
    <t>almaceneselproveedor@hotmail.com</t>
  </si>
  <si>
    <t>JORGE ERNESTO VELASQUEZ GRANADOS</t>
  </si>
  <si>
    <t>FINAL 23 AVENIDA NORTE Nº. 1426 COLONIA LAYCO</t>
  </si>
  <si>
    <t>2225-0313</t>
  </si>
  <si>
    <t>JORGE LUIS GONZALEZ MORALES</t>
  </si>
  <si>
    <t>FINAL 5ª AV. NORTE #106 POLIGONO B RESIDENCIAL ALTOS DE SANTA MONICA</t>
  </si>
  <si>
    <t>2229-9175 7638-7221</t>
  </si>
  <si>
    <t>JORGE MARIO CASTILLO GARCIA</t>
  </si>
  <si>
    <t>57 AVE. NORTE #441 COLONIA MIRAMONTE FRENTE AL COLEGIO GARCIA FLAMENCO</t>
  </si>
  <si>
    <t>2260-1239</t>
  </si>
  <si>
    <t>JORGE MAURICIO RODRIGUEZ MARTINEZ</t>
  </si>
  <si>
    <t>FINAL 9A AVENIDA SUR COSTADO ORIENTE DEL HOTEL TROPICO INN</t>
  </si>
  <si>
    <t>2661-0204 7861-5633</t>
  </si>
  <si>
    <t>JORGE NELSON SANTOS PINEDA</t>
  </si>
  <si>
    <t>CALLE FEDERICO PENADO Nº.38, BARRIO LA MERCED</t>
  </si>
  <si>
    <t>2624-1724</t>
  </si>
  <si>
    <t>nelsonsantos.artromd@gmail.com</t>
  </si>
  <si>
    <t>Usulutan</t>
  </si>
  <si>
    <t>JORGE NELSON SOLIS PERLERA</t>
  </si>
  <si>
    <t>13 AV, SUR FINA CALLE BARAHONA, DONDOMINIO</t>
  </si>
  <si>
    <t>2270-5503</t>
  </si>
  <si>
    <t>JORGE VLADIMIR VILLEGAS MORALES</t>
  </si>
  <si>
    <t>URB. LOS CONACASTES PJE. 4 OTE. CASA Nº. 38-C</t>
  </si>
  <si>
    <t>2291-3355/7810-2407</t>
  </si>
  <si>
    <t>JOSE ADAN CUBIAS VALLADARES</t>
  </si>
  <si>
    <t>FINAL 21 CALLE PTE BLOCK NO. 8 CASA NO. 7 SAN SALVADOR</t>
  </si>
  <si>
    <t>7355-4092</t>
  </si>
  <si>
    <t>JOSE ADRIAN RAMIREZ PEREZ</t>
  </si>
  <si>
    <t>CARRETERA TRONCAL DEL NORTE KM 10 CONDOMINIOS CAYALA, CONTIGUO AL EDIFICIO D 205</t>
  </si>
  <si>
    <t>2214-5708</t>
  </si>
  <si>
    <t>JOSE ALBERTO GUERRERO BENGOA</t>
  </si>
  <si>
    <t>BLVD. LA SULTANA PJE MONELCA Nº 5 F, ANTIGUO CUSCATLAN, LA LIBERTAD</t>
  </si>
  <si>
    <t>2243-4998</t>
  </si>
  <si>
    <t>JOSE ALBERTO MARTINEZ SANCHEZ Y/O OFITECNO</t>
  </si>
  <si>
    <t>1A CALLE PTE Y 15 AV. NORTE EDIFICIO MEDICENTRO Nº. 917</t>
  </si>
  <si>
    <t>2221-2938/2502-5928</t>
  </si>
  <si>
    <t>2221-1351</t>
  </si>
  <si>
    <t>JOSE ALBERTO VASQUEZ JOYA</t>
  </si>
  <si>
    <t>AV. Roosevelt Sur Nº.210, Edificio San Benito Local Nº. 6</t>
  </si>
  <si>
    <t>2661-4712</t>
  </si>
  <si>
    <t>beetho85@gmail.com</t>
  </si>
  <si>
    <t>JOSE ALCIDES MERINO MEJIA</t>
  </si>
  <si>
    <t>COL. LAS BRISAS DEL SUR CALLE LAS MERCEDES Nº. 17</t>
  </si>
  <si>
    <t>2220-9325</t>
  </si>
  <si>
    <t>JOSE ALEJANDRO ALFARO AVALOS</t>
  </si>
  <si>
    <t>MEDICENTRO LA ESPERANZA MODULO C LOCAL 216 SOBRE 25 AVENIDA NORTE FRENTE A CAJA DE CREDITO, SAN SALVADOR</t>
  </si>
  <si>
    <t>2225-2652</t>
  </si>
  <si>
    <t>mayo2664@yahoo.com</t>
  </si>
  <si>
    <t>JOSE ALEJANDRO ALFARO CASTELLANOS</t>
  </si>
  <si>
    <t>MEDICENTRO LA ESPERANZA MODULO C 2A PLANTA LOCAL 216 25 AV. NTE FRENTE A CAJAS DE CREDITO</t>
  </si>
  <si>
    <t>2225-2692</t>
  </si>
  <si>
    <t>JOSE ALEJANDRO BAUTISTA YAN</t>
  </si>
  <si>
    <t>BOULEVARD CONSTITUCIÓN RESIDENCIAL MONTEBELLO, VILLA DE VENETTO POLIGONº 9, # 6</t>
  </si>
  <si>
    <t>2102-3409</t>
  </si>
  <si>
    <t>2284-6708</t>
  </si>
  <si>
    <t>distribuidoraly@yahoo.es</t>
  </si>
  <si>
    <t>JOSE ALEJANDRO MERLOS</t>
  </si>
  <si>
    <t>Calle Gerardo Barrios y 17 Av. Sur N° 925</t>
  </si>
  <si>
    <t>2222-8904</t>
  </si>
  <si>
    <t>7592-4936</t>
  </si>
  <si>
    <t>comercialsanfrancisco2@hotmail.com</t>
  </si>
  <si>
    <t>JOSE ALEJANDRO ROMERO ASCENCIO</t>
  </si>
  <si>
    <t>COLONIA SANTA CARLOTA CALLE LARA Y PASAJE FREDDY HUMBERTO PALMA #111 BARRIO SAN JACINTO</t>
  </si>
  <si>
    <t>2298-0339 7758-7778</t>
  </si>
  <si>
    <t>JOSE ALEXANDER CRUZ SANCHEZ</t>
  </si>
  <si>
    <t>CALLE 2 BLOCK , REPARTO SANTA MARTA 2,Nº.46</t>
  </si>
  <si>
    <t>2270-4536</t>
  </si>
  <si>
    <t>7441-6192</t>
  </si>
  <si>
    <t>alexander_2901@hotmail.com</t>
  </si>
  <si>
    <t>JOSE ALEXANDER ORELLANA GONZALEZ</t>
  </si>
  <si>
    <t>RESIDENCIAL METROPOLI NORTE, SENDA 2 ORIENTE, Nº 84C</t>
  </si>
  <si>
    <t>7748-2777</t>
  </si>
  <si>
    <t>ing.alexorellana@gmail.com</t>
  </si>
  <si>
    <t>JOSE ALFREDO AGUILAR COTO</t>
  </si>
  <si>
    <t>URB. JARDINES DE LAS MAGNOLIAS PJE. 3 BLOCK C CASA NO. 22 AYUTUXTEPEQUE MEJICANOS SAN SALVADOR</t>
  </si>
  <si>
    <t>2272-2408,7853-2650</t>
  </si>
  <si>
    <t>JOSE ALFREDO FRANCO CHAVEZ</t>
  </si>
  <si>
    <t>17 CALLE PONIENTE N° 319, CENTRO DE GOBIERNO SAN SALVADOR</t>
  </si>
  <si>
    <t>2530-7691</t>
  </si>
  <si>
    <t>7893-5885</t>
  </si>
  <si>
    <t>serviofrancocia@hotmail.com</t>
  </si>
  <si>
    <t>JOSE ALFREDO MARTINEZ MARTINEZ</t>
  </si>
  <si>
    <t>1ª CALLE PONIENTE BIS # 1021</t>
  </si>
  <si>
    <t>2271-4891 2271-3907</t>
  </si>
  <si>
    <t>2222-8956</t>
  </si>
  <si>
    <t>JOSE ALFREDO MEDINA ARGUETA Y/O PROMOTORA DE PUBLICIDAD ALFISA</t>
  </si>
  <si>
    <t>CHAPETIQUE SAN MIGUEL</t>
  </si>
  <si>
    <t>2665-9103</t>
  </si>
  <si>
    <t>JOSE ALFREDO RODRIGUEZ</t>
  </si>
  <si>
    <t>SAN RAFAEL OBRAJUELO, ZACATECOLUCA, LA PAZ</t>
  </si>
  <si>
    <t>7009-9966</t>
  </si>
  <si>
    <t>San Rafael Obrajuelo</t>
  </si>
  <si>
    <t>JOSE ALI MARTINEZ</t>
  </si>
  <si>
    <t>RESIDENCIAL TERRANOVA CALLE PRINCIPAL Y CALLE CIRCUNVALACION Nº. 69 SAN JACINTO</t>
  </si>
  <si>
    <t>2270-5457/2270-7055</t>
  </si>
  <si>
    <t>2237-2392</t>
  </si>
  <si>
    <t>JOSE ALIRIO BARAHONA VASQUEZ</t>
  </si>
  <si>
    <t>27 CALLE PTE Y VENIDA ESPÑA No.1434, ATRAS DEL TEATRO DE CAMARA</t>
  </si>
  <si>
    <t>2531-0932</t>
  </si>
  <si>
    <t>jcmedic79@yahoo.com</t>
  </si>
  <si>
    <t>JOSE AMADEO ALFARO</t>
  </si>
  <si>
    <t>LOS SANTOS 1, COLONIA SAN PABLO BLOCK #76-A SAN SALVADOR</t>
  </si>
  <si>
    <t>2277-2032</t>
  </si>
  <si>
    <t>arteycolor.bordados@gmail.com</t>
  </si>
  <si>
    <t>JOSE ANDRES CANTIZANO PALACIOS</t>
  </si>
  <si>
    <t>AVENIDA CENTRAL, PASAJE CANTIZANO, COLONIA DELICIAS DEL NORTE, # 7</t>
  </si>
  <si>
    <t>2282-6157</t>
  </si>
  <si>
    <t>tecnolaser_cantizano@outlook.es</t>
  </si>
  <si>
    <t>JOSE ANGEL CERON GARCIA</t>
  </si>
  <si>
    <t>CENTRO URBANO JOSE SIMEON CAÑAS PASAJE VALLE NUEVO CASA NO. 44</t>
  </si>
  <si>
    <t>2274-9677/836-9046</t>
  </si>
  <si>
    <t>JOSE ANGEL ERAZO MELENDEZ</t>
  </si>
  <si>
    <t>FINAL 7AV. NORTE RESIDENCIAL SANTA ADELA EDIFICIO 2-C LOCAL 2 CENTRO DE GOBIERNO SAN SALVADOR</t>
  </si>
  <si>
    <t>2235-2601</t>
  </si>
  <si>
    <t>2235-4075</t>
  </si>
  <si>
    <t>joseangel_erazo@yahoo.com</t>
  </si>
  <si>
    <t>JOSE ANIBAL RAMIREZ Y RAMIREZ</t>
  </si>
  <si>
    <t>PRADOS DE VENECIA 3ª ETAPA PASAJE 28 Nº.35</t>
  </si>
  <si>
    <t>2227-0582 7219-6567</t>
  </si>
  <si>
    <t>JOSE ANTONIO ALVARO OVIEDO AYALA</t>
  </si>
  <si>
    <t>10ª AVENIDA SUR #1326-B BARRIO SAN JACINTO</t>
  </si>
  <si>
    <t>2103-4410</t>
  </si>
  <si>
    <t>2280-0232</t>
  </si>
  <si>
    <t>ventas.ossystems@gmail.com</t>
  </si>
  <si>
    <t>JOSE ANTONIO BOLAÑOS CRUZ</t>
  </si>
  <si>
    <t>BLVD. DEL EJERCITO NACIONAL KM 2 1/2 SOYAPANGO, SAN SALVADOR</t>
  </si>
  <si>
    <t>2292-5226</t>
  </si>
  <si>
    <t>JOSE ANTONIO CALIDONIO GALVEZ</t>
  </si>
  <si>
    <t>8º AVENIDA NORTE Y 29 CALLE ORIENTE Nº 109 PASAJE COLINDRES COLONIA LA RABIDA</t>
  </si>
  <si>
    <t>2502-0758 2225-3639</t>
  </si>
  <si>
    <t>2225-3891</t>
  </si>
  <si>
    <t>JOSE ANTONIO HERNANDEZ ALVAREZ</t>
  </si>
  <si>
    <t>COLONIA DEL CARMEN Nº 45, LA LIBERTAD SAN SALVADOR</t>
  </si>
  <si>
    <t>7822-7433</t>
  </si>
  <si>
    <t>JOSE ANTONIO RAMIREZ</t>
  </si>
  <si>
    <t>2ª DIAGONAL EDIF. DIAGONAL Nº 101, COLONIA MEDICA SAN SALVADOR</t>
  </si>
  <si>
    <t>2226-3878/2225-3113</t>
  </si>
  <si>
    <t>2 DIAGONAL EDIF. DIAGONAL N§ 101, COLONIA MEDICA SAN SALVADOR</t>
  </si>
  <si>
    <t>2226-3878 2225-3113</t>
  </si>
  <si>
    <t>JOSE ANTONIO SORIANO GALLEGOS</t>
  </si>
  <si>
    <t>MEDICENTRO LA ESPERANZA MODULO J LOCAL #222</t>
  </si>
  <si>
    <t>2225-1187</t>
  </si>
  <si>
    <t>JOSE ARMANDO MEJIA GUARDADO</t>
  </si>
  <si>
    <t>RESIDENCIAL ALTURAS DE HOLANDA CALLE FLOREDA M #9</t>
  </si>
  <si>
    <t>2237-1279/7877-5277</t>
  </si>
  <si>
    <t>JOSE ARMANDO ROMERO</t>
  </si>
  <si>
    <t>LOURDES COLON COL EL PROGRESO AV. 5 DE NOVIEMBRE CASA #49</t>
  </si>
  <si>
    <t>2338-6305</t>
  </si>
  <si>
    <t>JOSE ARNOLDO NUILA</t>
  </si>
  <si>
    <t>9 C. PTE. Y FINAL 6 AV. NTE, Nº 3-21 URB. LOS CIPRESES</t>
  </si>
  <si>
    <t>2229-5273</t>
  </si>
  <si>
    <t>2288-5016</t>
  </si>
  <si>
    <t>ilaserprint@yahoo.com.mx</t>
  </si>
  <si>
    <t>JOSE ARTURO SIMEON MAGAÑA ACOSTA</t>
  </si>
  <si>
    <t>RESIDENCIAL VALLADOLID POL 45 Nº6 CIUDAD REAL</t>
  </si>
  <si>
    <t>2406-8110</t>
  </si>
  <si>
    <t>semex.elsalvador2011@hotmail.com</t>
  </si>
  <si>
    <t>JOSE ATILIO FIGUEROA FIGUEROA</t>
  </si>
  <si>
    <t>COL. REUBICACION NUCLEO 1 POLIGONO #35, #11</t>
  </si>
  <si>
    <t>2301-1882</t>
  </si>
  <si>
    <t>joseatilio_1974@hotmail.com</t>
  </si>
  <si>
    <t>JOSE ATILIO JUAREZ Y/O FARMACIA VIRGEN DE GUADALUPE</t>
  </si>
  <si>
    <t>AVENIDA CUBA Y CALLE RAMON BELLOSO #1203 BARRIO SAN JACINTO</t>
  </si>
  <si>
    <t>2270-3243/2270-3242</t>
  </si>
  <si>
    <t>2270-6351</t>
  </si>
  <si>
    <t>JOSE CARLOS ROMERO</t>
  </si>
  <si>
    <t>AV. ROOSELVET SUR Nº. 204, CENTRO MEDICO DE ORIENTE, LOCAL 3</t>
  </si>
  <si>
    <t>2661-0280</t>
  </si>
  <si>
    <t>haimromero@navegante.com.sv</t>
  </si>
  <si>
    <t>JOSE CARLOS VIDAL REYES VIGIL</t>
  </si>
  <si>
    <t>DESVIO DE POSA HONDA, CANTON CERRO PANDO, MEANGUERA</t>
  </si>
  <si>
    <t>7540-9701</t>
  </si>
  <si>
    <t>JOSE CARMELO BAUTISTA GUEVARA</t>
  </si>
  <si>
    <t>EDIFICIO MULTICLINICAS, SEGUNDO NIVEL LOCAL 13, FINAL 9ª AVENIDA SUR # 415</t>
  </si>
  <si>
    <t>2622-5603/7118-9778</t>
  </si>
  <si>
    <t>JOSE CECILIO TOBAR VALLE</t>
  </si>
  <si>
    <t>URB. LAS COLINAS DE SAN JOSE DE LAS FLORES, POLIG. F Nº 1-B FINAL 1A AV. SUR SANTA TECLA, LA LIBERTAD</t>
  </si>
  <si>
    <t>2228-9394</t>
  </si>
  <si>
    <t>2288-6365</t>
  </si>
  <si>
    <t>impresos_dilefran@yahoo.com</t>
  </si>
  <si>
    <t>JOSE DAVID RAMIREZ MARTINEZ</t>
  </si>
  <si>
    <t>11 avenida sur y calle arce. local 704, esquina opuesta a electronica 2001</t>
  </si>
  <si>
    <t>2281-5278</t>
  </si>
  <si>
    <t>jdroptica@gmail.com</t>
  </si>
  <si>
    <t>JOSE DAVID VASQUEZ</t>
  </si>
  <si>
    <t>4A. AV. NORTE Y 1A CALLE ORIENTE Nº. 2-5 BARRIO EL CENTRO DE SONSONATE</t>
  </si>
  <si>
    <t>2450-4552/2541-8067</t>
  </si>
  <si>
    <t>JOSE DIMAS FLORES HERNANDEZ</t>
  </si>
  <si>
    <t>8A. AV. NORTE #613 A</t>
  </si>
  <si>
    <t>2532-8968</t>
  </si>
  <si>
    <t>dimaflores@gmail.com</t>
  </si>
  <si>
    <t>JOSE DIMAS SANDOVAL</t>
  </si>
  <si>
    <t>TONACATEPEQUE, CANTON EL TRANSITO N0 60 SAN SALVADOR 1 KM SOBRE LA CARRETERA DE TONACATEPEQUE A SAN JOSE GUAYABAL</t>
  </si>
  <si>
    <t>7251-9455</t>
  </si>
  <si>
    <t>JOSE EDGARDO HERNANDEZ PINEDA</t>
  </si>
  <si>
    <t>CALLE MEXICO Y PASAJE CRISANTEMO N° 18 POLIGONO 15 SAN JACINTO</t>
  </si>
  <si>
    <t>2270-4824</t>
  </si>
  <si>
    <t>2250-4500</t>
  </si>
  <si>
    <t>ventasmegafoods@gmail.com</t>
  </si>
  <si>
    <t>JOSE EDILBERTO ABREGO CALLES</t>
  </si>
  <si>
    <t>23A AVENIDA NORTE, COLONIA MEDICA, NO. 1214,</t>
  </si>
  <si>
    <t>2226-5111 EXT.248</t>
  </si>
  <si>
    <t>7838-1342</t>
  </si>
  <si>
    <t>AV. NORTE, COLONIA MEDICA N¦ 1214, S.S.</t>
  </si>
  <si>
    <t>JOSE EDILBERTO GUEVARA DEL CID</t>
  </si>
  <si>
    <t>BARRIO EL CENTRO, DELICIAS DE CONCEPCION SAN MIGUEL</t>
  </si>
  <si>
    <t>2659-0145</t>
  </si>
  <si>
    <t>JOSE EDUARDO GIL MAJANO</t>
  </si>
  <si>
    <t>BOULEVAR DE LOS HEROES CONDOMINIO HEROES NORTE APARTAMENT O 300</t>
  </si>
  <si>
    <t>2226-6650</t>
  </si>
  <si>
    <t>JOSE EDUARDO ORTIZ BARRERA</t>
  </si>
  <si>
    <t>CALLE CERRO VERDE #3047 COLONIA MIRAMONTE</t>
  </si>
  <si>
    <t>2260-1377</t>
  </si>
  <si>
    <t>JOSE ELENILSON MARROQUIN HERNANDEZ</t>
  </si>
  <si>
    <t>URBANIZACIÓN PRIMAVERA PASAJE 6 NORTE #17</t>
  </si>
  <si>
    <t>2305-6601</t>
  </si>
  <si>
    <t>jelemarro@yajoo.es</t>
  </si>
  <si>
    <t>JOSE ENRIQUE RAMIREZ AMAYA</t>
  </si>
  <si>
    <t>25 CALLE PTE Y 27 AVENIDA NORTE</t>
  </si>
  <si>
    <t>2225-3112 2225-1903</t>
  </si>
  <si>
    <t>JOSE ERNESTO LOZANO RIVERA</t>
  </si>
  <si>
    <t>CALLE PRINCIPAL DE SIERRA MORENA #22, 20 METROS ABAJO DE P.N.C.</t>
  </si>
  <si>
    <t>2297-1212</t>
  </si>
  <si>
    <t>hornoslozano@hotmail.com</t>
  </si>
  <si>
    <t>JOSE ESAU MEJIA MILLA</t>
  </si>
  <si>
    <t>47 AV. SUR Nº. 621 COL FLOR BLANCA</t>
  </si>
  <si>
    <t>2132-0777 ext 703</t>
  </si>
  <si>
    <t>2133-0777</t>
  </si>
  <si>
    <t>crmejia@integra.com.sv</t>
  </si>
  <si>
    <t>JOSE FERNANDO RAFAEL BALETTE LOPEZ</t>
  </si>
  <si>
    <t>NOVENA CALLE PONIENTE # 4818 COLONIA ESCALON, SAN SALVADOR</t>
  </si>
  <si>
    <t>2263-2425/ 7775-1944</t>
  </si>
  <si>
    <t>2263-2425</t>
  </si>
  <si>
    <t>JOSE FRANCISCO FLORES NAVARRETE</t>
  </si>
  <si>
    <t>CLINICAS HOSPITAL SAN FRANCISCO LOC. 53 4o. NIVEL. AV. ROOSVEL No. 408</t>
  </si>
  <si>
    <t>2669-0679</t>
  </si>
  <si>
    <t>jflores_54@hotmail.com</t>
  </si>
  <si>
    <t>JOSE FRANCISCO ORELLANA FUENTES</t>
  </si>
  <si>
    <t>AVENIDA LOS ANGELES 35 URBANIZACIÓN LOS PINOS</t>
  </si>
  <si>
    <t>2661-0832 7729-2675</t>
  </si>
  <si>
    <t>2661-1673</t>
  </si>
  <si>
    <t>JOSE GERARDO FUNES CHAVEZ</t>
  </si>
  <si>
    <t>HOSPITAL NACIONAL DR. ARTURO MENA 3RA CALLE PONIENTE Nº. 15 Bº. CONCEPCION</t>
  </si>
  <si>
    <t>2263-1744/7856-0674</t>
  </si>
  <si>
    <t>7024-0994</t>
  </si>
  <si>
    <t>Santiago de Maria</t>
  </si>
  <si>
    <t>JOSE GERMAN LOPEZ RECINOS</t>
  </si>
  <si>
    <t>BOULEVARD VENEZUELA Y 45 AVE. SUR Nº 917</t>
  </si>
  <si>
    <t>2224-5624</t>
  </si>
  <si>
    <t>germancalifornia@hotmail.com</t>
  </si>
  <si>
    <t>JOSE GIL MAJANO</t>
  </si>
  <si>
    <t>3 CALLE PONIENTE Y 13 AVENIDA NORTE #804</t>
  </si>
  <si>
    <t>2281-0708</t>
  </si>
  <si>
    <t>2222-8461</t>
  </si>
  <si>
    <t>info@pizarronessandra.com.sv</t>
  </si>
  <si>
    <t>JOSE GILBERTO SANCHEZ RODRIGUEZ</t>
  </si>
  <si>
    <t>RESIDENCIAL LAS ARDENAS FINAL 8AV. SUR PJE. BOSTOYA CASA #5</t>
  </si>
  <si>
    <t>7319-7391</t>
  </si>
  <si>
    <t>JOSE GUILLERMO CARCAMO CASTANEDA</t>
  </si>
  <si>
    <t>PASAJE LOS LAURELES NO. 10-E RESIDENCIAL QUETZALCOATL ANTIGU CUSCATLAN LA LIBERTAD</t>
  </si>
  <si>
    <t>7883-2319</t>
  </si>
  <si>
    <t>JOSE GUILLERMO DELGADO G.</t>
  </si>
  <si>
    <t>DIAGONAL DR. LUIS EDMUNDO VASQUEZ #226 COL MEDICA</t>
  </si>
  <si>
    <t>2225-3063,2226-7642</t>
  </si>
  <si>
    <t>JOSE HERIBERTO GUERRERO CHACON</t>
  </si>
  <si>
    <t>PASAJE DORDELY #4417 ENTRE 85 Y 87 AV. NORTE COL ESCALON</t>
  </si>
  <si>
    <t>JOSE HUMBERTO SORTO ROMERO</t>
  </si>
  <si>
    <t>CALLE COLON 10 AV. SUR. COL. AMERICA Bº. SAN JACINTO CASA 304</t>
  </si>
  <si>
    <t>2237-1708</t>
  </si>
  <si>
    <t>2270-8158</t>
  </si>
  <si>
    <t>st.sorto@gmail.com</t>
  </si>
  <si>
    <t>JOSE INFANTOZZI Y/O RADIO DIFUSORA</t>
  </si>
  <si>
    <t>12 AVENIDA SUR Y FINAL 5A CALLE ORIENTE</t>
  </si>
  <si>
    <t>2662-0221</t>
  </si>
  <si>
    <t>2662-0220</t>
  </si>
  <si>
    <t>JOSE ISAIAS MARTINEZ HERCULES</t>
  </si>
  <si>
    <t>BARRIO EL CALVARIO, CARRETERA A QUEZALTEPEQUE</t>
  </si>
  <si>
    <t>6201-6111</t>
  </si>
  <si>
    <t>isaiashercule4s2017@gmail.com</t>
  </si>
  <si>
    <t>JOSE ISIDORO MENDOZA MEJIA</t>
  </si>
  <si>
    <t>57 AV. NORTE CONDOMINIO MIRAMONTE LOCAL 6-D</t>
  </si>
  <si>
    <t>2654-1754</t>
  </si>
  <si>
    <t>JOSE JOAQUIN FLORES RIVERA</t>
  </si>
  <si>
    <t>COLONIA MEDICA BLVD TUTUNICHAPA Y DIAGONAL DR. LUIS E VASQUEZ #326 2A. NIVEL LOCAL 3-10</t>
  </si>
  <si>
    <t>2226-0350 2226-1073</t>
  </si>
  <si>
    <t>JOSE JOVITO TORRES AMAYA</t>
  </si>
  <si>
    <t>COSTADO NORTE DEL PARQUE DANIEL HERNANDEZ CENTRO COMERCIAL DANIEL HERNANDEZ LOCAL #5</t>
  </si>
  <si>
    <t>2228-9133</t>
  </si>
  <si>
    <t>2288-6241</t>
  </si>
  <si>
    <t>mantenimientos_tecnologicos@yahoo.com</t>
  </si>
  <si>
    <t>JOSE JULIO ESCOBAR MANCIA</t>
  </si>
  <si>
    <t>CALLE EL ESCORIAL BLOCK A PROLONG ALAMEDA JUAN PABLO II #19-A COL ESCALON</t>
  </si>
  <si>
    <t>2262-4684</t>
  </si>
  <si>
    <t>info@rotulaciondigital.net</t>
  </si>
  <si>
    <t>JOSE LEONEL MONTERROSA</t>
  </si>
  <si>
    <t>COLONIA HARRISON AVENIDA VIRGINIA #919 BARRIO SAN JACINTO</t>
  </si>
  <si>
    <t>2251-4083</t>
  </si>
  <si>
    <t>calzado_bufalo@hotmail.com</t>
  </si>
  <si>
    <t>JOSE LUIS CORTEZ VELASQUEZ</t>
  </si>
  <si>
    <t>Colonia San Benito, Stoficenter Edificio 533, Calle La Mascota #533, frente a Banco Agrícola.</t>
  </si>
  <si>
    <t>7068-9855</t>
  </si>
  <si>
    <t>lunecoffee@gmail.com</t>
  </si>
  <si>
    <t>JOSE LUIS ESCOBAR MENDOZA</t>
  </si>
  <si>
    <t>COLONIA LAS PALMAS, CALLE NORMA #19</t>
  </si>
  <si>
    <t>2294-5073</t>
  </si>
  <si>
    <t>JOSE LUIS GUZMAN PERLA</t>
  </si>
  <si>
    <t>31 AVENIDA SUR # 651 DE LA COLONIA FLOR BLANCA, SAN SALVADOR</t>
  </si>
  <si>
    <t>2228-4073 7836-4553</t>
  </si>
  <si>
    <t>2228-4073</t>
  </si>
  <si>
    <t>JOSE LUIS SANTAMARIA MENDOZA</t>
  </si>
  <si>
    <t>25 AV. NORTE EDIFICIO #818 LOCAL 3-5</t>
  </si>
  <si>
    <t>2225-0021</t>
  </si>
  <si>
    <t>maquipartsal@yahoo.com</t>
  </si>
  <si>
    <t>JOSE MANUEL DIAZ HERNANDEZ</t>
  </si>
  <si>
    <t>COL. LA PIEDAD Nº.36, POL. 1 AYUTUXTEPEQUE</t>
  </si>
  <si>
    <t>6113-2670</t>
  </si>
  <si>
    <t>ineserma.info@gmail.com</t>
  </si>
  <si>
    <t>JOSE MANUEL SANTOS FRANCO</t>
  </si>
  <si>
    <t>AV. ROOSELVET No. 204, CENTRO MEDICO DE ORIENTE 1er. NIVEL LOCAL 24</t>
  </si>
  <si>
    <t>2614-5562</t>
  </si>
  <si>
    <t>dr.santosfranco@yahoo.com</t>
  </si>
  <si>
    <t>JOSE MARIA ESCOBAR HERNANDEZ</t>
  </si>
  <si>
    <t>1ª CALLE PONIENTE Y 61ª AVENIDA NORTE # 3206 COLONIA ESCALON</t>
  </si>
  <si>
    <t>2562-1889</t>
  </si>
  <si>
    <t>JOSE MARIA MARTINEZ ACEVEDO</t>
  </si>
  <si>
    <t>COL. SANTA LUCIA CALLE JOSE MARIANO MENDEZ ENTRE 20 Y 22 AV. SUR #11</t>
  </si>
  <si>
    <t>2440-4432//7912-1935</t>
  </si>
  <si>
    <t>JOSE MARIA PORTILLO AGUILAR</t>
  </si>
  <si>
    <t>QUINTA LOLITA PASAJE #1 #14-A CUSCATANCINGO SAN SALVADOR</t>
  </si>
  <si>
    <t>22274-6057/7874-8606</t>
  </si>
  <si>
    <t>JOSE MARIO CRUZ Y/O CLINICA DE ORTESIS Y PROTESIS</t>
  </si>
  <si>
    <t>COLONIA GUATEMALA CALLE 5 DE NOVIEMBRE PASAJE N CASA #6</t>
  </si>
  <si>
    <t>2502-1877</t>
  </si>
  <si>
    <t>mariocruz1971_@hotmail.com</t>
  </si>
  <si>
    <t>JOSE MARIO MARTINEZ MARTINEZ</t>
  </si>
  <si>
    <t>COLONIA SCANDIA CALLE ESTOCOLMO #72, AYUTUXTEPEQUE, SAN SALVDOR</t>
  </si>
  <si>
    <t>2275-0946/ 7207-3688</t>
  </si>
  <si>
    <t>2275-0946</t>
  </si>
  <si>
    <t>JOSE MAURICIO ALFARO MONGE</t>
  </si>
  <si>
    <t>25 AVE. NTE.Nº.640, CLINICAS MEDICAS SEGUNDO NIVEL LOCAL 15, FRENTE A HOSPITAL PROFAMILIA</t>
  </si>
  <si>
    <t>2226-3720</t>
  </si>
  <si>
    <t>jmaurialfaro@yahoo.com</t>
  </si>
  <si>
    <t>JOSE MAURICIO BERRIOS</t>
  </si>
  <si>
    <t>EDIFICIO ROOSELVELT, SEGUNDA PLANTA LOCAL Nº 7</t>
  </si>
  <si>
    <t>2661-2671</t>
  </si>
  <si>
    <t>7926-2380</t>
  </si>
  <si>
    <t>jmauricio_berrios@hotmail.com</t>
  </si>
  <si>
    <t>JOSE MAURICIO HENRIQUEZ DIAZ</t>
  </si>
  <si>
    <t>RESIDENCIAL ALTA VISTA, POLIGONO 14, SENDA N° 45, CASA N° 386</t>
  </si>
  <si>
    <t>enriqueacordova@hotmail.com</t>
  </si>
  <si>
    <t>JOSE MAURICIO LARA MEJIA</t>
  </si>
  <si>
    <t>26 AVENIDA NORTE Nº.640, CLINICAS MEDICAS</t>
  </si>
  <si>
    <t>7237-1001</t>
  </si>
  <si>
    <t>JOSE MAURICIO PACHECO SOSA</t>
  </si>
  <si>
    <t>CALLE JOSE CIRIACO LOPEZ # 4-6</t>
  </si>
  <si>
    <t>7763-0546</t>
  </si>
  <si>
    <t>JOSE MAXIMILIANO RAMOS VIGIL</t>
  </si>
  <si>
    <t>CALLE AL PLAYON CASA Nº.27 EL CARAO</t>
  </si>
  <si>
    <t>6125-2561</t>
  </si>
  <si>
    <t>JOSE MIGUEL ALVAREZ HERNANDEZ</t>
  </si>
  <si>
    <t>1a. CALLE ORIENTE Y 10a. AVENIDA NORTE, Nº. 206, POR EL MERCADO EX CUARTEL</t>
  </si>
  <si>
    <t>2221-6910</t>
  </si>
  <si>
    <t>csh_arm@hotmail.com</t>
  </si>
  <si>
    <t>JOSE MILTON GUARDADO HERNANDEZ</t>
  </si>
  <si>
    <t>CLINICA DE MEDICINA FISICA Y REHABILITACION, 7a. AV. NTE. CASA 4-A, BARRIO LA MERCED</t>
  </si>
  <si>
    <t>2624-9114</t>
  </si>
  <si>
    <t>climedfyr_mg@hotmail.com</t>
  </si>
  <si>
    <t>JOSE NEMESIO PORTILLO</t>
  </si>
  <si>
    <t>25 AVE. NTE. Nº 640 EDIF. CLINICAS MEDICAS, 1ª PLANTA LOCAL 8 FRENTE A HOSPITAL PROFAMILIA.</t>
  </si>
  <si>
    <t>2101-7781</t>
  </si>
  <si>
    <t>nemesioportillo@gmail.com</t>
  </si>
  <si>
    <t>JOSE OMAR ALVARENGA GUEVARA</t>
  </si>
  <si>
    <t>AVENIDA MANUEL GALLARDO Nº.3-3</t>
  </si>
  <si>
    <t>2228-0474</t>
  </si>
  <si>
    <t>2229-7475</t>
  </si>
  <si>
    <t>amigusto@gmail.com</t>
  </si>
  <si>
    <t>JOSE ORLANDO MARTINEZ ALFARO</t>
  </si>
  <si>
    <t>AVENIDA DR. EMILIO ALVAREZ Y CALLE DR. GONZALO BONILLA #36 COLONIA MEDICA SAN SALVADOR</t>
  </si>
  <si>
    <t>2226-2247</t>
  </si>
  <si>
    <t>2226-5014</t>
  </si>
  <si>
    <t>JOSE OSWALDO GAMERO RIVERA</t>
  </si>
  <si>
    <t>BARRIO EL TRANSITO AV. VIGENTE BLANCO Nº. 6</t>
  </si>
  <si>
    <t>2216-8795/7127-8333</t>
  </si>
  <si>
    <t>JOSE R. OSEGUEDA ORTEGA</t>
  </si>
  <si>
    <t>73 AV. SUR NO. 232 COL ESCALON (INSACORP) SAN SALVADOR</t>
  </si>
  <si>
    <t>JOSE RAFAEL CHANG C.</t>
  </si>
  <si>
    <t>CLINICA SANTA FE #27 AV. NORTE #1211</t>
  </si>
  <si>
    <t>2225-2606 2226-2811</t>
  </si>
  <si>
    <t>2226-3673</t>
  </si>
  <si>
    <t>JOSE RAFAEL NOYOLA RIVERA</t>
  </si>
  <si>
    <t>COLONIA LOS ROBLES AVENIDA MONSEÑOR ROMERO #6-7 AYUTUXTEPEQUE SAN SALVADOR</t>
  </si>
  <si>
    <t>2272-3512,2272-2161</t>
  </si>
  <si>
    <t>7104-2927</t>
  </si>
  <si>
    <t>JOSE RAUL CRISTOBAL GONZALEZ REYES</t>
  </si>
  <si>
    <t>CLINICAS MEDICAS GASCO 2 NIVEL LOCAL 2, 5-6 CALLE LA PAZ #5, ENTRE 9A AVENIDA SUR Y AV. ROOSEVELT</t>
  </si>
  <si>
    <t>2661-0310</t>
  </si>
  <si>
    <t>7450-5322</t>
  </si>
  <si>
    <t>JOSE RAUL PEREZ CORVERA</t>
  </si>
  <si>
    <t>SENDA B # 8 RESIDENCIAL LOS GIRASOLES SANTA TECLA LA LIBERTAD</t>
  </si>
  <si>
    <t>2517-3311</t>
  </si>
  <si>
    <t>JOSE REYES SIGUENZA AMAYA</t>
  </si>
  <si>
    <t>RESIDENCIAL ALTA VISTA POLIGONO 31 PASAJE N CASA 276</t>
  </si>
  <si>
    <t>7967-9096</t>
  </si>
  <si>
    <t>siguenza_10@hotmail.com</t>
  </si>
  <si>
    <t>JOSE RICARDO MARTINEZ GOMEZ</t>
  </si>
  <si>
    <t>PARQUE INDUSTRIAL DE DESARROLLO CALLE PRINCIPAL BODEGA 26 SOYAPANGO SAN SALVADOR</t>
  </si>
  <si>
    <t>2254-1868</t>
  </si>
  <si>
    <t>JOSE RICARDO OSEGUEDA ORTEGA</t>
  </si>
  <si>
    <t>PRIMERA CALLE PONIENTE #2904 CONDOMINIO MONTE MARIA EDIFICIO C LOCAL #3-3 COLONIA ESCALON SAN SALVADOR</t>
  </si>
  <si>
    <t>2260-5326/7830-4654</t>
  </si>
  <si>
    <t>JOSE ROBERTO ALVARADO LOPEZ</t>
  </si>
  <si>
    <t>MEDICENTRO LA ESPERANZA MODULO D LOCAL 114, 25 AVENIDA NORTE</t>
  </si>
  <si>
    <t>2225-4204</t>
  </si>
  <si>
    <t>2225-7301</t>
  </si>
  <si>
    <t>JOSE ROBERTO CALDERON MAGAÑA</t>
  </si>
  <si>
    <t>CALLE JUAN JOSE CAÑAS #3 COLONIA ESCALON</t>
  </si>
  <si>
    <t>2263-4991, 2263-5491</t>
  </si>
  <si>
    <t>2263-5491</t>
  </si>
  <si>
    <t>JOSE ROBERTO CASTRO MONTOYA</t>
  </si>
  <si>
    <t>21 Calle Poniente y Diagonal Dr. Luis Edmundo Vásquez, Col. Médica, Edif. Centro de Diagnóstico, 2° piso, N° 28, Contiguo a Hospital de Diagnóstico</t>
  </si>
  <si>
    <t>2225-4381</t>
  </si>
  <si>
    <t>2226-1609</t>
  </si>
  <si>
    <t>jrcastro_m@hotmail.com</t>
  </si>
  <si>
    <t>JOSE ROBERTO DE JESUS PINEDA GALERO</t>
  </si>
  <si>
    <t>URB. LA ESPERANZA, AVE. SAN JOSE EDIFICIO PLAZA MEDICA, 2A. PLANTA, LOCAL 214, FRENTE A HOSPITAL DE OJOS Y OTORRINO</t>
  </si>
  <si>
    <t>2226-6642</t>
  </si>
  <si>
    <t>jrjpineda@gmail.com</t>
  </si>
  <si>
    <t>JOSE ROBERTO FLAMENCO RODRIGUEZ</t>
  </si>
  <si>
    <t>COLONIA LA FORTUNA AVENIDA SANTA TERESA #10, SAN SALVADOR</t>
  </si>
  <si>
    <t>2245-2274 2223-2414</t>
  </si>
  <si>
    <t>2245-2274</t>
  </si>
  <si>
    <t>JOSE ROBERTO HERNANDEZ SEGOVIA</t>
  </si>
  <si>
    <t>CALLE LOS PINOS # 156 COLONIA VISTA HERMOSA SAN SALVADOR</t>
  </si>
  <si>
    <t>2242-3735/2242-1786</t>
  </si>
  <si>
    <t>2242-3735</t>
  </si>
  <si>
    <t>JOSE ROBERTO LIZAMA ERAZO</t>
  </si>
  <si>
    <t>COL. ESCALON CALLE JUAN JOSE CAÑAS Nº.3 EDIFICIO CLIDESCA 2do. PISO</t>
  </si>
  <si>
    <t>2100-8606</t>
  </si>
  <si>
    <t>jose.robertolizama@gmail.com</t>
  </si>
  <si>
    <t>JOSE ROBERTO ORTIZ</t>
  </si>
  <si>
    <t>CALLE MADRID # 521-A COL. LA PROVIDENCIA</t>
  </si>
  <si>
    <t>2280-2503</t>
  </si>
  <si>
    <t>hormas_ortiz@hotmail.com</t>
  </si>
  <si>
    <t>JOSE ROBERTO PACAS Y/O GLOBAL MARKETING ASESORES</t>
  </si>
  <si>
    <t>COLONIA LIBERTAD AV. WASHINGTON #532</t>
  </si>
  <si>
    <t>2225-2524</t>
  </si>
  <si>
    <t>2226-8006</t>
  </si>
  <si>
    <t>JOSE ROBERTO PEREZ BENNETT</t>
  </si>
  <si>
    <t>25 AVENIDA NORTE N° 804</t>
  </si>
  <si>
    <t>2235-0990/7824-1654</t>
  </si>
  <si>
    <t>2235-0990</t>
  </si>
  <si>
    <t>JOSE RODOLFO ROSALES AYALA</t>
  </si>
  <si>
    <t>30 AVENIDA SUR POLIGONO A-3. COLONIA CIUDAD REAL, CASA # 4</t>
  </si>
  <si>
    <t>2605-7888</t>
  </si>
  <si>
    <t>artespublicitariasisrael@gmail.com</t>
  </si>
  <si>
    <t>JOSE ROGELIO MONGE</t>
  </si>
  <si>
    <t>RESIDENCIAL EL PARAISO, Nº. 64, SANTA TECLA</t>
  </si>
  <si>
    <t>2219-7810</t>
  </si>
  <si>
    <t>2229-6432</t>
  </si>
  <si>
    <t>businessrun@gmail.com</t>
  </si>
  <si>
    <t>JOSE ROLANDO GALVEZ GARAY Y/O TALLER "EL CAMPEON"</t>
  </si>
  <si>
    <t>CALLE DARIO GONZALEZ #925 SAN JACINTO</t>
  </si>
  <si>
    <t>2280-4103/2270-0659</t>
  </si>
  <si>
    <t>7877-3691</t>
  </si>
  <si>
    <t>JOSE ROLANDO MENA MORAN</t>
  </si>
  <si>
    <t>COLONIA JARDINES DE LA HACIENDA POLIGONO A-4 NO. 1 CIUDAD MERLIOT</t>
  </si>
  <si>
    <t>2289-9088 2289-9089</t>
  </si>
  <si>
    <t>7887-7652</t>
  </si>
  <si>
    <t>JOSE ROLANDO VENTURA Y/O EXPU</t>
  </si>
  <si>
    <t>8A AVENIDA NORTE #333-B</t>
  </si>
  <si>
    <t>2271-0643/2222-4665</t>
  </si>
  <si>
    <t>2221-0637</t>
  </si>
  <si>
    <t>JOSE S. DAABUD HASBUN</t>
  </si>
  <si>
    <t>PASEO GENERAL ESCALON Y 99 AVENIDA NORTE VILLAVICENCIO PLAZA 2DO. NIVEL LOCAL 2-13</t>
  </si>
  <si>
    <t>2100-5168/2289-0899</t>
  </si>
  <si>
    <t>2264-7747</t>
  </si>
  <si>
    <t>JOSE SAMUEL MONTES VASQUEZ</t>
  </si>
  <si>
    <t>25 AVENIDA NORTE NO. 1</t>
  </si>
  <si>
    <t>2235-7707 7842-5830</t>
  </si>
  <si>
    <t>JOSE SAUL GALDAMEZ ABREGO</t>
  </si>
  <si>
    <t>BLVD. VENEZUELA Nº.2845, EDIF. ROMA LOCAL 1 Y 2 FTE. A TERMINAL DE OCCIDENTE, SAN SALVADOR</t>
  </si>
  <si>
    <t>2208-3561</t>
  </si>
  <si>
    <t>galdamez_saul@yahoo.com</t>
  </si>
  <si>
    <t>JOSE SIGFRIDO LOPEZ FLORES</t>
  </si>
  <si>
    <t>COMUNIDAD 6 DE MAYO BK 2 FINAL 21 CALLE PONIENTE #2 SAN SALVADOR</t>
  </si>
  <si>
    <t>7313-8667 7607-9832</t>
  </si>
  <si>
    <t>JOSE SIMON PACHECO DIAZ</t>
  </si>
  <si>
    <t>27 Calle Poniente, Diagonal 13 Avenida Norte, N°744, Colonia Layco, frente a Restaurante Tacos Felipe</t>
  </si>
  <si>
    <t>2226-2017</t>
  </si>
  <si>
    <t>2225-8510</t>
  </si>
  <si>
    <t>simonpacheco@gmail.com</t>
  </si>
  <si>
    <t>JOSE TIMOTEO ZELAYA MEJIA</t>
  </si>
  <si>
    <t>COLONIA MONTE CARMELO N° 2, PASAJE JOSE SIMON CAÑAS # 195</t>
  </si>
  <si>
    <t>2277-1015</t>
  </si>
  <si>
    <t>7728-6102</t>
  </si>
  <si>
    <t>link-50fcb@hotmail.es</t>
  </si>
  <si>
    <t>JOSE VALENTIN SAGETH GOMEZ</t>
  </si>
  <si>
    <t>COL. CUCUMACAYAN CALLE GERARDO BARRIOS #1520</t>
  </si>
  <si>
    <t>2271-2905</t>
  </si>
  <si>
    <t>JOSE WILFREDO JIMENEZ CRUZ</t>
  </si>
  <si>
    <t>URB. BOSQUES DEL RIO PJE.40 GPO.44 Nº.7 SOYAPANGO, SAN SALVADOR</t>
  </si>
  <si>
    <t>7314 - 4567</t>
  </si>
  <si>
    <t>7314 - 456</t>
  </si>
  <si>
    <t>JOSEFINA LORENA DIAZ RIVERA</t>
  </si>
  <si>
    <t>CARRETERA PANAMERICANA COLONIA GUADALUPE #117 SALIDA A SAN SALVADOR</t>
  </si>
  <si>
    <t>2669-5607/7736-3690</t>
  </si>
  <si>
    <t>JOSUE ALBERTO MENDOZA CRUZ</t>
  </si>
  <si>
    <t>3a AVENIDA SUR LOCAR 5-A</t>
  </si>
  <si>
    <t>7687-5718</t>
  </si>
  <si>
    <t>josueamendoza2014@gmail.com</t>
  </si>
  <si>
    <t>JOSUE JEDEON FLORES RODAS</t>
  </si>
  <si>
    <t>FINAL 25 AV. SUR CALLE ALFREDO ESPINO Nº47, COL. IVU EDIFICIO SAN SALVADOR</t>
  </si>
  <si>
    <t>2531-8724/7134-6987</t>
  </si>
  <si>
    <t>2531-8724</t>
  </si>
  <si>
    <t>JUAN ANTONIO BELTRAN IRAHETA</t>
  </si>
  <si>
    <t>6 CALLE PONIENTE #23 BARRIO EL CALVARIO SENSUNTEPEQUE CABAÑAS</t>
  </si>
  <si>
    <t>2382-0937 2382-4006</t>
  </si>
  <si>
    <t>7930-8107</t>
  </si>
  <si>
    <t>JUAN ANTONIO MENJIVAR CERNA</t>
  </si>
  <si>
    <t>CALLE CASTRO MORAN PASAJE #3 CASA #80 G</t>
  </si>
  <si>
    <t>2232-1831 7016-3402</t>
  </si>
  <si>
    <t>JUAN ANTONIO NUNFIO</t>
  </si>
  <si>
    <t>AVENIDA OLIMPICA 57A AVENIDA SUR LOCAL #6</t>
  </si>
  <si>
    <t>2279-2559</t>
  </si>
  <si>
    <t>2279-2556</t>
  </si>
  <si>
    <t>JUAN ANTONIO ORELLANA GALVEZ</t>
  </si>
  <si>
    <t>RESIDENCIAL SANTA LUCIA CALLE PRINCIPAL BLOCK A CASA #3</t>
  </si>
  <si>
    <t>2294-0117</t>
  </si>
  <si>
    <t>JUAN ANTONIO RAMIREZ</t>
  </si>
  <si>
    <t>COL. SANTA EUGENIA, PJE. Nº1, CASA Nº.129, BARRIO SAN MIGUELITO</t>
  </si>
  <si>
    <t>2532 - 0025</t>
  </si>
  <si>
    <t>2563-6334</t>
  </si>
  <si>
    <t>JUAN BAUTISTA CABALLERO SIBRIAN</t>
  </si>
  <si>
    <t>Calle Sisimiles 3004, Colonia Miramonte</t>
  </si>
  <si>
    <t>2525-0914</t>
  </si>
  <si>
    <t>juancaballeros@gmail.com</t>
  </si>
  <si>
    <t>JUAN CARLOS BENITEZ ALVAREZ</t>
  </si>
  <si>
    <t>SENDA D POLOGONO Nº7 #29 JARDINES DE LA SABANA ETAPA IIIM SANTA TECLA, LA LIBERTAD.</t>
  </si>
  <si>
    <t>7959-1217</t>
  </si>
  <si>
    <t>JUAN CARLOS CASTRO LANDAVERDE</t>
  </si>
  <si>
    <t>COLONIA QUEZALTEPEQUE, CASA Nº. 30</t>
  </si>
  <si>
    <t>2102-2591</t>
  </si>
  <si>
    <t>2131-6314</t>
  </si>
  <si>
    <t>creapublicitarias_2006@yahoo.es</t>
  </si>
  <si>
    <t>JUAN CARLOS GALDAMEZ CARABANTES</t>
  </si>
  <si>
    <t>REPARTO BOSQUES DEL RIO 4A. ETAPA PASAJE LOS LOTOS GRUPO 39 # 57</t>
  </si>
  <si>
    <t>2516-4042//7765-4472</t>
  </si>
  <si>
    <t>JUAN CARLOS GARCIA GARCIA</t>
  </si>
  <si>
    <t>FINAL CALLE ZACAMIL, COL. TEPEYAC, CASA No.3</t>
  </si>
  <si>
    <t>2274-7488</t>
  </si>
  <si>
    <t>serviprodexserviprodex@yahoo.com</t>
  </si>
  <si>
    <t>JUAN CARLOS GUZMAN CRUZ</t>
  </si>
  <si>
    <t>DIAGONAL DR. ARTURO ROMERO Y PJE. DR. ROBERTO ORELLANA VALDEZ, COL. MEDICA. EDIFICIO CLINICA DE ESPECIALIDADES, LOCAL 104</t>
  </si>
  <si>
    <t>7333-2273</t>
  </si>
  <si>
    <t>osteocenterelsalvador@gmail.com</t>
  </si>
  <si>
    <t>JUAN CARLOS HERNANDEZ PANAMEÑO</t>
  </si>
  <si>
    <t>CANTON EL ESCALANTE CALLE A SOSA SAN JOSE VILLANUEVA LA LIBERTAD</t>
  </si>
  <si>
    <t>2301-3075 7888-0888</t>
  </si>
  <si>
    <t>JUAN CARLOS MARIN CARIAS</t>
  </si>
  <si>
    <t>RES. VILLAS DE LA ESCALON NTE. AV. LOS OLIVOS Y CALLE SAN FRANCISCO #2</t>
  </si>
  <si>
    <t>2262-3406/2237-9960</t>
  </si>
  <si>
    <t>7710-0650</t>
  </si>
  <si>
    <t>JUAN CARLOS MENENDEZ HUEZO</t>
  </si>
  <si>
    <t>CONDOMINIO TORREMOLINOS LOCAL 4 79 AV. NORTE Y 3 CALLE PONIENTE COLONIA ESCALON SAN SALVADOR</t>
  </si>
  <si>
    <t>2264-3579/ 2289-4768</t>
  </si>
  <si>
    <t>2510-8100</t>
  </si>
  <si>
    <t>JUAN CARLOS MENJIVAR DIAZ</t>
  </si>
  <si>
    <t>PASAJE GALICIA 1, REPTO.NUEVA ESPAÑA II Nº.11</t>
  </si>
  <si>
    <t>2101-9251</t>
  </si>
  <si>
    <t>juanca_lo@hotmail.com</t>
  </si>
  <si>
    <t>JUAN CARLOS PACHECO CARDONA</t>
  </si>
  <si>
    <t>Calle Cuscatlán Nº. 448, entre la 83 y la 85 Av. Sur Col Escalón</t>
  </si>
  <si>
    <t>2519-2857</t>
  </si>
  <si>
    <t>juancarlospacheco_md@hotmail.com</t>
  </si>
  <si>
    <t>JUAN CARLOS TEJADA LOPEZ</t>
  </si>
  <si>
    <t>AVENIDA SAN ISIDRO COLONIA JARDINES DEL VOLCAN PASAJE#2 PONIENTE E-2 CASA #26</t>
  </si>
  <si>
    <t>2266-8388/ 7150-9641</t>
  </si>
  <si>
    <t>JUAN CHAVARRIA PORTILLO</t>
  </si>
  <si>
    <t>CALLE EL PROGRESO, COL. EL PROGRESO CANTON LOURDES,CASA 6 CALLE SAN FRANCISCO, COLON LA LIBERTAD</t>
  </si>
  <si>
    <t>2563 - 6489</t>
  </si>
  <si>
    <t>chavarriajuan12@yahoo.com</t>
  </si>
  <si>
    <t>JUAN DANIEL UMAÑA DOMINGUEZ</t>
  </si>
  <si>
    <t>Suminsitros de insumos medicos tel 2234-3239 y fax 2234-3240.</t>
  </si>
  <si>
    <t>2235-3056/2235-1282</t>
  </si>
  <si>
    <t>2235-1282</t>
  </si>
  <si>
    <t>URBANIZACION DOLORES AVENIDA LAS MERCEDES #11-G MEJICANOS SAN SALVADOR</t>
  </si>
  <si>
    <t>2282-7758 2282-5265</t>
  </si>
  <si>
    <t>JUAN ELFIDIO PERDOMO ESCALANTE</t>
  </si>
  <si>
    <t>BARRIO LAS MERCEDES COL. SANTA VIRGINIA KM 13 CARRETERA ANTIGUA A ZACATECOLUCA #7</t>
  </si>
  <si>
    <t>2203-0852</t>
  </si>
  <si>
    <t>JUAN F. ZEPEDA N. Y/O VISION &amp; TECNOLOGIA</t>
  </si>
  <si>
    <t>EDIFICIO LA CENTROAMERICANA LOCAL #74</t>
  </si>
  <si>
    <t>2211-2644 /2211-2645</t>
  </si>
  <si>
    <t>2211-2647</t>
  </si>
  <si>
    <t>JUAN FELIPE CALLES GUARDADO</t>
  </si>
  <si>
    <t>RESIDENCIAL LAS MINAS CHALATENANGO</t>
  </si>
  <si>
    <t>7445-4898</t>
  </si>
  <si>
    <t>JUAN FERNANDO ARCE GUEVARA</t>
  </si>
  <si>
    <t>CONDOMINIO MD, LOCAL 704, URBABIZACION LA ESPERANZA</t>
  </si>
  <si>
    <t>2225-9494</t>
  </si>
  <si>
    <t>JUAN FERNANDO BARILLAS</t>
  </si>
  <si>
    <t>ALAMEDA JUAN PABLO II Y 4a. AV. NTE. EDIFICIO MELARA LOCAL 1</t>
  </si>
  <si>
    <t>2531-2501</t>
  </si>
  <si>
    <t>JUAN FERNANDO MARMOL GARCIA</t>
  </si>
  <si>
    <t>RESIDENCIAL TERRANOVA CALLE CIRCUNVALACION Nº 47</t>
  </si>
  <si>
    <t>2130-1456</t>
  </si>
  <si>
    <t>2270-1199</t>
  </si>
  <si>
    <t>servintegral.elsalvador@hotmail.com</t>
  </si>
  <si>
    <t>JUAN FRANCISCO RUBIO JOVEL</t>
  </si>
  <si>
    <t>Col. Flor Blanca Alameda Roosevelt Nº. 1807</t>
  </si>
  <si>
    <t>2260-2714</t>
  </si>
  <si>
    <t>juan.rubio@pag.incae.edu</t>
  </si>
  <si>
    <t>JUAN GILBERTO ESCOBAR TOLEDO</t>
  </si>
  <si>
    <t>29 Av. Nte. Nº. 1126, Urb. Buenos Aires</t>
  </si>
  <si>
    <t>2254-4800</t>
  </si>
  <si>
    <t>jgtoledo2309@gmail.com</t>
  </si>
  <si>
    <t>JUAN GONZALO RECINOS QUINTANILLA</t>
  </si>
  <si>
    <t>5 AVENIDA NORTE POLIGONO F1 #1-22 URBANIZACION CUMBRES DE SANTA TACLA LA LIBERTAD</t>
  </si>
  <si>
    <t>2261-7900 7069-2310</t>
  </si>
  <si>
    <t>JUAN GUILLERMO CORTEZ</t>
  </si>
  <si>
    <t>URB. JOSE SIMEON CAÑAS, EDIF, 26 2a. PLANTA Nº. 22</t>
  </si>
  <si>
    <t>7361-3527</t>
  </si>
  <si>
    <t>endebor25@gmail.com</t>
  </si>
  <si>
    <t>JUAN JOSE CABRERA QUEZADA</t>
  </si>
  <si>
    <t>URBANIZACION VENECIA PASAJE VERONA CASA #140</t>
  </si>
  <si>
    <t>2294-5277/7730-1921</t>
  </si>
  <si>
    <t>JUAN JOSE RAUDA</t>
  </si>
  <si>
    <t>COLONIA JARDINES DE MADRE TIERRA PASAJE 2 CASA #5</t>
  </si>
  <si>
    <t>7815-5694,2216-9720</t>
  </si>
  <si>
    <t>JUAN JOSE RIVAS MOZ</t>
  </si>
  <si>
    <t>FINAL 20 AV. NTE. CONDOMINIO BALBOA NO. 1-18 FRENTE A COL. PANAMA SAN SALVADOR</t>
  </si>
  <si>
    <t>2286-4221</t>
  </si>
  <si>
    <t>JUAN JOSE SAMUEL RODAS PEREZ</t>
  </si>
  <si>
    <t>COLONIA SANTA ANA, CALLE SANTA GABRIELA #6 Y 7</t>
  </si>
  <si>
    <t>2286-4884</t>
  </si>
  <si>
    <t>constructora_rsam@outlook.com</t>
  </si>
  <si>
    <t>JUAN JOSE VIVAS MENDOZA</t>
  </si>
  <si>
    <t>CASERIO EL SITIO KM 21 1/2 CALLE PANAMERICANA Nº.432 LA LOMA</t>
  </si>
  <si>
    <t>7146-7275//7249-0601</t>
  </si>
  <si>
    <t>JUAN MANUEL LOPEZ ABARCA</t>
  </si>
  <si>
    <t>1RA. CALLE PTE. 1RA. AVE.NTE. CASA Nº.1, CHALATENANGO, CHALATENANGO</t>
  </si>
  <si>
    <t>2301-0953</t>
  </si>
  <si>
    <t>dr.jmla@hotmail.com</t>
  </si>
  <si>
    <t>JUAN MERLI ACOSTA</t>
  </si>
  <si>
    <t>AV. ACOLHUATAN, COL. LAS MERCEDES Nº 15, CIUDAD DELGADO, SAN SALVADOR.</t>
  </si>
  <si>
    <t>2294-0115 7855-6673</t>
  </si>
  <si>
    <t>2286-0225</t>
  </si>
  <si>
    <t>JUAN MERLYN ACOSTA ROMUALDO</t>
  </si>
  <si>
    <t>REPARTO VENECIA PASAJE PARMA #81 SOYAPANGO SAN SALVADOR</t>
  </si>
  <si>
    <t>2294-0115/7855-6673</t>
  </si>
  <si>
    <t>2294-0115</t>
  </si>
  <si>
    <t>JUAN OTONIEL VENTURA SALMERON</t>
  </si>
  <si>
    <t>RESIDENCIAL SAN LUIS CONDOMINIO SAN LUIS APARTAMENTO 2-08B</t>
  </si>
  <si>
    <t>2274-6842</t>
  </si>
  <si>
    <t>juanotonielsv11@hotmail.com</t>
  </si>
  <si>
    <t>JUAN PABLO PEREZ ORTIZ</t>
  </si>
  <si>
    <t>FINAL AV. MASFERRER NORTE AV. EL VOQUERON PJE LOS PINOS SENDA A #6 COL. CUMBRES DE LA ESCALON</t>
  </si>
  <si>
    <t>2264-6758 2264-5745</t>
  </si>
  <si>
    <t>7815-7069</t>
  </si>
  <si>
    <t>JUAN ROBERTO ARAUJO ARAUJO</t>
  </si>
  <si>
    <t>PASAJE 11 PONIENTE CASA #8 COL. FLORENCIA</t>
  </si>
  <si>
    <t>2220-4895</t>
  </si>
  <si>
    <t>JUAN SANCHEZ VELASQUEZ</t>
  </si>
  <si>
    <t>URBANIZACION SIERRA MORENA 2, PASAJE 7, POLIGONO 5, # 26</t>
  </si>
  <si>
    <t>2297-1962</t>
  </si>
  <si>
    <t>jsanchezvelasquez16@gmail.com</t>
  </si>
  <si>
    <t>JUAN TIRSO CONTRERAS RIVERA</t>
  </si>
  <si>
    <t>COLONIA SANTA LUCIA CALLE PRINCIPAL PASAJE B CASA #16</t>
  </si>
  <si>
    <t>2294-1555</t>
  </si>
  <si>
    <t>JUAN ZELAYA JIMENEZ</t>
  </si>
  <si>
    <t>3 AVENIDA SUR NO. 11 BARRIO EL CHILE CHALATENANGO</t>
  </si>
  <si>
    <t>2278-0809 7883-9613</t>
  </si>
  <si>
    <t>JUANA GLADIS GUARDADO ALBERTO</t>
  </si>
  <si>
    <t>COL. JARDINES DE LA HACIENDA PJE. 13 BLOCK #55 CIUDAD MERLIOT</t>
  </si>
  <si>
    <t>2289-2344/7341-3373</t>
  </si>
  <si>
    <t>2533-7272</t>
  </si>
  <si>
    <t>JUAREZ &amp; AUFFRET ASESORES DE EMPRESAS, S.A. DE C.V.</t>
  </si>
  <si>
    <t>COLONIA FLOR BLANCA, 51 AV. NORTE, Nº 124,</t>
  </si>
  <si>
    <t>2260-3327</t>
  </si>
  <si>
    <t>7786-6029</t>
  </si>
  <si>
    <t>ja.asesores2012@gmail.com</t>
  </si>
  <si>
    <t>JULIA MARGARITA NOYOLA LEMUS</t>
  </si>
  <si>
    <t>COLONIA LA CIMA 1 CALLE 5ª AVENIDA 8 CASA Nº. 16-F</t>
  </si>
  <si>
    <t>7089-1048</t>
  </si>
  <si>
    <t>JULIAN PINEDA</t>
  </si>
  <si>
    <t>CANTON LLANO DE LA HACIENDA Y SAN ISIDRO DEPARTAMENTO DE CABAÑAS</t>
  </si>
  <si>
    <t>7223-5685 7923-5708</t>
  </si>
  <si>
    <t>JULIO CESAR DERAS OLIVA</t>
  </si>
  <si>
    <t>COL. LAS JACARANDAS PJE. I POLIGONO 10 CASA #4</t>
  </si>
  <si>
    <t>2214-7080/2506-3123</t>
  </si>
  <si>
    <t>JULIO CESAR GALVEZ GARCIA</t>
  </si>
  <si>
    <t>CENTRO COMERCIAL VILLAS ESPAÐOLAS,PUERTA DEL SOL, LOCAL</t>
  </si>
  <si>
    <t>2275-6818</t>
  </si>
  <si>
    <t>2275-6821</t>
  </si>
  <si>
    <t>JULIO CESAR GUZMAN RUANO</t>
  </si>
  <si>
    <t>BO. LOS HEROES 23 CALLE PONIENTE CENTRO PROFESIONAL</t>
  </si>
  <si>
    <t>2226-6136</t>
  </si>
  <si>
    <t>2225-6421</t>
  </si>
  <si>
    <t>JULIO CESAR HERNANDEZ MAGAÑA</t>
  </si>
  <si>
    <t>COLONIA SAN BENITO AVENIDA LAS ACACIAS Y FINAL AVENIDA LA CAPILLA #137 SAN SALVADOR</t>
  </si>
  <si>
    <t>2264-4003</t>
  </si>
  <si>
    <t>dr.juliohm@hotmail.com</t>
  </si>
  <si>
    <t>JULIO CESAR MORALES MALDONADO</t>
  </si>
  <si>
    <t>CALLE GABRIELA MISTRAL #380 SAN SALVADOR</t>
  </si>
  <si>
    <t>2261-1006</t>
  </si>
  <si>
    <t>JULIO CESAR SORIANO MINEROS</t>
  </si>
  <si>
    <t>FINAL 8A AVENIDA SUR #133 RESIDENCIAL LAS ARDENAS</t>
  </si>
  <si>
    <t>2229-4654/7738-8719</t>
  </si>
  <si>
    <t>JULIO EDUARDO BAÑOS AREVALO</t>
  </si>
  <si>
    <t>29 AVENIDA NORTE NO. 1152 ENTRE 21 Y 29 CALLE PONIENTE</t>
  </si>
  <si>
    <t>2226-6686/2225-7918</t>
  </si>
  <si>
    <t>2226-1742</t>
  </si>
  <si>
    <t>JULIO ERNESTO MONRROY SALAZAR</t>
  </si>
  <si>
    <t>RES. ATONAL CALLE NOROÑA #21</t>
  </si>
  <si>
    <t>2531-4835/7884-3039</t>
  </si>
  <si>
    <t>JULIO FLAMENCO Y/O BANQUETES A DOMICILIO</t>
  </si>
  <si>
    <t>CIMAS DE SAN BARTOLO 2 PASAJE 47 GRUPO 69 NO. 19</t>
  </si>
  <si>
    <t>2253-4032, 2273-8384</t>
  </si>
  <si>
    <t>7877-5434</t>
  </si>
  <si>
    <t>JULIO NEFTALI CAÑAS ZELAYA</t>
  </si>
  <si>
    <t>8ª AVENIDA NORTE # 3-9, SANTA TECLA</t>
  </si>
  <si>
    <t>7450-3975</t>
  </si>
  <si>
    <t>2228-4043</t>
  </si>
  <si>
    <t>patyrodriguez2004@hotmail.es</t>
  </si>
  <si>
    <t>JULIO RONI REVELO</t>
  </si>
  <si>
    <t>AVENIDA PRINCIPAL RESIDENCIAL SAN JACINTO EDIFICIO H APARTAMENTO 4 SAN SALVADOR</t>
  </si>
  <si>
    <t>2225-8628/ 7894-6984</t>
  </si>
  <si>
    <t>JULISSA NOHEMY LOPEZ RODRIGUEZ</t>
  </si>
  <si>
    <t>COL. EL PORVENIR PJE S #14 CUSCATANCINGO</t>
  </si>
  <si>
    <t>2276-5441 7049-8491</t>
  </si>
  <si>
    <t>JURISTA, S.A. DE C.V.</t>
  </si>
  <si>
    <t>67 AV. SUR, PASAJE 2 Nº.26 COLONIA ESCALON</t>
  </si>
  <si>
    <t>2209-1600/2298-3900</t>
  </si>
  <si>
    <t>2298-3939</t>
  </si>
  <si>
    <t>mtulipano@consortiumlegal.com.sv</t>
  </si>
  <si>
    <t>JUVENTINO ALEXANDER BENITEZ MERINO</t>
  </si>
  <si>
    <t>RESIDENCIAL EL CAIRO #43</t>
  </si>
  <si>
    <t>7829-9612,7300-0420</t>
  </si>
  <si>
    <t>JV PROFESIONALES, S.A. DE C.V.</t>
  </si>
  <si>
    <t>COLONIA DIVINA PROVIDENCIA PJE 2, SOYAPANGO</t>
  </si>
  <si>
    <t>2292-7359</t>
  </si>
  <si>
    <t>jvprofesionales@hotmail.com</t>
  </si>
  <si>
    <t>K &amp; V, S.A. DE C.V.</t>
  </si>
  <si>
    <t>PROLONGACION CALLE ARCE Y 45 AV. NTE. COD. CENTRO PROFESIONAL ROOSEVELT LOCAL Nº 6</t>
  </si>
  <si>
    <t>2213-4100</t>
  </si>
  <si>
    <t>2213-4117</t>
  </si>
  <si>
    <t>vilmaventaskyv@hotmail.com</t>
  </si>
  <si>
    <t>KAN SAI INGENIERIA CLINICA, S.A. DE C.V.</t>
  </si>
  <si>
    <t>REPARTO METROPOLITANO, AVE. HERRERA Y PJE. SANTA MARTA # 6-C</t>
  </si>
  <si>
    <t>2226-9684</t>
  </si>
  <si>
    <t>2235-8667</t>
  </si>
  <si>
    <t>abdiel61@gmail.com</t>
  </si>
  <si>
    <t>KAREN AZALIA ESCAMILLA MARIN</t>
  </si>
  <si>
    <t>COLONIA LAS DELICIAS FINAL CALLE PRINCIPAL CASA Nº. 14</t>
  </si>
  <si>
    <t>2220-2925/2218-8095</t>
  </si>
  <si>
    <t>KAREN LISETH SERRANO ALAS</t>
  </si>
  <si>
    <t>FINAL CALLE ASILO SARA COMUNIDAD ALTOS DE JARDINES PJE. 11 CASA Nº. 254</t>
  </si>
  <si>
    <t>2235-1432,7789-5145</t>
  </si>
  <si>
    <t>KAREN NATALY GARCIA ALVARADO</t>
  </si>
  <si>
    <t>COLONIA BELLA VISTA BLOCK C #3</t>
  </si>
  <si>
    <t>2277-6756</t>
  </si>
  <si>
    <t>KARLA ALEJANDRINA BARRERA PONCE</t>
  </si>
  <si>
    <t>COLONIA MARIA AUXILIADORA 27 CALLE PTE Y 11 AV. SUR #2</t>
  </si>
  <si>
    <t>2225-0175</t>
  </si>
  <si>
    <t>KARLA ISAMAR REYES LOPEZ</t>
  </si>
  <si>
    <t>Calle Sisimiles y Avenida Sierra Nevada 938, Colonia Miramonte</t>
  </si>
  <si>
    <t>2557-0522</t>
  </si>
  <si>
    <t>7460-9490</t>
  </si>
  <si>
    <t>estilografico.es@gmail.com</t>
  </si>
  <si>
    <t>KARLA IVETTE VIDES BERNAL</t>
  </si>
  <si>
    <t>REPARTO SANTA MARGARITA Nº. 2 PJE T Nº. 8</t>
  </si>
  <si>
    <t>2286-7650</t>
  </si>
  <si>
    <t>KARLA MARIA GRANDE SOSA</t>
  </si>
  <si>
    <t>COLONIA BRISAS DE CANDELARIA CALLE A HUIZUCAR, SEGUNDA ETAPA PASAJE LAS VIOLETAS BQ Nº. 9</t>
  </si>
  <si>
    <t>2273-9498</t>
  </si>
  <si>
    <t>k39grande@yahoo.com</t>
  </si>
  <si>
    <t>KARLA MARICELA REALES LOPEZ</t>
  </si>
  <si>
    <t>CONDOMINIO TAZUMAL AVENIDA LOS MANGOS EDIFICIO S #3 AYUTUXTEPEQUE SAN SALVADOR</t>
  </si>
  <si>
    <t>2208-8355</t>
  </si>
  <si>
    <t>KENNETH AMILCAR FIGUEROA MEJIA</t>
  </si>
  <si>
    <t>AV. LAS JACARANDAS COL. LAYCO #215 SAN SALVADOR</t>
  </si>
  <si>
    <t>7786-9556</t>
  </si>
  <si>
    <t>KIRIO ANDRES RODRIGUEZ FLORES</t>
  </si>
  <si>
    <t>C. BENJAMIN OROZCO M-7 RES. SAN JACINTO</t>
  </si>
  <si>
    <t>7833-0055</t>
  </si>
  <si>
    <t>kirio.rodriguez@gmail.com</t>
  </si>
  <si>
    <t>KITCHEN WARE, S.A. DE C.V.</t>
  </si>
  <si>
    <t>CALLE LIBERTAD # D-32 COLONIA JARDINES DE MERLIOT</t>
  </si>
  <si>
    <t>2289-9158</t>
  </si>
  <si>
    <t>KRISTALL DE EL SALVADOR, S.A. DE C.V.</t>
  </si>
  <si>
    <t>RESIDENCIAL PRIMAVERA, CALLE LAS IXORAS NORTE #25, 19 AVE SUR, 200 MTS, AL SUR DE LA GASOLINERA TEXACO BRITANICA, SANTA TECLA, LA LIBERTAD.</t>
  </si>
  <si>
    <t>2288-1616</t>
  </si>
  <si>
    <t>2299-3958</t>
  </si>
  <si>
    <t>jvalle@ascaegroup.com</t>
  </si>
  <si>
    <t>KUO HUA, S.A. DE C.V.</t>
  </si>
  <si>
    <t>AVENIDA IZALCO BLOCK 4 # 5 RESIDENCIAL SAN LUIS</t>
  </si>
  <si>
    <t>2284-1627 2284-5037</t>
  </si>
  <si>
    <t>kuohua.ventas@gmail.com</t>
  </si>
  <si>
    <t>LA CASA DEL ACCESORIO, S.A. DE C.V.</t>
  </si>
  <si>
    <t>49 AV. NORTE NO. 183, SAN SALVADOR</t>
  </si>
  <si>
    <t>2133-6700</t>
  </si>
  <si>
    <t>lacasadelaccesoirosadecv@gmail.com</t>
  </si>
  <si>
    <t>LA CENTRAL DE SEGUROS Y FIANZAS, S.A.</t>
  </si>
  <si>
    <t>AVENIDA OLIMPICA #3333</t>
  </si>
  <si>
    <t>2268-6037</t>
  </si>
  <si>
    <t>2268-6040</t>
  </si>
  <si>
    <t>gerenciaseguros@lacentral.com.sv</t>
  </si>
  <si>
    <t>LA CENTRO AMERICANA S.A.</t>
  </si>
  <si>
    <t>ALAMEDA ROOSEVELT N.3107, COLONIA FLOR BLANCA</t>
  </si>
  <si>
    <t>2298-6666</t>
  </si>
  <si>
    <t>2223-7203</t>
  </si>
  <si>
    <t>LA NUEVA ESCOLAR S.A DE C.V (OFFICE PRODUCTS)</t>
  </si>
  <si>
    <t>AVENIDA BERNAL N¦ 568, COLONIA MIRAMONTE.</t>
  </si>
  <si>
    <t>2271-4973</t>
  </si>
  <si>
    <t>2271-3031</t>
  </si>
  <si>
    <t>LABORATORIO ALVAREZ ALEMAN, S.A. DE C.V.</t>
  </si>
  <si>
    <t>EDIF. MEDICAS 25 AVENIDA NORTE #640</t>
  </si>
  <si>
    <t>2225-5233</t>
  </si>
  <si>
    <t>2225-8166</t>
  </si>
  <si>
    <t>maxbloch@nocketmail.com</t>
  </si>
  <si>
    <t>LABORATORIO CLINICO ESPECIALIZADO, S.A.</t>
  </si>
  <si>
    <t>CONDOMINIO MEDICENTRO LA ESPERANZA MODULO L 117 NORTE Y 25 CALLE PTE</t>
  </si>
  <si>
    <t>2225-9580/2226-9954</t>
  </si>
  <si>
    <t>2226-1450</t>
  </si>
  <si>
    <t>LABORATORIO CLINICO PEREZ, S.A. DE C.V.</t>
  </si>
  <si>
    <t>AV. DR. EMILIO ALVAREZ Y PJE DR. GUILLERMO RODRIGUEZ PACAS LOCAL 111 CONDOMINIO SERVIMEDIC, COL. MEDICA</t>
  </si>
  <si>
    <t>2226-3003</t>
  </si>
  <si>
    <t>2226-3060</t>
  </si>
  <si>
    <t>LABORATORIO MEDICO CENTRAL, S.A. DE C.V.</t>
  </si>
  <si>
    <t>CONDOMINIO MD Nº. 224 LOACLES Nº. 102 Y 104 DIAGONAL DR. LUIS EDMUNDO VASQUEZ COLONIA MEDICA</t>
  </si>
  <si>
    <t>2226-6608/2225-6233</t>
  </si>
  <si>
    <t>2225-6044</t>
  </si>
  <si>
    <t>LABORATORIO SALVADOREÑO DE INGENIERIA S.A. DE C.V.</t>
  </si>
  <si>
    <t>BOULEVARD CONSTITUCION Nº 340C COLONIA ESCALON, SAN SALVADOR</t>
  </si>
  <si>
    <t>2262-3642</t>
  </si>
  <si>
    <t>2262-3640</t>
  </si>
  <si>
    <t>LABORATORIOS CAROSA, S.A. DE C.V.</t>
  </si>
  <si>
    <t>PLAN DE LA LAGUNA POLIGONO G LOTE Nº. 1</t>
  </si>
  <si>
    <t>LABORATORIOS SUIZOS, S.A. DE C.V.</t>
  </si>
  <si>
    <t>KM 10 CARRETERA AL PUERTO DE LA LIBERTAD</t>
  </si>
  <si>
    <t>25005555/25005578</t>
  </si>
  <si>
    <t>LABORATORIOS TERAMED, S.A DE C.V</t>
  </si>
  <si>
    <t>AVENIDA LAMATEPEC Y CALLE CHAPARRASTIQE Nº.6 URBANIZACION INDUSTRIAL SANTA ELENA</t>
  </si>
  <si>
    <t>2248-5107/2248-5155</t>
  </si>
  <si>
    <t>2248-5156</t>
  </si>
  <si>
    <t>LABORATORIOS VIJOSA, S.A. DE C.V.</t>
  </si>
  <si>
    <t>CALLE L-13 Nº10, ZONA INDUSTRIAL, INDUSTRIAS MERLIOT</t>
  </si>
  <si>
    <t>2278-5577, 2278-3121</t>
  </si>
  <si>
    <t>2278-5577</t>
  </si>
  <si>
    <t>LACOMER, S.A. DE C.V.</t>
  </si>
  <si>
    <t>CALLE Y COL. LAS MERCEDES No. 452 ESQUINA OPUESTA AL CIRCULO MILITAR.</t>
  </si>
  <si>
    <t>2502-0745</t>
  </si>
  <si>
    <t>jorgega@lacomer.com.sv</t>
  </si>
  <si>
    <t>LANCO EL SALVADOR, S.A. DE C.V.</t>
  </si>
  <si>
    <t>KM 7 1/2 BOULEVARD DEL EJERCITO NACIONAL, COMPLEJO INDUSTRIAL REGINA, BODEGA N° 7.</t>
  </si>
  <si>
    <t>2227-4718</t>
  </si>
  <si>
    <t>2227-4828</t>
  </si>
  <si>
    <t>lisetdemina@yahoo.com</t>
  </si>
  <si>
    <t>LATINCO LTDA. DE C.V.</t>
  </si>
  <si>
    <t>BLVD SANTA ELENA Y CALLE ALEGRIA EDIFICIO INTERALIA 3 NIVEL</t>
  </si>
  <si>
    <t>2241-3500</t>
  </si>
  <si>
    <t>2289-2466</t>
  </si>
  <si>
    <t>armando.montes@latincoltda.com</t>
  </si>
  <si>
    <t>LATINOAMERICA, S.A. DE C.V.</t>
  </si>
  <si>
    <t>POR LA LOTERIA NACIONAL, CENTRO, ENFRE DEL PARQUE MORAZAN</t>
  </si>
  <si>
    <t>2222-9877</t>
  </si>
  <si>
    <t>2222-2221</t>
  </si>
  <si>
    <t>LATINO'S RACING, S.A. DE C.V.</t>
  </si>
  <si>
    <t>COL. BERNAL, FINAL PASAJE APARICIO #523</t>
  </si>
  <si>
    <t>2284-4911 2284-4787</t>
  </si>
  <si>
    <t>2274-1109</t>
  </si>
  <si>
    <t>LAURA BEATRIZ VARGAS RIVAS</t>
  </si>
  <si>
    <t>Col. Avila Calle "A" Nº. 129</t>
  </si>
  <si>
    <t>2530-9831</t>
  </si>
  <si>
    <t>2235-9704</t>
  </si>
  <si>
    <t>au-vargas@hotmail.com</t>
  </si>
  <si>
    <t>LAURA CECILIA MORALES VARELA</t>
  </si>
  <si>
    <t>PASAJE PALOMO #4 No. 10, URBANIZACION PALOMO</t>
  </si>
  <si>
    <t>2226-9870</t>
  </si>
  <si>
    <t>2225-4402</t>
  </si>
  <si>
    <t>quincastell@gmail.com</t>
  </si>
  <si>
    <t>LAURA ELIZABETH CANALES PEÑA</t>
  </si>
  <si>
    <t>ESPEMEDIC, 1A DIAGONAL DR. ARTURO ROMERO Nº 301, COLONIA MEDICA</t>
  </si>
  <si>
    <t>laua_canales@hotmail.com</t>
  </si>
  <si>
    <t>LAURA ESPERANZA HERNANDEZ ANDRADE</t>
  </si>
  <si>
    <t>CALLE SAN ANTONIO ABAD PJE. FREDY RESIDENCIAL SAMARIA</t>
  </si>
  <si>
    <t>2274-8092/71299215</t>
  </si>
  <si>
    <t>LAURA MARGARITA ESPINOZA DE AYALA</t>
  </si>
  <si>
    <t>CALLE LA REFORMA 164 BIS, COLONIA SAN BENITO, SAN SALVADOR</t>
  </si>
  <si>
    <t>7890-0921</t>
  </si>
  <si>
    <t>LAURA MARINA RAUDA DE ROMERO</t>
  </si>
  <si>
    <t>CALLE CIRCUNVALACION FINAL 25 AV. SUR, COL.SANTA URSULA, CASA 123</t>
  </si>
  <si>
    <t>2512-3809</t>
  </si>
  <si>
    <t>quimusal@gmail.com</t>
  </si>
  <si>
    <t>LEMUS, SANTOS Y ASOCIADOS</t>
  </si>
  <si>
    <t>Urbanización Yumuri, Avenida Mayarí, Calle Holguín Polígono J # 17 Colonia Miramonte</t>
  </si>
  <si>
    <t>2260-0945</t>
  </si>
  <si>
    <t>lemussantosyasociados@gmail.com</t>
  </si>
  <si>
    <t>LEMUSIMUN YOUNG &amp; RUBICAM</t>
  </si>
  <si>
    <t>BLVD ORDEN DE MALTA Nº. 5 URBANIZACION SANTA ELENA</t>
  </si>
  <si>
    <t>2289-0755</t>
  </si>
  <si>
    <t>2289-1202</t>
  </si>
  <si>
    <t>LENTILLAS, S.A. DE C.V.</t>
  </si>
  <si>
    <t>FINAL 75 AVENIDA NORTE No. 523, CALLE MARACAIBO, COLONIA MIRAMONTE.</t>
  </si>
  <si>
    <t>2261-3405</t>
  </si>
  <si>
    <t>opticatitanio@gmail.com</t>
  </si>
  <si>
    <t>LEONEL AGUILAR CASTILLO</t>
  </si>
  <si>
    <t>AVENIDA RIO AMAZONAS CTRO COMERCIAL JARDINES DE GUADALUPE LOCAL Nº9.</t>
  </si>
  <si>
    <t>2284-8843</t>
  </si>
  <si>
    <t>aguilar.leonel@hotmail.com</t>
  </si>
  <si>
    <t>LEONIDAS ERNESTO AGUILAR ABARCA</t>
  </si>
  <si>
    <t>CIUDAD SATELITE PJE. LEO Nº.12-E</t>
  </si>
  <si>
    <t>2274-4392</t>
  </si>
  <si>
    <t>leoaguilar63@yahoo.com</t>
  </si>
  <si>
    <t>LEOPOLDO SALVADOR AVILA GUERRA</t>
  </si>
  <si>
    <t>77 AVENIDA NORTE Y 7 CALLE PTE. Nº. 4017 COLONIA ESCALON</t>
  </si>
  <si>
    <t>2257-6442</t>
  </si>
  <si>
    <t>2257-6443</t>
  </si>
  <si>
    <t>LEYDI CRISTINA AMAYA DE HERNANDEZ</t>
  </si>
  <si>
    <t>URB. COLINAS DEL NORTE 1, PASAJE 7 POL. L #24 CIUDAD DELGADO, PRIMERA ETAPA</t>
  </si>
  <si>
    <t>2214-6498</t>
  </si>
  <si>
    <t>2216-0570</t>
  </si>
  <si>
    <t>didi_amaya@hotmail.com</t>
  </si>
  <si>
    <t>LIBANES ALMIR MARTINEZ SANCHEZ</t>
  </si>
  <si>
    <t>BARRIO EL CARMEN</t>
  </si>
  <si>
    <t>7310-9014</t>
  </si>
  <si>
    <t>LIBRERIA CERVANTES, S.A. DE C.V.</t>
  </si>
  <si>
    <t>33 Calle Poniente entre 1° y 3° Avenida Norte # 208, Colonia Layco</t>
  </si>
  <si>
    <t>2234-9900</t>
  </si>
  <si>
    <t>2226-4947</t>
  </si>
  <si>
    <t>aburgos@libreriacervantes.com.sv</t>
  </si>
  <si>
    <t>LIBRERIA Y PAPELERIA EJECUTIVA S.A. DE C.V.</t>
  </si>
  <si>
    <t>6A CALLE PTE Y 1RA AV. SUR Nº. 1-29 EDIFICIO</t>
  </si>
  <si>
    <t>2222-4701,2222-2972</t>
  </si>
  <si>
    <t>2221-2748</t>
  </si>
  <si>
    <t>ejecutiva_es@yahoo.com</t>
  </si>
  <si>
    <t>LIBRERIA Y PAPELERIA EL NUEVO SIGLO S.A. DE C.V.</t>
  </si>
  <si>
    <t>CALLE EL PROGRESO PASAJE EL ROSAL, COLONIA ROMA REPARTO EL ROSAL # 133</t>
  </si>
  <si>
    <t>2132-2707</t>
  </si>
  <si>
    <t>2222-4224</t>
  </si>
  <si>
    <t>libreria_nuevosiglo@yahoo.es</t>
  </si>
  <si>
    <t>LIBRERIA Y PAPELERIA LA IBERICA, S.A. DE C.V.</t>
  </si>
  <si>
    <t>23 CALLE ORIENTE #410</t>
  </si>
  <si>
    <t>2235-4606 2235-5606</t>
  </si>
  <si>
    <t>2225-1660</t>
  </si>
  <si>
    <t>LIBRERIA Y PAPELERIA SOCRATES</t>
  </si>
  <si>
    <t>8A AVENIDA NORTE Y 5A CALLE OTE. EDIF 609 L-1</t>
  </si>
  <si>
    <t>2222-8802</t>
  </si>
  <si>
    <t>LIDERSOFT ASESORES S.A. DE C.V.</t>
  </si>
  <si>
    <t>RESIDENCIAL LA GLORIA POLIGON A-10 #8 SAN SALVADOR</t>
  </si>
  <si>
    <t>2272-3227 /7887-9515</t>
  </si>
  <si>
    <t>LIDIA ARELY ORTIZ OLIVAR</t>
  </si>
  <si>
    <t>KM 22 CARRETERA AL PUERTO DE LA LIBERTAD, SAN FRANCISCO, COLONIA EL CORRALITO, ZARAGOZA LA LIBERTAD</t>
  </si>
  <si>
    <t>7931-7797</t>
  </si>
  <si>
    <t>LIGIA MARIA ALFARO CRUZ</t>
  </si>
  <si>
    <t>29 CALLE ORIENTE # 207</t>
  </si>
  <si>
    <t>2226-5520</t>
  </si>
  <si>
    <t>panamericana2005@gmail.com</t>
  </si>
  <si>
    <t>LIGIA MARIA MARTINEZ DE GRANILLO</t>
  </si>
  <si>
    <t>CLINICAS MEDICAS Nº 640,LOCAL 8, FRENTE A HOSPITAL PROFAMILIA, SAN SALVADOR</t>
  </si>
  <si>
    <t>2513-3792</t>
  </si>
  <si>
    <t>ligia_granillo@hotmail.com</t>
  </si>
  <si>
    <t>LILIAM HAYDEE RIVAS VELASQUEZ</t>
  </si>
  <si>
    <t>COL. GUADALUPE PJE 3 BLOCK C #142</t>
  </si>
  <si>
    <t>2531-6995 7889-8097</t>
  </si>
  <si>
    <t>LILIANA YAMILETH ALVARENGA RODRIGUEZ</t>
  </si>
  <si>
    <t>COLONIA CUCUMACAYAN FINAL CALLE GERARDO BARRIOS PJE. A No. 121</t>
  </si>
  <si>
    <t>2221-7286</t>
  </si>
  <si>
    <t>2519-0623</t>
  </si>
  <si>
    <t>serviomed@gmail.com</t>
  </si>
  <si>
    <t>LIMDISA S.A. DE C.V.</t>
  </si>
  <si>
    <t>AV. LOS ANDRES #2696 COL. MIRAMONTE</t>
  </si>
  <si>
    <t>2260-1369</t>
  </si>
  <si>
    <t>2261-0617</t>
  </si>
  <si>
    <t>ventas@grupolimdisa.com</t>
  </si>
  <si>
    <t>LINA G. DE LA CRUZ DE ROMERO</t>
  </si>
  <si>
    <t>COND. PLAZA MONTERREY, LOCAL 101 PRIMERA PLANTA 1 SAN SALVADOR</t>
  </si>
  <si>
    <t>2226-9890</t>
  </si>
  <si>
    <t>LINA GUADALUPE DE LA CRUZ DE ROMERO</t>
  </si>
  <si>
    <t>RESIDENCIAL BRISAS DE LAS MERCEDES,AVENIDA LOS GERANIOS, CASA NO.32C, ZARAGOZA, LA LIBERTAD.</t>
  </si>
  <si>
    <t>2226-9890/2235-4386</t>
  </si>
  <si>
    <t>LINCOSERV, S.A. DE C.V.</t>
  </si>
  <si>
    <t>BLVD DE LOS HEROES Y DIAGONAL CENTROAMERICA, CONDOMINIO 2000 LOCAL B-23 SAN SALVADOR</t>
  </si>
  <si>
    <t>2219-3633</t>
  </si>
  <si>
    <t>2225-6817</t>
  </si>
  <si>
    <t>LINEA EJECUTIVA, S.A. DE C.V.</t>
  </si>
  <si>
    <t>Avenida Masferrer Norte #139, Centro Comercial El Amate, Local 2-1, Colonia Escalon,</t>
  </si>
  <si>
    <t>2510-7627</t>
  </si>
  <si>
    <t>licitaciones@ltnelsalvador.travel</t>
  </si>
  <si>
    <t>LINEA EXPRESS, S.A. DE C.V.</t>
  </si>
  <si>
    <t>CALLE CIRCUNVALACION POLIGONO G #4 PLAN DE LA LAGUNA, ANTIGUO CUSCATLAN LA LIBERTAD</t>
  </si>
  <si>
    <t>2243-2323, 7852-9030</t>
  </si>
  <si>
    <t>LINEA FRIA, S.A. DE C.V.</t>
  </si>
  <si>
    <t>RESIDENCIAL ALTOS DE SANTA MONICA, SENDA 6 POLIGONO F #38</t>
  </si>
  <si>
    <t>2288-6952</t>
  </si>
  <si>
    <t>gerencia@lineafriasv.com</t>
  </si>
  <si>
    <t>LINEAS DE TRANSPORTE CONSOLIDADO, S.A. DE C.V.</t>
  </si>
  <si>
    <t>CENTRO DE NEGOCIOS STOFFICENTER, CALLE LA MASCOTA # 533, COLONIA SAN BENITO.</t>
  </si>
  <si>
    <t>2522-2870</t>
  </si>
  <si>
    <t>2522-2801</t>
  </si>
  <si>
    <t>bw@ltc.com.sv</t>
  </si>
  <si>
    <t>LISETTE DEL CARMEN BELTRAN IRAHETA</t>
  </si>
  <si>
    <t>COLONIA JARDINES DEL BOULEVARD PJE. 10 POLIGONO 10 CASA #19</t>
  </si>
  <si>
    <t>2252-9461 7210-8076</t>
  </si>
  <si>
    <t>LISSETTE MARGARITA CASTELLANOS AMAYA</t>
  </si>
  <si>
    <t>COLONIA SANTISIMA TRINIDAD II ETAPA PASAJE 2 POLIGONO 3 BLOCK E CASA #14</t>
  </si>
  <si>
    <t>2566-2111</t>
  </si>
  <si>
    <t>liss.haruhi@4gmail.com</t>
  </si>
  <si>
    <t>LIVIANO EXPRESS, S.A. DE C.V.</t>
  </si>
  <si>
    <t>1ª CALLE PTE Y 47 AV. NORTE COLONIA BLANCA, COND VILLAS DE NORMANDIA 2 NIVEL LOACL 5-C</t>
  </si>
  <si>
    <t>2514-3200</t>
  </si>
  <si>
    <t>LIZ JENNY REYES VARGAS</t>
  </si>
  <si>
    <t>AVENIDA BERNAL BLOCK S URBANIZACION SATELITE CASA # 11</t>
  </si>
  <si>
    <t>offitodo007@hotmail.com</t>
  </si>
  <si>
    <t>LLANTICENTRO SATELITE</t>
  </si>
  <si>
    <t>CALLE CONSTITUCION Y PASAJE ORION BLOCK O Nº. 1- B</t>
  </si>
  <si>
    <t>2274-8565</t>
  </si>
  <si>
    <t>2274-5570</t>
  </si>
  <si>
    <t>LOBELSA, S.A. DE C.V.</t>
  </si>
  <si>
    <t>BOULEVARD TUTUNICHAPA Y 29 DIAGONAL INSTITUTO DE OJOS</t>
  </si>
  <si>
    <t>2225-7457 2226-6222</t>
  </si>
  <si>
    <t>LOMED S.A. DE C.V.</t>
  </si>
  <si>
    <t>BOULEVARD TUTUNICHAPA #328 COLONIA MEDICA EDIFICIO HOSPITAL INSTITUTO DE OJOS</t>
  </si>
  <si>
    <t>2225-2691</t>
  </si>
  <si>
    <t>LONAS DECORATIVAS, S.A. DE C.V.</t>
  </si>
  <si>
    <t>14 AV. NTE. N. 435 UNA CUADRA AL NTE DEL PARQUE CENTENARIO</t>
  </si>
  <si>
    <t>decoralon@yahoo.com</t>
  </si>
  <si>
    <t>LORENA ELIZABETH NOVOA VENTURA</t>
  </si>
  <si>
    <t>CONDOMINIO NUEVO SAN LUIS # 16, PASAJE 1; AVENIDA 3; CALLE BERNAL, BLOCK 6</t>
  </si>
  <si>
    <t>2274-5448</t>
  </si>
  <si>
    <t>lornovoa95@gmail.com</t>
  </si>
  <si>
    <t>LORENA PATRICIA CANTOR GONZALEZ</t>
  </si>
  <si>
    <t>Avenida Sisimiles # 2951, Colonia Miramonte</t>
  </si>
  <si>
    <t>2563-1729</t>
  </si>
  <si>
    <t>hotelhappyhouse@hotmail.com</t>
  </si>
  <si>
    <t>LORENZA DEL CARMEN NOLASCO DE MENDEZ</t>
  </si>
  <si>
    <t>AV. ESPAÑA, PORTÓN 10 LOCAL 990 DEL MERCADO SAN MIGUELITO Y TIENDA 7 FRENTE AL MERCADO SAN MIGUELITO.</t>
  </si>
  <si>
    <t>2225-7802</t>
  </si>
  <si>
    <t>variedadesevitatienda7@hotmail.com</t>
  </si>
  <si>
    <t>LORENZO BALMORE PINEDA NARANJO</t>
  </si>
  <si>
    <t>5 AV. SUR NO. 8 BO. CANDELARIA ZACATECOLUCA DEPTO DE LA PAZ</t>
  </si>
  <si>
    <t>2334-0719,7890-0609</t>
  </si>
  <si>
    <t>LORENZO RUFINO QUINTANILLA CHAVEZ</t>
  </si>
  <si>
    <t>NO. 91 C CIMA III SAN BARTOLO EL SALVADOR</t>
  </si>
  <si>
    <t>2273-1986/2260-0889</t>
  </si>
  <si>
    <t>2260-0889</t>
  </si>
  <si>
    <t>LOS OLIVOS, S.A. DE C.V.</t>
  </si>
  <si>
    <t>SAN FRANCISCO GOTERA, DEPARTAMENTO DE MORAZAN</t>
  </si>
  <si>
    <t>2654-1766/2654-0284</t>
  </si>
  <si>
    <t>2654-0284</t>
  </si>
  <si>
    <t>LOS RANCHOS DE EL SALVADOR, S.A .DE C.V.</t>
  </si>
  <si>
    <t>PASAJE Nº. 3 CASA Nº. 232 COLONIA LA MASCOTA</t>
  </si>
  <si>
    <t>2264-5858/2264-5857</t>
  </si>
  <si>
    <t>2264-5859</t>
  </si>
  <si>
    <t>LOURDES ELIZABETH MORALES DE CABRERA</t>
  </si>
  <si>
    <t>BOULEVARD UNIVERSITARIO Nº.2032, COL. EL ROBLE. 30 MTS. DE CINES REFORMA, SAN SALVADOR</t>
  </si>
  <si>
    <t>2226-2936</t>
  </si>
  <si>
    <t>2252-1024</t>
  </si>
  <si>
    <t>info@hotelbalche.com</t>
  </si>
  <si>
    <t>LUCAS ALFREDO MENDEZ OPORTO</t>
  </si>
  <si>
    <t>1ª CALLE PONIENTE Y 63 AVENIDA NORTE COLONIA ESCALON EDIFICIO COMERCIAL A&amp;M LOCAL C/6</t>
  </si>
  <si>
    <t>2221-6518</t>
  </si>
  <si>
    <t>SERVICIOS TECNICOS DE CARPINTERIA</t>
  </si>
  <si>
    <t>LUCIA MAJANO DE VILLALTA</t>
  </si>
  <si>
    <t>COLONIA VELIS Y PASAJE VELIS CASA Nº. 11 SAN ROQUE</t>
  </si>
  <si>
    <t>2272-6290/7734-7760</t>
  </si>
  <si>
    <t>LUDI ARACELY VALLADARES DE MEJIA</t>
  </si>
  <si>
    <t>PASAJE SAN MARTIN Nº. 1-1 LOURDES COLONIA LA LIBERTAD</t>
  </si>
  <si>
    <t>2318-1584</t>
  </si>
  <si>
    <t>LUIS ALBERTO MORA LOPEZ</t>
  </si>
  <si>
    <t>ESPEMEDIC, 1A DIAGONAL DR. ARTURO ROMERO #301, COLONIA MEDICA</t>
  </si>
  <si>
    <t>2225-2424</t>
  </si>
  <si>
    <t>LUIS ALFONSO MENDEZ RODRIGUEZ</t>
  </si>
  <si>
    <t>AV. SAN CARLOS #119 URBANIZACION BUENOS AIRES #1</t>
  </si>
  <si>
    <t>2225-6115 2226-6870</t>
  </si>
  <si>
    <t>2235-2883</t>
  </si>
  <si>
    <t>LUIS ALFREDO MOLINA RIVERA</t>
  </si>
  <si>
    <t>CALLE AL VOLCAN QUINTA EL MILAGRO DE FATIMA, CASA Nº 1,</t>
  </si>
  <si>
    <t>7777-9415</t>
  </si>
  <si>
    <t>lrivera99@gmail.com</t>
  </si>
  <si>
    <t>LUIS ALONSO MARROQUIN GUARDADO</t>
  </si>
  <si>
    <t>COLONIA POPOTLAN II, PASAJE AMATEPEC, CASA NO. 1</t>
  </si>
  <si>
    <t>LUIS ALONSO RAMIREZ CHICAS</t>
  </si>
  <si>
    <t>URB. FLORIDA AV. LOS PALMARES, #143, EDIF. TENNYNSON LOCAL No. 1</t>
  </si>
  <si>
    <t>2260-6575</t>
  </si>
  <si>
    <t>2260-8908</t>
  </si>
  <si>
    <t>distribucion_sm@yahoo.com</t>
  </si>
  <si>
    <t>LUIS ALONSO VASQUEZ LOPEZ</t>
  </si>
  <si>
    <t>Edificio Médico La Paz Nive 1, Local Nº. 1-4</t>
  </si>
  <si>
    <t>2661-4903</t>
  </si>
  <si>
    <t>sinaisanchez2012@gmail.com</t>
  </si>
  <si>
    <t>LUIS AMILCAR CAMPOS GONZALES</t>
  </si>
  <si>
    <t>5 AV. NORTE Nº 419, Y ALAMEDA JUAN PABLO II</t>
  </si>
  <si>
    <t>2100-0390</t>
  </si>
  <si>
    <t>2271-1855</t>
  </si>
  <si>
    <t>industriasmetalicascampos@gmail.com</t>
  </si>
  <si>
    <t>LUIS ARCIDES RIVAS ORTIZ</t>
  </si>
  <si>
    <t>35 CALLE OTE. #312-A COL. LA RABIDA</t>
  </si>
  <si>
    <t>2235-4428,2208-2407</t>
  </si>
  <si>
    <t>LUIS ARMANDO CARTAGENA ROSA</t>
  </si>
  <si>
    <t>33 AVENIDA NORTE, ALAMEDA ROOSEVELT, EX HOSPITAL MILITAR, BATALLON DE SANIDAD MILITAR</t>
  </si>
  <si>
    <t>7928-6138</t>
  </si>
  <si>
    <t>liriosaem@hotmail.com</t>
  </si>
  <si>
    <t>LUIS ATILIO CORDOVA QUINTANILLA</t>
  </si>
  <si>
    <t>10ª AVENIDA SUR COLONIA AMERICA, # 1734</t>
  </si>
  <si>
    <t>2270-1851 7874-6415</t>
  </si>
  <si>
    <t>LUIS EDUARDO VAQUERO ANDRADE</t>
  </si>
  <si>
    <t>2A CALLE PTE. Nº. 2, BARRIO EL CENTRO FRENTE AL KINDER NACIONAL</t>
  </si>
  <si>
    <t>2301-1181</t>
  </si>
  <si>
    <t>7851-6804</t>
  </si>
  <si>
    <t>luisva1972@gmail.com</t>
  </si>
  <si>
    <t>LUIS EMILIO HERNANDEZ FUENTES</t>
  </si>
  <si>
    <t>BARRIO SAN ANTONIO, COL. FATIMA CALLE EL TANQUE</t>
  </si>
  <si>
    <t>LUIS ENRIQUE CHICA CEREGHINO</t>
  </si>
  <si>
    <t>Av. Tecana Nº.613, frente a Comunal ISSS, Col. Miramonte</t>
  </si>
  <si>
    <t>2261-1281</t>
  </si>
  <si>
    <t>cluis_enrique70@hotmail.com</t>
  </si>
  <si>
    <t>LUIS ERNESTO CERRITOS ESPINOZA</t>
  </si>
  <si>
    <t>Calle Juan José Cañas Nº. 4351, Col. Escalón</t>
  </si>
  <si>
    <t>luiscerritoscp@gmail.com</t>
  </si>
  <si>
    <t>LUIS ERNESTO QUIÑONEZ MAGAÑA</t>
  </si>
  <si>
    <t>PLAZA VILLAVICENCIO, LOCAL 3-10, PASEO GENERAL ESCALON</t>
  </si>
  <si>
    <t>2264-0929</t>
  </si>
  <si>
    <t>lequinonez71@yahoo.com</t>
  </si>
  <si>
    <t>LUIS EVERARDO DOMINGUEZ</t>
  </si>
  <si>
    <t>BARRIO EL CENTRO CALLE PRINCIPAL ROSARIO DE MORA SAN SALVADOR</t>
  </si>
  <si>
    <t>2102-1536</t>
  </si>
  <si>
    <t>LUIS FERNANDO MARTINEZ PALMA</t>
  </si>
  <si>
    <t>Medicentro La Esperanza, módulo "D" Local Nº. 111</t>
  </si>
  <si>
    <t>2226-2398</t>
  </si>
  <si>
    <t>luisfernandomp1@gmail.com</t>
  </si>
  <si>
    <t>LUIS FERNANDO MINA MONTALVO</t>
  </si>
  <si>
    <t>KM 25 CARRETERA AL PUERTO LA LIBERTAD CANTON EL JIOTE</t>
  </si>
  <si>
    <t>2289-9445/2219-6932</t>
  </si>
  <si>
    <t>2219-6931</t>
  </si>
  <si>
    <t>LUIS GERARDO CAMPOS MARTINEZ</t>
  </si>
  <si>
    <t>COLONIA JOSE MANUEL ARCE, AVENIDA INDEPENDENCIA Nº. 28</t>
  </si>
  <si>
    <t>2564-2134</t>
  </si>
  <si>
    <t>jetprint@amnetsal.com</t>
  </si>
  <si>
    <t>LUIS HUMBERTO ROMERO FERNANDEZ</t>
  </si>
  <si>
    <t>ALAMEDA JUAN PABLO II METROCONDOMINIO EDIFICIO B #306</t>
  </si>
  <si>
    <t>2260-7939</t>
  </si>
  <si>
    <t>LUIS MANUEL CASTELLON ZELAYA</t>
  </si>
  <si>
    <t>COLONIA MONSERRAT, PASAJE CADIZ #14</t>
  </si>
  <si>
    <t>7880-4243</t>
  </si>
  <si>
    <t>luismanuelcastellonzelaya@yahoo.es</t>
  </si>
  <si>
    <t>LUIS MIGUEL ANGEL GARCIA</t>
  </si>
  <si>
    <t>5 CALLE ORIENTE Nº.76</t>
  </si>
  <si>
    <t>2393-3461</t>
  </si>
  <si>
    <t>LUIS MIGUEL DIAZ</t>
  </si>
  <si>
    <t>RESIDENCIAL VILLA PALMERA PASAJE #4 CASA #37</t>
  </si>
  <si>
    <t>7202-7460</t>
  </si>
  <si>
    <t>LUIS NAPOLEON TORRES BERRIOS</t>
  </si>
  <si>
    <t>AVENIDA CAPRICORNIO Y CALLE NEPTUNO POLIGONO E-5 CASA #40 RESIDENCIAL SATELITE DE ORIENTE SAN MIGUEL</t>
  </si>
  <si>
    <t>2669-3248</t>
  </si>
  <si>
    <t>LUIS RENE NAVARRO ROSA</t>
  </si>
  <si>
    <t>2624-6760/7861-6890</t>
  </si>
  <si>
    <t>2624-6760</t>
  </si>
  <si>
    <t>LUIS ROBERTO YANEZ VENTURA</t>
  </si>
  <si>
    <t>1ª AVENIDA NORTE Nº 9-J, LA ERMITA, APOPA SAN SALVADOR</t>
  </si>
  <si>
    <t>2225-5060/7715-7450</t>
  </si>
  <si>
    <t>LUISA ELIZABETH DERAS DE CARPIO</t>
  </si>
  <si>
    <t>RESIDENCIAL LA JOYA SENDA LA JOYA #2 CIUDAD DELGADO SAN SALVADOR</t>
  </si>
  <si>
    <t>2286-1522 7114-3595</t>
  </si>
  <si>
    <t>LUISA MARIA FLORES TORRES</t>
  </si>
  <si>
    <t>CARRETERA RUTA MILITAR, LOTIFICACION ABDALA 2, PLAZA ELIZABETH LOCAL 1, SALIDA A SANTA ROSA, FRENTE A GALINA PUMA, SAN MIGUEL</t>
  </si>
  <si>
    <t>2694-2402</t>
  </si>
  <si>
    <t>LUZ MARIA DURAN DE SOLORZANO</t>
  </si>
  <si>
    <t>EDIFICIO VILLAVICENCIO PLAZA 2 NIVEL LOCAL 2-15 COL. ESCALON</t>
  </si>
  <si>
    <t>2275-4932/2275-4933</t>
  </si>
  <si>
    <t>M.A.R Y ASOCIADOS,S.A.DE C.V.</t>
  </si>
  <si>
    <t>FINAL AV. ROOSVELT SUR, Nº 704, FRENTE A SEGURO SOCIAL</t>
  </si>
  <si>
    <t>2640-1549</t>
  </si>
  <si>
    <t>2640-1550</t>
  </si>
  <si>
    <t>florestahotel@yahoo.com</t>
  </si>
  <si>
    <t>MACHON Y VEJARANO,S.A DE C.V</t>
  </si>
  <si>
    <t>PLAZA SAN BENITO MODULO C LOCAL 1-1</t>
  </si>
  <si>
    <t>2224-6103</t>
  </si>
  <si>
    <t>2208-2778</t>
  </si>
  <si>
    <t>MACROFFICE, S.A. DE C.V.</t>
  </si>
  <si>
    <t>CALLE LAS ARBOLEDAS Nº. 22 COLONIA MIRAMONTE PONIENTE</t>
  </si>
  <si>
    <t>2261-2131</t>
  </si>
  <si>
    <t>gerencia.macro@hotmail.com</t>
  </si>
  <si>
    <t>MAGDELY YAMILETH MARMOL VENTURA</t>
  </si>
  <si>
    <t>JARDINES DE LA SABANA SENDA 2 Nº. 11 POLIGONO A-2 CIUDAD MERLIOT</t>
  </si>
  <si>
    <t>2278-5780</t>
  </si>
  <si>
    <t>MAGNO ALDEMAR GONZALEZ VASQUEZ</t>
  </si>
  <si>
    <t>COLONIA LAS MERCEDES CALLE LOS GRANADOS #28</t>
  </si>
  <si>
    <t>2525-0400</t>
  </si>
  <si>
    <t>2525-0428</t>
  </si>
  <si>
    <t>lauraaguirre@distribusalva.com.sv</t>
  </si>
  <si>
    <t>MAIRA GISELA HERNANDEZ HERRADOR</t>
  </si>
  <si>
    <t>FISIOMEDIC, CALLE Y COLONIA LA MASCOTA #140 SAN SALVADOR</t>
  </si>
  <si>
    <t>2224-5112</t>
  </si>
  <si>
    <t>MANRIQUE BARAHONA HERNANDEZ</t>
  </si>
  <si>
    <t>URB. JARDINES DE LA SABANA,SENDA 19 POL.5-H, CASA 31</t>
  </si>
  <si>
    <t>2278-3819</t>
  </si>
  <si>
    <t>MANUEL ALEJANDRO VALENCIA CHILISEO</t>
  </si>
  <si>
    <t>CALLE MOTOCROSS PASAJE PRIVADO # 2</t>
  </si>
  <si>
    <t>2101-4752</t>
  </si>
  <si>
    <t>MANUEL ALONSO MONTES MAZARIEGO</t>
  </si>
  <si>
    <t>9 CALLE PONIENTE NO.26 SANTA ANA</t>
  </si>
  <si>
    <t>2259-5523</t>
  </si>
  <si>
    <t>MANUEL ANTONIO DE JESUS CASTANEDA CARTAGENA</t>
  </si>
  <si>
    <t>5ª CALLE PTE. Nº.3761, COLONIA ESCALON, ENTRE 71 Y 73 AVENIDA NORTE</t>
  </si>
  <si>
    <t>2279-4048</t>
  </si>
  <si>
    <t>dro.castafarma@integra.com.sv</t>
  </si>
  <si>
    <t>MANUEL ANTONIO GALDAMEZ HURTADO</t>
  </si>
  <si>
    <t>CALLE 5 CASA #101 COLONIA SANTA LUCIA</t>
  </si>
  <si>
    <t>2294-0840 7754-0645</t>
  </si>
  <si>
    <t>MANUEL ANTONIO JOVEL ROSA</t>
  </si>
  <si>
    <t>PUERTO SANTA LUCIA NUEVO EDEN DE SAN JUAN NONUALCO LA PAZ</t>
  </si>
  <si>
    <t>2680-0834</t>
  </si>
  <si>
    <t>MANUEL ENRIQUE PEREZ RIVERA</t>
  </si>
  <si>
    <t>URB. PRADOS DE VENECIA Nº. 4 PJE 42 GRUPO 33 CASA Nº. 16</t>
  </si>
  <si>
    <t>2291-5154</t>
  </si>
  <si>
    <t>MANUEL ORLANDO MARTINEZ BOLAÑOS</t>
  </si>
  <si>
    <t>2225-2569 2225-8510</t>
  </si>
  <si>
    <t>MANUEL REINALDO CONTRERAS B.</t>
  </si>
  <si>
    <t>COLONIA MEDICA AVENIDA DR. EMILIO ALVAREZ Y CALLE DR EMILIO ALVAREZ</t>
  </si>
  <si>
    <t>2235-4277- 2225-3902</t>
  </si>
  <si>
    <t>7707-3145</t>
  </si>
  <si>
    <t>MANUEL UBERTO MEJIA PEÑA</t>
  </si>
  <si>
    <t>COLONIA MEDICA, AV. DR. JOSE EMILIO ALVAREZ, PASAJE DR. GUILLERMO RODRIGUEZ PACAS, EDIFICIO SERVIMEDIC 3A PLANTA LOCAL 34</t>
  </si>
  <si>
    <t>2226-4110</t>
  </si>
  <si>
    <t>2284-6741</t>
  </si>
  <si>
    <t>mump_7@yahoo.com</t>
  </si>
  <si>
    <t>MANUEL VICENTE HENRIQUEZ BONILLA</t>
  </si>
  <si>
    <t>MEDICENTRO LA ESPERANZA EDIFICIO KM 2-16, 27 AVENIDA NORTE Y 25 CALLE PONIENTE.</t>
  </si>
  <si>
    <t>2225-2848</t>
  </si>
  <si>
    <t>MANUFACTURAS HUMBERTO BUKELE E HIJOS, S.A. DE C.V.</t>
  </si>
  <si>
    <t>13 CALLE OTE. Y PJE ARAUJO #142 SAN SALVADOR</t>
  </si>
  <si>
    <t>2132-8600</t>
  </si>
  <si>
    <t>2222-1866</t>
  </si>
  <si>
    <t>ferrum.ventas@gmail.com</t>
  </si>
  <si>
    <t>MAPASAJO, S.A. DE C.V.</t>
  </si>
  <si>
    <t>15 CALLE PONIENTE # 4226 COLONIA ESCALON SAN SALVADOR, SAN SAN SALVADOR.</t>
  </si>
  <si>
    <t>2263-1687/2263-2824</t>
  </si>
  <si>
    <t>2263-7652</t>
  </si>
  <si>
    <t>pattysbuffet@gmail.com</t>
  </si>
  <si>
    <t>MAQUIBORDABBA, S.A. DE C.V.</t>
  </si>
  <si>
    <t>ANTIGUA CALLE DEL FERROCARRIL Nº 1641 COLONIA CUCUMACAYAN, SAN SALVADOR</t>
  </si>
  <si>
    <t>2252-0121</t>
  </si>
  <si>
    <t>2252-0120</t>
  </si>
  <si>
    <t>raquelmoya@maquibordabba.com</t>
  </si>
  <si>
    <t>MAQUINARIA AGRICOLA, S.A. DE C.V.</t>
  </si>
  <si>
    <t>27 CALLE PTE. Y 17 AVE.NORTE Nº.1011, COL.LAYCO, SAN SALVADOR</t>
  </si>
  <si>
    <t>2235-1515</t>
  </si>
  <si>
    <t>ventas@maquinaria-agricola.net</t>
  </si>
  <si>
    <t>MAQUINARIA Y EQUIPOS CORPORACIÓN, S.A. DE C.V.</t>
  </si>
  <si>
    <t>CIUDAD SATÉLITE, PASAJE ARIES R-3.</t>
  </si>
  <si>
    <t>2274-8721</t>
  </si>
  <si>
    <t>wilfredoriosp@yahoo.com</t>
  </si>
  <si>
    <t>MARCIAL PERDOMO RUIZ</t>
  </si>
  <si>
    <t>LOT. LA CASITA ZARAGOZA</t>
  </si>
  <si>
    <t>7764-9163</t>
  </si>
  <si>
    <t>Chinameca</t>
  </si>
  <si>
    <t>MARCO ANTONIO ALVAYERO HENRIQUEZ</t>
  </si>
  <si>
    <t>25 AVENIDA NORTE NO. 816, EDIFICIO M + M 1A, PLANTA</t>
  </si>
  <si>
    <t>2235-1689</t>
  </si>
  <si>
    <t>dralvayero@hotmail.com</t>
  </si>
  <si>
    <t>MARCO TULIO ARGUETA FUENTES</t>
  </si>
  <si>
    <t>CALLE MONSEÑOR ROMERO #3 BARRIO EL CALVARIO</t>
  </si>
  <si>
    <t>2665-9069</t>
  </si>
  <si>
    <t>2665-9626</t>
  </si>
  <si>
    <t>Ciudad Barrios</t>
  </si>
  <si>
    <t>MARCOS NORBERTO CAMPOS PORTILLO</t>
  </si>
  <si>
    <t>COLONIA LAS GRANADILLAS SAN ANTONIO ABAD, CASA LAS LAJAS PONIENTES SAN SALVADOR</t>
  </si>
  <si>
    <t>7122-4684</t>
  </si>
  <si>
    <t>MARIA ALEJANDRA AVILES CARRILLO</t>
  </si>
  <si>
    <t>FINAL Y 7A AVENIDA NORTE LOCAL Nº. 10 CENTRO DE GOBIERNO EDIFICIO 2-C</t>
  </si>
  <si>
    <t>2502-8570</t>
  </si>
  <si>
    <t>MARIA ALICIA FUENTES DE MONTANO</t>
  </si>
  <si>
    <t>RESIDENCIAL LOMA LINDA, HACIENDA LOMA LINDA 45-B,</t>
  </si>
  <si>
    <t>2273-3343</t>
  </si>
  <si>
    <t>MARIA AMELIA VIDES DE ALVARENGA</t>
  </si>
  <si>
    <t>CALLE NUEVA Nº. 2 Y PASAJE 1 Nº. 74B COLONIA ESCALON</t>
  </si>
  <si>
    <t>2279-0681 7729-1573</t>
  </si>
  <si>
    <t>7729-1573</t>
  </si>
  <si>
    <t>MARIA ANTONIA HENRIQUEZ SIBRIAN</t>
  </si>
  <si>
    <t>COLONIA LA PROVIDENCIA, CALLE SEVILLA # 339-C</t>
  </si>
  <si>
    <t>2280-4040</t>
  </si>
  <si>
    <t>administracion@salinerasanjorge.com</t>
  </si>
  <si>
    <t>MARIA CARMEN GUILLEN</t>
  </si>
  <si>
    <t>35 CALLE PONIENTE Nº. 107 COLONIA LAYCO</t>
  </si>
  <si>
    <t>2226-5992</t>
  </si>
  <si>
    <t>2225-5561</t>
  </si>
  <si>
    <t>creacionestextiles01@yahoo.com</t>
  </si>
  <si>
    <t>MARIA CONSUELO AGUILAR PEREZ</t>
  </si>
  <si>
    <t>POLIGONO I-5 SDA B, URBANIZACION JARDINES DE LA SABANA #21</t>
  </si>
  <si>
    <t>2278-9169</t>
  </si>
  <si>
    <t>bestclean.products@gmail.com</t>
  </si>
  <si>
    <t>MARIA CRISTINA LOPEZ DE ORELLANA</t>
  </si>
  <si>
    <t>CALLE DEL GIMNASIO NACIONAL NO. 8 COL. FLOR BLANCA</t>
  </si>
  <si>
    <t>2260-6090/2260-7474</t>
  </si>
  <si>
    <t>MARIA DEL CARMEN CARBAJAL TORRES</t>
  </si>
  <si>
    <t>COLONIA ALTOS DE SANTA MONICA, PASAJE 4, POLIGONO F, # 18</t>
  </si>
  <si>
    <t>2277-9014/2227-1088</t>
  </si>
  <si>
    <t>MARIA DEL CARMEN RAMIREZ TORRES</t>
  </si>
  <si>
    <t>COLONIA VISTA HERMOSA CALLE AL CENTRO PENAL</t>
  </si>
  <si>
    <t>2654-1577/7944-4237</t>
  </si>
  <si>
    <t>MARIA DEL ROSARIO MEDRANO</t>
  </si>
  <si>
    <t>20 AVENIDA NORTE, COLONIA PANAMA N° 2044-, A LA PAR DE LA DESPENSA FAMILIAR.</t>
  </si>
  <si>
    <t>2271-8138</t>
  </si>
  <si>
    <t>frutasyverdurasrosario@hotmail.com</t>
  </si>
  <si>
    <t>MARIA DOLORES MORAN DE AGUIRRE</t>
  </si>
  <si>
    <t>Residencial Villas de Miraflores, Senda B Nº. 26</t>
  </si>
  <si>
    <t>2228-3660</t>
  </si>
  <si>
    <t>lolymoranaguirre@gmail.com</t>
  </si>
  <si>
    <t>MARIA ESTELA RIVERA DE HERNANDEZ</t>
  </si>
  <si>
    <t>BLVD DEL HIPODROMO Nº 301 COLONIA SAN BENITO SAN SALVADOR</t>
  </si>
  <si>
    <t>2243-0442 2243-0481</t>
  </si>
  <si>
    <t>2260-1280</t>
  </si>
  <si>
    <t>MARIA ESTER AVILES ZALDIVAR</t>
  </si>
  <si>
    <t>CONDOMINIO CONDADO DE SAAVEDRA EDIFICIO H, APARTAMENTO Nº.2-7</t>
  </si>
  <si>
    <t>7001-4916</t>
  </si>
  <si>
    <t>estercita1991@gmail.com</t>
  </si>
  <si>
    <t>MARIA ESTER ORELLANA BONILLA</t>
  </si>
  <si>
    <t>200 MTS CARRETERA SAN JULIÁN, CONTIGUO A CLÍNICA UNIDAD DE SALUD LUIS POMA, CASA DE RETIRO EN-HACORE</t>
  </si>
  <si>
    <t>2261-1458</t>
  </si>
  <si>
    <t>2261-1459</t>
  </si>
  <si>
    <t>colegio.enhacore@gmail.com</t>
  </si>
  <si>
    <t>San Julian</t>
  </si>
  <si>
    <t>MARIA EUGENIA MURGA DE MORALES</t>
  </si>
  <si>
    <t>EDIFICIO OLIMPICA-PLAZA LOCAL #34 3 PLANTA AV. OLIMPICA Y 73 AV. SUR COL. ESCALON</t>
  </si>
  <si>
    <t>2298-2863</t>
  </si>
  <si>
    <t>mayuyumur@hotmail.com</t>
  </si>
  <si>
    <t>MARIA GLORIA CASTILLO BAIRES</t>
  </si>
  <si>
    <t>ALAMEDA JUAN PABLO SEGUNDO 4 AVENIDA NORTE CASA #434</t>
  </si>
  <si>
    <t>2102-1743</t>
  </si>
  <si>
    <t>MARIA GUADALUPE CRISTALES PARADA</t>
  </si>
  <si>
    <t>CALLE ANTIGUA AL MATAZANO COL. MORAZAN Nº. 17A</t>
  </si>
  <si>
    <t>2227-0614</t>
  </si>
  <si>
    <t>MARIA GUILLERMINA AGUILAR JOVEL</t>
  </si>
  <si>
    <t>CALLE ANTIGUO AL VOLCAN, APARTAMENTO 13, COLONIA ZACAMIL, SECTOR MAGISTERIAL, OCTUPLE607</t>
  </si>
  <si>
    <t>2272-1051</t>
  </si>
  <si>
    <t>2272-3492</t>
  </si>
  <si>
    <t>purifasa@yahoo.com</t>
  </si>
  <si>
    <t>MARIA ISABEL ERAZO CASTANEDA</t>
  </si>
  <si>
    <t>ALAM. JUAN PABLO II Y 4A. AV. NTE. Bº. EL CENTRO Nº.433</t>
  </si>
  <si>
    <t>2516-9435</t>
  </si>
  <si>
    <t>tatyerazo22@gmail.com</t>
  </si>
  <si>
    <t>MARIA JOSE CHAVARRIA BOLAÑOS</t>
  </si>
  <si>
    <t>COLONIA JARDINES DE LA HACIENDA PASAJE NO. 10 BLOCK Nº. 22 CIUDAD MERLIOT</t>
  </si>
  <si>
    <t>2289-0158</t>
  </si>
  <si>
    <t>MARIA MAGDALENA DELGADO GARCIA Y/O TALLER "ELENA"</t>
  </si>
  <si>
    <t>15 AV. SUR FINAL PASAJE ALCAINE NO. 213 BARRIO EL SAN SALVADOR</t>
  </si>
  <si>
    <t>2221-3016</t>
  </si>
  <si>
    <t>MARIA MAURA LOZA CHUPIN</t>
  </si>
  <si>
    <t>CANTON VADO DE LAGARTO SAN INDELFONSO, SAN SALVADOR</t>
  </si>
  <si>
    <t>7553-0546</t>
  </si>
  <si>
    <t>MARIA MERCEDES ESCOBAR DE HINDERS</t>
  </si>
  <si>
    <t>GARDINES DEL VOLCAN, AV. LAS VICTORIA,CASA N¦12</t>
  </si>
  <si>
    <t>2295-2718</t>
  </si>
  <si>
    <t>2278-6847</t>
  </si>
  <si>
    <t>VENTA DE ARMAS DE FUEGO</t>
  </si>
  <si>
    <t>MARIA ORBELINA PIMENTEL DE SALAZAR</t>
  </si>
  <si>
    <t>43 AV. Y 8A. CALLE PONIENTE Nº.2244, COLONIA FLOR BLANCA</t>
  </si>
  <si>
    <t>2298-9029</t>
  </si>
  <si>
    <t>MARIA ORELLANA DE HERNANDEZ</t>
  </si>
  <si>
    <t>CALLE PRINCIPAL, COL. LA PALMA 24, PRIMER PASAJE, SAN MARTIN SAN SALVADOR</t>
  </si>
  <si>
    <t>2258-0476</t>
  </si>
  <si>
    <t>7681-2742</t>
  </si>
  <si>
    <t>p.textil02@hotmail.com</t>
  </si>
  <si>
    <t>MARIA RYNA ARELY HENRIQUEZ</t>
  </si>
  <si>
    <t>CONDOMINIO SAN MARTIN C. SAN MARTIN 2 PLANTA Nº. 21-A</t>
  </si>
  <si>
    <t>2270-6758/7811-0507</t>
  </si>
  <si>
    <t>MARIA STELLA VIAUD DE SOUNDY</t>
  </si>
  <si>
    <t>23 CALLE PONIENTE Nº. 1121 COLONIA LAYCO</t>
  </si>
  <si>
    <t>2225-0144/7839-2033</t>
  </si>
  <si>
    <t>2225-0144</t>
  </si>
  <si>
    <t>MARIA SUSANA MEJIA ARGUETA</t>
  </si>
  <si>
    <t>8 CALLE PTE. Y PASAJE FAJARDO LOCAL Nº 3-4 CONTIGUO A EX CINE PARIS</t>
  </si>
  <si>
    <t>2222-1666</t>
  </si>
  <si>
    <t>tusurtidora14@gmail.com</t>
  </si>
  <si>
    <t>MARIA TERESA GONZALEZ DE AVILA</t>
  </si>
  <si>
    <t>PASAJE DORDELLY ENTRE 85 Y 87 AVENIDA NORTE, Nº 4438, COLONIA ESCALON.</t>
  </si>
  <si>
    <t>2257-6442/7830-5019</t>
  </si>
  <si>
    <t>MARIA VICTORIA HERNANDEZ DE GALAN</t>
  </si>
  <si>
    <t>1 AVENIDA SUR #3 ZACATECOLUCA LA LIBERTAD</t>
  </si>
  <si>
    <t>2334-1864</t>
  </si>
  <si>
    <t>2334-4857</t>
  </si>
  <si>
    <t>MARIA ZOILA PINEDA AGUILAR</t>
  </si>
  <si>
    <t>33 CALLE ORIENTE BIS Y 4A. AV.NORTE Nº.301 COLONIA LA RABIDA</t>
  </si>
  <si>
    <t>2235-5878</t>
  </si>
  <si>
    <t>impresos.unidos1@gmail.com</t>
  </si>
  <si>
    <t>MARIASELA EMPERATRIZ URBINA DE ARGUETA</t>
  </si>
  <si>
    <t>Edificio Medicentro Plaza Av. Edmundo Vasquez primer nivel local Nº. 7, Col. Médica</t>
  </si>
  <si>
    <t>2516-9501</t>
  </si>
  <si>
    <t>mariaselaurbina@gmail.com</t>
  </si>
  <si>
    <t>MARIBEL ECHEVERRIA DE AGUIRRE Y/O UNIMEL</t>
  </si>
  <si>
    <t>RESIDENCIAL SANTA ELENA SENDA #6 CASA Nº.3</t>
  </si>
  <si>
    <t>2278-7690</t>
  </si>
  <si>
    <t>2287-4917</t>
  </si>
  <si>
    <t>MARIE ABIGAIL CALLES NAVARRETE</t>
  </si>
  <si>
    <t>CALLE AYUTUXTEPEQUE COLONIA FINCA FLOR BLANCA</t>
  </si>
  <si>
    <t>2282-1453</t>
  </si>
  <si>
    <t>marienavarrete08@gmail.com</t>
  </si>
  <si>
    <t>MARINA BEATRIZ MARTINEZ DE CHICA</t>
  </si>
  <si>
    <t>Av. Tecana Nº. 613, Col. Miramonte</t>
  </si>
  <si>
    <t>marinitabeatriz@yahoo.com</t>
  </si>
  <si>
    <t>MARINA ESMERALDA BONILLA</t>
  </si>
  <si>
    <t>43 AVENIDA SUR # 415 COLONIA FLOR BLANCA SAN SALVADOR</t>
  </si>
  <si>
    <t>2298-0246</t>
  </si>
  <si>
    <t>7877-5716</t>
  </si>
  <si>
    <t>esmeralda_bonilla@hotmail.com</t>
  </si>
  <si>
    <t>MARINA EUGENIA NAVAS MINERO</t>
  </si>
  <si>
    <t>CLINICA DE ESPECIALIDADES NUESTRA SEÑORA DE LA PAZ LOCAL 2-6</t>
  </si>
  <si>
    <t>MARINA INDUSTRIAL S.A. DE C.V.</t>
  </si>
  <si>
    <t>67 AVE. SUR Nº.121, COL. ESCALON</t>
  </si>
  <si>
    <t>sansalvador@marinsa.com.sv</t>
  </si>
  <si>
    <t>MARIO ADOLFO CAMPOS PORTILLO</t>
  </si>
  <si>
    <t>COL. LAS GRANADILLAS NO. 5 SAN ANTONIO ABAD</t>
  </si>
  <si>
    <t>7110-3213</t>
  </si>
  <si>
    <t>MARIO ALBERTO LANDOS SEVILLANO</t>
  </si>
  <si>
    <t>18 CALLE PONIENTE, BARRIO SANTA ANITA, COL SANTA CRISTINA COND. IBERIA, LOCAL Nº 1</t>
  </si>
  <si>
    <t>2222-9124</t>
  </si>
  <si>
    <t>procesos.graficos@yahoo.com</t>
  </si>
  <si>
    <t>MARIO ALBERTO LANDOS,S.A. DE C.V.</t>
  </si>
  <si>
    <t>19 AVE. SUR Nº 939, BARRIO SANTA ANITA</t>
  </si>
  <si>
    <t>2221-1970 /2281-5133</t>
  </si>
  <si>
    <t>2281-5133</t>
  </si>
  <si>
    <t>MARIO ALEXANDER BERMUDEZ RODRIGUEZ</t>
  </si>
  <si>
    <t>CENTRO PROFESIONAL UNIVERSAL, COL. MEDICA, AV. DR. EMILIO ALVAREZ Nº.15</t>
  </si>
  <si>
    <t>2226-0074/2235-4085</t>
  </si>
  <si>
    <t>2235-4085</t>
  </si>
  <si>
    <t>dr_mabermudez@hotmail.com</t>
  </si>
  <si>
    <t>MARIO ANTONIO GARCIA CHACON</t>
  </si>
  <si>
    <t>PASAJE 10 PONIENTE POLIGONO G Nº. 40 RESIDENCIAL LINCOLN</t>
  </si>
  <si>
    <t>2284-0210/7871-5629</t>
  </si>
  <si>
    <t>mariogarciach@hotmail.com</t>
  </si>
  <si>
    <t>MARIO ANTONIO URQUILLA GARCIA</t>
  </si>
  <si>
    <t>URB. LAS MARGARITAS BLOCK M PSJ. 27 OTE. CASA #439</t>
  </si>
  <si>
    <t>7012-6468 7011-0719</t>
  </si>
  <si>
    <t>MARIO ATILIO TORRES</t>
  </si>
  <si>
    <t>16 AVENIDA NORTE Nº 1116, COLONIA GUATEMALA</t>
  </si>
  <si>
    <t>2226-6245</t>
  </si>
  <si>
    <t>cafe.torres@hotmail.com</t>
  </si>
  <si>
    <t>MARIO CRISTIAN CLIMACO ACOSTA</t>
  </si>
  <si>
    <t>BARRIO EL CALVARIO, 4A CALLE PTE Nº. 17</t>
  </si>
  <si>
    <t>2382-3311</t>
  </si>
  <si>
    <t>MARIO EDUARDO CHINCHILLA MARTINEZ</t>
  </si>
  <si>
    <t>CALLOS LOS ALMENDROS, COLONIA LOS ALMENDROS Nº. 9</t>
  </si>
  <si>
    <t>2654-2639</t>
  </si>
  <si>
    <t>2654-2640</t>
  </si>
  <si>
    <t>MARIO EDUARDO VENTURA HENRIQUEZ</t>
  </si>
  <si>
    <t>3 CALLE ORIENTE, CONDOMINIOS TRINIDAD PJE 13 CASA #10</t>
  </si>
  <si>
    <t>2286-4869 7852-1970</t>
  </si>
  <si>
    <t>MARIO ENRIQUE PACHECO IRAHETA</t>
  </si>
  <si>
    <t>CALLE SAN FCO. MENEDEZ Nº.1342, COLONIA SANTA CRISTINA BARRIO SANTA ANITA</t>
  </si>
  <si>
    <t>2221-4607</t>
  </si>
  <si>
    <t>mpachecoi@publytec.com</t>
  </si>
  <si>
    <t>MARIO ERNESTO FLORES PINEDA</t>
  </si>
  <si>
    <t>PJE. DORDELLY Nº. 4438, entre 85 y 87 Av. Nte. Col. Escalón</t>
  </si>
  <si>
    <t>clinicafloresargueta@hotmail.com</t>
  </si>
  <si>
    <t>MARIO ERNESTO GOMEZ RUANO</t>
  </si>
  <si>
    <t>PASAJE LUX, #204 COLONIA RABIDA</t>
  </si>
  <si>
    <t>7940-8184</t>
  </si>
  <si>
    <t>nettogomezr@gmail.com</t>
  </si>
  <si>
    <t>MARIO ERNESTO GONZALEZ CALDERON Y/O MOTOR SPORT CENTER</t>
  </si>
  <si>
    <t>2263-1940</t>
  </si>
  <si>
    <t>MARIO EUGENIO GUEVARA MARTINEZ</t>
  </si>
  <si>
    <t>25 AVENIDA NORTE #803, SAN SALVADOR</t>
  </si>
  <si>
    <t>2101-3021</t>
  </si>
  <si>
    <t>2235-8876</t>
  </si>
  <si>
    <t>guevara.serviciosortopedicos@gmail.com</t>
  </si>
  <si>
    <t>MARIO FRANCISCO SOSA AMBROGI</t>
  </si>
  <si>
    <t>URB. SANTA TERESA RESIDENCIAL CAMPO VERDE CALLE PRINCIPAL 17 AV. NORTE POL E-3 CASA N 17</t>
  </si>
  <si>
    <t>2288-3554</t>
  </si>
  <si>
    <t>7398-1385</t>
  </si>
  <si>
    <t>ceramielfsa@yahoo.es</t>
  </si>
  <si>
    <t>MARIO GUTIERREZ VALLADAREZ</t>
  </si>
  <si>
    <t>FINAL 2ª AVENIDA NORTE Nº 42 COLONIA LA RABIDA</t>
  </si>
  <si>
    <t>2269-8083 2268-1445</t>
  </si>
  <si>
    <t>2269-8084</t>
  </si>
  <si>
    <t>MARIO HUMBERTO MINERVINI MARIN</t>
  </si>
  <si>
    <t>EDIFICIO CENTRO DE DIAGNOSTICO, COLONIA MEDICA DIAGONAL DR. LUIS E. VASQUES/ CENTRO INTEGRAL DE SALUD</t>
  </si>
  <si>
    <t>2235-5893</t>
  </si>
  <si>
    <t>MARIO INTERIANO SALGUERO</t>
  </si>
  <si>
    <t>EDIFICIO TORRE MEDICA COLONIA MEDICA</t>
  </si>
  <si>
    <t>2225-9844</t>
  </si>
  <si>
    <t>MARIO IVAN BURGOS APARICIO</t>
  </si>
  <si>
    <t>AV. LAS DELICIAS #1556 CIUDAD DELGADO SAN SALVADOR</t>
  </si>
  <si>
    <t>7784-8994</t>
  </si>
  <si>
    <t>MARIO JOSE FONSECA CASTILLO</t>
  </si>
  <si>
    <t>INSACOR 73 AV. SUR Nº 232, COLONIA ESCALON</t>
  </si>
  <si>
    <t>2555-3700</t>
  </si>
  <si>
    <t>marjfonse@yahoo.com</t>
  </si>
  <si>
    <t>MARIO MELENDEZ CORNEJO</t>
  </si>
  <si>
    <t>COLONIA EL TRIUNFO, PASAJE SAN JUDAS, N° 3, SAN RAMON</t>
  </si>
  <si>
    <t>2274-2132</t>
  </si>
  <si>
    <t>jose.stardcolor@hotmail.com</t>
  </si>
  <si>
    <t>MARIO OSWALDO GUZMAN FLORES</t>
  </si>
  <si>
    <t>Jardines de la Sabana I, poligono C5, Senda 8, Casa #14</t>
  </si>
  <si>
    <t>7886-5944</t>
  </si>
  <si>
    <t>mogf67@gmail.com</t>
  </si>
  <si>
    <t>MARIO RENE ANZUETO DIAZ Y/O IMPORTI-D</t>
  </si>
  <si>
    <t>BOULEVAR DE LOS HEROES Nº. 1036 FRENTE AL BANCO DE LOS TRABAJADORES</t>
  </si>
  <si>
    <t>2235-1192;2235-1281</t>
  </si>
  <si>
    <t>2225-8378</t>
  </si>
  <si>
    <t>MARIO RENE TEVEZ MOLINA</t>
  </si>
  <si>
    <t>AVENIDA DR. EMILIO ALVARES Y AVENIDA DR. MAX BLOCH #2 COLONIA MEDICA SAN SALVADOR</t>
  </si>
  <si>
    <t>2225-3356</t>
  </si>
  <si>
    <t>MARIO ROBERTO GARCIA RIVAS</t>
  </si>
  <si>
    <t>DIAGONAL ARTURO ROMERO NO. 301 COL. MEDICA</t>
  </si>
  <si>
    <t>2226-6968, 7877-8683</t>
  </si>
  <si>
    <t>MARITZA ASCENCIO DE PALACIOS</t>
  </si>
  <si>
    <t>URBANIZACION LA GLORIA PASAJE 4-A, BKOCK 6-A Nº 14-A MEJICANOS SAN SALVADOR</t>
  </si>
  <si>
    <t>2272-8310 2274-0898</t>
  </si>
  <si>
    <t>7101-4950</t>
  </si>
  <si>
    <t>MARITZA AZUCENA MARTINEZ DE SOLA</t>
  </si>
  <si>
    <t>CALLE CRISTAL, Nº 17, ZACATECOLUCA, PAZ.</t>
  </si>
  <si>
    <t>2334-3733</t>
  </si>
  <si>
    <t>MARLON LEONARDO LOPEZ ZALDIVAR</t>
  </si>
  <si>
    <t>COLONIA CUSCATLAN FINAL CALLE LARA NO. 22 A Y B</t>
  </si>
  <si>
    <t>2270-6172</t>
  </si>
  <si>
    <t>MARTA ALICIA MARTINEZ OSEGUEDA</t>
  </si>
  <si>
    <t>FINAL 3ª AVENIDA NORTE POLIG. F-20 JARDINES DEL REY</t>
  </si>
  <si>
    <t>2229-1450/7700-5937</t>
  </si>
  <si>
    <t>MARTA ELIZABETH BENITEZ DE GUTIERREZ</t>
  </si>
  <si>
    <t>COLONIA SANTA GERTRUDIS POLIGONO F, # 5</t>
  </si>
  <si>
    <t>7685-3778</t>
  </si>
  <si>
    <t>2605-1677</t>
  </si>
  <si>
    <t>casagrande.hotelsm@gmail.com</t>
  </si>
  <si>
    <t>MARTA ELIZABETH DURAN DE GARCIA</t>
  </si>
  <si>
    <t>CENTRO PEDIATRICO DE EL SALVADOR, FINAL DIAGONAL DR. LUIS EDMUNDO VASQUEZ Nº.222 LOCAL A-1 CLINICA 28</t>
  </si>
  <si>
    <t>2563-7844</t>
  </si>
  <si>
    <t>meduran.garcia@yahoo.es</t>
  </si>
  <si>
    <t>MARTA EVELYN MENA MARQUEZ</t>
  </si>
  <si>
    <t>25 AVE. NTE. PLAZA INTERMEDICA LOCAL 103-D 1er. NIVEL</t>
  </si>
  <si>
    <t>2130-9929</t>
  </si>
  <si>
    <t>7170-8053</t>
  </si>
  <si>
    <t>martamenamar@yahoo.com.mx</t>
  </si>
  <si>
    <t>MARTA GRISELDA LIMA VALENCIA</t>
  </si>
  <si>
    <t>EDIF. TORRE MEDICA FRENTE AL PARQUE GINECOLOGICO 2 PLANTA Nº. 202</t>
  </si>
  <si>
    <t>2225-5444/7871-1415</t>
  </si>
  <si>
    <t>MARTA ISABEL GOMEZ ANAYA</t>
  </si>
  <si>
    <t>RESIDENCIAL LA CIMA I, CALLE 2 POLIGONO K CASA Nº. 12</t>
  </si>
  <si>
    <t>2517-9639/7053-4712</t>
  </si>
  <si>
    <t>MARTA LILIAN AYALA DE ORELLANA Y/O LIBRERIA SIGLO XXI</t>
  </si>
  <si>
    <t>43 AV. SUR Y 14 CALLE PONIENTE #635 COL. FLOR BLANCA</t>
  </si>
  <si>
    <t>2298-3636/2298-5085</t>
  </si>
  <si>
    <t>2298-5086</t>
  </si>
  <si>
    <t>MARTA LORENA NOVOA</t>
  </si>
  <si>
    <t>COLONIA SANTISIMA TRINIDAD 3 ETAPA BLOCK C PJE 10 PTE Nº. 26</t>
  </si>
  <si>
    <t>2513-3677/ 7105-9736</t>
  </si>
  <si>
    <t>MARTA PATRICIA RIVERA DE QUINTANILLA</t>
  </si>
  <si>
    <t>Calle el Mirador y 91 Av. Norte Apto. 4 Condominio Escalon</t>
  </si>
  <si>
    <t>2502-4485</t>
  </si>
  <si>
    <t>7861-2480</t>
  </si>
  <si>
    <t>MARTA VICTORIA CONCEPCION HENRIQUEZ PEREZ</t>
  </si>
  <si>
    <t>CLINICAS MEDICAS # 640, 3º PISO, LOCAL # 8, FRENTE A HOSPITAL PROFAMILIA</t>
  </si>
  <si>
    <t>2207-2435.</t>
  </si>
  <si>
    <t>7842-3983</t>
  </si>
  <si>
    <t>martavchenriquez@hotmail.com</t>
  </si>
  <si>
    <t>MARTELL S.A. DE C.V.</t>
  </si>
  <si>
    <t>2288-9515</t>
  </si>
  <si>
    <t>2229-0307</t>
  </si>
  <si>
    <t>martellsa@hotmail.com</t>
  </si>
  <si>
    <t>MARTHA ARACELY PORTILLO DE GONZALEZ Y/O CASA DE TE "ATTHIS"</t>
  </si>
  <si>
    <t>10A CALLE PONIENTE ENTRE 10A AV. NORTE Y AV. JOSE SANTA ANA</t>
  </si>
  <si>
    <t>2441-1724</t>
  </si>
  <si>
    <t>MARTHA ELIZABETH CRUZ DE MARTINEZ</t>
  </si>
  <si>
    <t>CONDOMINIO CUMBRES DE SANTA MARGARITA POL H PASAJE NO. 1 CASA Nº. 8 Bº SAN JACINTO</t>
  </si>
  <si>
    <t>7810-6928 7150-9640</t>
  </si>
  <si>
    <t>MARTHA TORRES LOPEZ</t>
  </si>
  <si>
    <t>10ª AVENIDA NORTE, N° 715, SAN SALVADOR</t>
  </si>
  <si>
    <t>impresoresgraficospublicitarios@hotmail.com</t>
  </si>
  <si>
    <t>MARTINEZ Y SAPRISSA, S.A. DE C.V.</t>
  </si>
  <si>
    <t>AVENIDA IRAZU Y CALLE EL LIMON COLONIA COSTA RICA</t>
  </si>
  <si>
    <t>2222-0178 2222-2659</t>
  </si>
  <si>
    <t>7326-6461</t>
  </si>
  <si>
    <t>MARTO ABELIO VASQUEZ ARGUETA</t>
  </si>
  <si>
    <t>CANTON AGUA ZARCA MUNICIPIO DE COROLA MORAZAN</t>
  </si>
  <si>
    <t>7574-4671</t>
  </si>
  <si>
    <t>MARVIN ARNOLDO TORRES COSTANZA</t>
  </si>
  <si>
    <t>COM. 22 DE ABRIL, SECTOR NUEVA ESPERANZA PLE. NAZARENO Nº. 26</t>
  </si>
  <si>
    <t>7712-4282</t>
  </si>
  <si>
    <t>MARY ANA SILVIA MIRANDA FRANCO</t>
  </si>
  <si>
    <t>COLONIA ANGEA MONTANO, CALLE GERMAN SERRANO CASA #2</t>
  </si>
  <si>
    <t>7816-4136</t>
  </si>
  <si>
    <t>MARYURY IBETT REYES TINOCO</t>
  </si>
  <si>
    <t>FINAL 23 CALLE PTE. Y CALLE MARIA AUXILIADORA #1510 LOCAL #5, CONTIGUO AL HOSPITAL FARELA</t>
  </si>
  <si>
    <t>2502-8306</t>
  </si>
  <si>
    <t>mjrimports@gmail.com</t>
  </si>
  <si>
    <t>MASTER COOL, S.A DE C.V</t>
  </si>
  <si>
    <t>AVENIDA AYUTUXTEPEQUE RESIDENCIAL TIQUIZATE CASA #3</t>
  </si>
  <si>
    <t>2218-3962/2232-5142</t>
  </si>
  <si>
    <t>2232-5142</t>
  </si>
  <si>
    <t>MATALLANA, S.A. DE C.V.</t>
  </si>
  <si>
    <t>COLONIA ESCALON NORTE, ALAMEDA JUAN PABLO II, CONDOMINIO SAN JORGE, BODEGA #4</t>
  </si>
  <si>
    <t>2133-5600</t>
  </si>
  <si>
    <t>2260-2302</t>
  </si>
  <si>
    <t>ventas.elsalvador@dispapeles.com</t>
  </si>
  <si>
    <t>MATERIAL MEDICO QUIRURGICO S.A DE C.V.</t>
  </si>
  <si>
    <t>AV. LOS GIRASOLES EN CALLE LOS SISIMILES</t>
  </si>
  <si>
    <t>MATESA, S.A. DE C.V.</t>
  </si>
  <si>
    <t>SEXTA DECIMA CALLE PTE. Y 31 AV. SUR NO. 632 COL. FLOR BLANCA SAN SALVADOR</t>
  </si>
  <si>
    <t>2513-0100</t>
  </si>
  <si>
    <t>2222-2327</t>
  </si>
  <si>
    <t>MATRICERIA INDUSTRIAL SALVADOREÑA, S.A. DE C.V.</t>
  </si>
  <si>
    <t>15 AVENIDA SUR Nº916, SANTA ANITA, SAN SALVADOR.</t>
  </si>
  <si>
    <t>2503-1038</t>
  </si>
  <si>
    <t>2221-0397</t>
  </si>
  <si>
    <t>MAURICIO ALBERTO RAMIREZ</t>
  </si>
  <si>
    <t>AVENIDA BELLA VISTA # 49, JARDINES DE VISTA HERMOSA, SAN SALVADOR</t>
  </si>
  <si>
    <t>2242-1324</t>
  </si>
  <si>
    <t>banquetescomarico@yahoo.com</t>
  </si>
  <si>
    <t>MAURICIO ALFREDO CORDOVA MORALES</t>
  </si>
  <si>
    <t>Medicentro La Esperanza Edifico I local 214.</t>
  </si>
  <si>
    <t>2225-5971</t>
  </si>
  <si>
    <t>asistentesmedico@yahoo.com</t>
  </si>
  <si>
    <t>MAURICIO ALFREDO PAZ MANZANO</t>
  </si>
  <si>
    <t>COLONIA SAN ANTONIO PASAJE E, N° 6</t>
  </si>
  <si>
    <t>2272-8798</t>
  </si>
  <si>
    <t>mapazma@hotmail.com</t>
  </si>
  <si>
    <t>MAURICIO ALFREDO SANDOVAL TORRES</t>
  </si>
  <si>
    <t>RESIDENCIAL SAN RAFAEL SENDA 4 SUR POLÍGONO K # 42</t>
  </si>
  <si>
    <t>2530-7823</t>
  </si>
  <si>
    <t>sandovaltorres.mauricio@gmail.com</t>
  </si>
  <si>
    <t>MAURICIO ALFREDO TRABANINO PACAS</t>
  </si>
  <si>
    <t>PLAZA VILLAVICENCIO LOCAL 1-12 PASEO GENERAL ESCALON Y 99 AV. NORTE COLONIA ESCALON SAN SALVADOR</t>
  </si>
  <si>
    <t>2264-4692</t>
  </si>
  <si>
    <t>mtpsv@yahoo.com</t>
  </si>
  <si>
    <t>MAURICIO ANTONIO CORDOVA AGUILUZ</t>
  </si>
  <si>
    <t>2323-2387</t>
  </si>
  <si>
    <t>7483-5502</t>
  </si>
  <si>
    <t>drcarlosnaves@hotmail.com</t>
  </si>
  <si>
    <t>MAURICIO ANTONIO IRAHETA PARADA</t>
  </si>
  <si>
    <t>Av. Dr. Max Bloch # 23, Col. Medica</t>
  </si>
  <si>
    <t>2226-1541</t>
  </si>
  <si>
    <t>iraheta@proyectoelca.com</t>
  </si>
  <si>
    <t>MAURICIO ENRIQUE FUENTES GRANILLO</t>
  </si>
  <si>
    <t>BOULEVARD CONSTITUCION RESIDENCIAL VILLAS BENETTO PASAJE Nº. 9</t>
  </si>
  <si>
    <t>7861-5501</t>
  </si>
  <si>
    <t>MAURICIO ERNESTO CASTILLO TRUJILLO</t>
  </si>
  <si>
    <t>27 AV. NTE NO. 1331 2 PLANTA LOCAL Nº. 8</t>
  </si>
  <si>
    <t>2516-7450/7769-4977</t>
  </si>
  <si>
    <t>MAURICIO ERNESTO RIVERA CASTILLO</t>
  </si>
  <si>
    <t>COLONIA ZACAMIL EDIFICIO #6 APARTAMENTO #12</t>
  </si>
  <si>
    <t>2272-6306 7106-6422</t>
  </si>
  <si>
    <t>MAURICIO FRANCISCO ALONZO MELENDEZ</t>
  </si>
  <si>
    <t>EDIFICIO MULTICLINICA LOCAL NO. 4 FINAL 9 AVE. SUR NO. 415 BARRIO LA MERCED SAN MIGUEL</t>
  </si>
  <si>
    <t>2622-9549</t>
  </si>
  <si>
    <t>7129-1664</t>
  </si>
  <si>
    <t>drmauricioalonzo@hotmail.com</t>
  </si>
  <si>
    <t>MAURICIO GOMEZ CRUZ</t>
  </si>
  <si>
    <t>CALLE LAS ARBOLEDAS, CASA No.22, COLONIA MIRAMONTE PONIENTE</t>
  </si>
  <si>
    <t>2299-3914</t>
  </si>
  <si>
    <t>equiposyserviciostecnicos@hotmail.com</t>
  </si>
  <si>
    <t>MAURICIO JOSE NAVARRO SOMARRIBA</t>
  </si>
  <si>
    <t>25 CALLE PONIENTE NO. 914 COLONIA LAYCO SAN SALVADOR</t>
  </si>
  <si>
    <t>2239-6726</t>
  </si>
  <si>
    <t>MAURICIO ORELLANA MENDOZA</t>
  </si>
  <si>
    <t>CLINICA DE ESPECIALIDADES MEDICAS ISRAEL, BARRIO SAN JACINTO AV. CUBA Nº.930</t>
  </si>
  <si>
    <t>7910-5108</t>
  </si>
  <si>
    <t>mauricio201172@yahoo.com.mx</t>
  </si>
  <si>
    <t>MAX HELMUT MORAN HERNANDEZ</t>
  </si>
  <si>
    <t>REPARTO SAN BARTOLO POL. 1 PJE. "D" CASA #143 CALLE LA PRIMAVERA</t>
  </si>
  <si>
    <t>2218-3709//7994-5061</t>
  </si>
  <si>
    <t>2218-3709</t>
  </si>
  <si>
    <t>MAXIMO CONTROL S.A DE C.V</t>
  </si>
  <si>
    <t>COLINAS DE MONSERRAT, SENDA C CASA #90, SAN SALVADOR</t>
  </si>
  <si>
    <t>2242-0917</t>
  </si>
  <si>
    <t>2242-3601</t>
  </si>
  <si>
    <t>maxcontrolsa@Yyahoo.es</t>
  </si>
  <si>
    <t>MAYA CLEANING, S.A. DE C.V.</t>
  </si>
  <si>
    <t>RESIDENCIAL MONTEBELLO FINAL BOULEVARD CONSTITUCION POLIGONO "D" Nº 51</t>
  </si>
  <si>
    <t>2219-6602</t>
  </si>
  <si>
    <t>2219-6601</t>
  </si>
  <si>
    <t>lacocinita_lebuffet@yahoo.com.mx</t>
  </si>
  <si>
    <t>MAYOR S.A. DE C.V.</t>
  </si>
  <si>
    <t>79 AVENIDA NORTE #521 SAN SALVADOR</t>
  </si>
  <si>
    <t>2264-6386</t>
  </si>
  <si>
    <t>ventas@bikecenter.com.sv</t>
  </si>
  <si>
    <t>SUMINISTRO Y ACCESORIOS DE BICIBLETA</t>
  </si>
  <si>
    <t>MAYRA ALEJANDRA OCHOA JACINTO</t>
  </si>
  <si>
    <t>RESIDENCIAL SANTISIMA TRINIDAD II ETAPA, PASAJE 5 POLIGONO 5, CASA 15</t>
  </si>
  <si>
    <t>2566-4211</t>
  </si>
  <si>
    <t>mayraa05@gmail.com</t>
  </si>
  <si>
    <t>MAYRA JEANNETTE ACOSTA ALVARENGA</t>
  </si>
  <si>
    <t>COL. SAN FRANCISCO PJE. 1 CASA Nº.13</t>
  </si>
  <si>
    <t>jeannetthe_alvarenga@yahoo.com</t>
  </si>
  <si>
    <t>MAYRA LIGIA GALLARDO ALVARADO</t>
  </si>
  <si>
    <t>CLINICA FISIOMEDIC, CALLE Y COLONIA LA MASCOTA Nº.140</t>
  </si>
  <si>
    <t>7850-1858</t>
  </si>
  <si>
    <t>ligiagallardo@hotmail.com</t>
  </si>
  <si>
    <t>MCONSULTORES DE SISTEMA S.A DE C.V.</t>
  </si>
  <si>
    <t>BOULEVARD DEL HIPODROMO,EDIFICIO GRAN PLAZA,LOCAL 408</t>
  </si>
  <si>
    <t>245-1128-245-1129</t>
  </si>
  <si>
    <t>279-1205</t>
  </si>
  <si>
    <t>MECAFE, S.A. DE C.V.</t>
  </si>
  <si>
    <t>Avenida Bernal, colonia Bernal, Residencial Montecarlos N° 1, San Salvador.</t>
  </si>
  <si>
    <t>2201-0250</t>
  </si>
  <si>
    <t>2274-1324</t>
  </si>
  <si>
    <t>mecafe.exportadores@gmail.com</t>
  </si>
  <si>
    <t>MEDIA SOLUTIONS, S.A. DE C.V.</t>
  </si>
  <si>
    <t>URBANIZACION MADRE SELVA # 34, SANTA ELENA,ANTIGUO CUSCATLAN.</t>
  </si>
  <si>
    <t>2252-3489/ 7899-4817</t>
  </si>
  <si>
    <t>7318-1028</t>
  </si>
  <si>
    <t>MEDIIMPLANTES EL SALVADOR, S.A. DE C.V.</t>
  </si>
  <si>
    <t>AVE. LAS AMAPOLAS Y CALLE LOS ABETOS Nº.23, COL. SAN FRANCISCO</t>
  </si>
  <si>
    <t>2526-9208</t>
  </si>
  <si>
    <t>wendy.martinez@mediimplantes.com</t>
  </si>
  <si>
    <t>MEDI-SHOP, S.A. DE C.V.</t>
  </si>
  <si>
    <t>CALLE LA MASCOTA Y AVENIDA MASFERRER SUR, EDIFICIO SUNSET PLAZA 2 NIVEL LOCAL 27</t>
  </si>
  <si>
    <t>2263-9380/2264-3735</t>
  </si>
  <si>
    <t>2264-3735</t>
  </si>
  <si>
    <t>baidesm@gmail.com</t>
  </si>
  <si>
    <t>MEDITECNIC, S.A DE C.V</t>
  </si>
  <si>
    <t>23 CALLE PTE Y 29 AV. NORTE NO. 1526 BOULEVARD DE LOS HEROES</t>
  </si>
  <si>
    <t>2208-8188/2208-8186</t>
  </si>
  <si>
    <t>2225-1249</t>
  </si>
  <si>
    <t>MEDRANO FLORES, S.A. DE C.V.</t>
  </si>
  <si>
    <t>AVENIDA LAS DELICIAS # 20 COLONIA SAN ANTONIO AL PONIENTE DE LA ALCALDIA DE SOYAPANGO SAN SALVADOR</t>
  </si>
  <si>
    <t>2277-1070</t>
  </si>
  <si>
    <t>MEGA FUTURO, S.A. DE C.V.</t>
  </si>
  <si>
    <t>4ª. CALLE PTE Nº. 634 UNA CUADRA AL PONIENTE DE PARQUEO SIMAN CENTRO</t>
  </si>
  <si>
    <t>2564-8695</t>
  </si>
  <si>
    <t>2260-8331</t>
  </si>
  <si>
    <t>megafuturosadecv@hotmail.com</t>
  </si>
  <si>
    <t>MEGA INGENIEROS, S.A. DE C.V.</t>
  </si>
  <si>
    <t>BOULEVARD CONSTITUCION NORTE Nº L-21, RESIDENCIAL MONTEBELLO PONIENTE, MEJICANOS, S.A. DE C.V.</t>
  </si>
  <si>
    <t>2234-7000/2234-7005</t>
  </si>
  <si>
    <t>MEGA OFFICE, S.A. DE C.V.</t>
  </si>
  <si>
    <t>25 AV. SUR #418 A 1/2 CUADRA DEL PARQUE CUSCATLAN</t>
  </si>
  <si>
    <t>2275-3488</t>
  </si>
  <si>
    <t>MELDELSONN RAFAEL LIZAMA FLORES</t>
  </si>
  <si>
    <t>Avenida Roosevelt 3ª Nivel Local # 27</t>
  </si>
  <si>
    <t>2645-2927</t>
  </si>
  <si>
    <t>rafalizama25@yahoo.com</t>
  </si>
  <si>
    <t>MELRO YA ASOCIADOS, S.A. DE C.V.</t>
  </si>
  <si>
    <t>75 AVENIDA NORTE, RESIDENCIAL VILLAS DE SAN ANTONIO, PASAJE TIO CONRRA # 1, COLONIA ESCALON</t>
  </si>
  <si>
    <t>2207-4568</t>
  </si>
  <si>
    <t>melroyasociados@gmail.com</t>
  </si>
  <si>
    <t>MELVIN EMILIO ANTONIO GUARDADO COREAS</t>
  </si>
  <si>
    <t>MEDICENTRO LA ESPERANZA, 25 AVENIDA NORTE. Y 25 CALLE PONIENTE EDIFICIO C - LOCAL 119</t>
  </si>
  <si>
    <t>2235-0232</t>
  </si>
  <si>
    <t>megamd@hotmail.com</t>
  </si>
  <si>
    <t>MELVIN ESTUARDO MORALES</t>
  </si>
  <si>
    <t>RESIDENCIAL BELLA VISTA POL. NO. 2 PSJE 13 A NO. 29 SAN SALVADOR</t>
  </si>
  <si>
    <t>2214-6013/7714-8716</t>
  </si>
  <si>
    <t>MENAC INGENIEROS, S.A. DE C.V.</t>
  </si>
  <si>
    <t>9a. AVENIDA SUR No. 5-5, COLONIA UTILA</t>
  </si>
  <si>
    <t>2223-8355</t>
  </si>
  <si>
    <t>mario_e_mena@yahoo.com</t>
  </si>
  <si>
    <t>MENDOZA ALVARADO S.A. DE C.V.</t>
  </si>
  <si>
    <t>9A AVENIDA SUR Nº411 BARRIO LA MERCED SAN MIGUEL</t>
  </si>
  <si>
    <t>2661-2345</t>
  </si>
  <si>
    <t>clinicadr.mendoza@hotmail.com</t>
  </si>
  <si>
    <t>MENDOZA VASQUEZ, S.A. DE C.V.</t>
  </si>
  <si>
    <t>57 Avenida Norte, Local 6-D, Colonia Miramonte, Condominio Miramonte, San Salvador</t>
  </si>
  <si>
    <t>2260-5233</t>
  </si>
  <si>
    <t>mendozavasquez@hotmail.com</t>
  </si>
  <si>
    <t>MENENDEZ-MORENO S.A. DE C.V.</t>
  </si>
  <si>
    <t>FINAL COLONIA AMERICA N.5 ANITIA, KM 3 1/2,</t>
  </si>
  <si>
    <t>2270-1378</t>
  </si>
  <si>
    <t>2280-2797</t>
  </si>
  <si>
    <t>MEQUINSAL S.A. DE C.V.</t>
  </si>
  <si>
    <t>ALAMEDA JUAN PABLO II Y 5 AVE. NORTE #450-3</t>
  </si>
  <si>
    <t>2281-1485</t>
  </si>
  <si>
    <t>douglasquintanilla@menquinsal.com</t>
  </si>
  <si>
    <t>MERCEDES DEL CARMEN GUZMAN CHAVEZ</t>
  </si>
  <si>
    <t>URBANIZACION BOSQUES DE PRUSIA, CALLE EL AMATE PASAJE EL CACAO # 64</t>
  </si>
  <si>
    <t>2268-7575</t>
  </si>
  <si>
    <t>mercedes.guzman@hotmail.com</t>
  </si>
  <si>
    <t>MERCEDES ELIZABETH GALAN DE JOYA</t>
  </si>
  <si>
    <t>1a Calle Poniente # 1907 Col. Flor Blanca, Frente a Liceo Salvadoreño.</t>
  </si>
  <si>
    <t>2260-7276</t>
  </si>
  <si>
    <t>2225-4293</t>
  </si>
  <si>
    <t>smendez442@gmail.com</t>
  </si>
  <si>
    <t>MERCEDES HAYDEE ABREGO DE AGUILAR</t>
  </si>
  <si>
    <t>EDIFICIO DIAGONAL 3A PLANTA Nº. 306 FRENTE A HOSPITAL DE DIAGNOSTICO</t>
  </si>
  <si>
    <t>2225-6213/2226-5111</t>
  </si>
  <si>
    <t>2264-4689</t>
  </si>
  <si>
    <t>MERCEDES LIZETH GALLEGOS PEREZ</t>
  </si>
  <si>
    <t>1ra. DIAGONAL DR. ARTURO ROMERO, COL. MEDICA CASA 301</t>
  </si>
  <si>
    <t>mercy_gallegos@yahoo.com</t>
  </si>
  <si>
    <t>MERCEDES VARELA CHAVARRIA</t>
  </si>
  <si>
    <t>COL. BUENA VISTA LOS CHILAMATES</t>
  </si>
  <si>
    <t>7922-3749</t>
  </si>
  <si>
    <t>METALICAS MILAN, S.A. DE C.V.</t>
  </si>
  <si>
    <t>CALLE DARIO GONZALEZ, BARRIO SAN JACINTO Nº. 821</t>
  </si>
  <si>
    <t>2270-5470</t>
  </si>
  <si>
    <t>metalicasmilan@yahoo.com</t>
  </si>
  <si>
    <t>MEXICHEM EL SALVADOR S.A. DE C.V.</t>
  </si>
  <si>
    <t>BOULEVARD DEL EJERCITO NACIONAL KM 3 FRENTE A HOSPITAL LAMATEPEC</t>
  </si>
  <si>
    <t>2500-9200</t>
  </si>
  <si>
    <t>2200-9208</t>
  </si>
  <si>
    <t>olandaverde@mexichem.com</t>
  </si>
  <si>
    <t>MI PC PAPELERIA Y MAS, S.A. DE C.V.</t>
  </si>
  <si>
    <t>43 AV. SUR Y CALLE EL PROGRESO 114A CONDOMINIO RESIDENCIAL FLOR BLANCA</t>
  </si>
  <si>
    <t>2260-2516/2260-7092</t>
  </si>
  <si>
    <t>2260-7021</t>
  </si>
  <si>
    <t>MICHELLE CAROLINA SOTO MARAVILLA</t>
  </si>
  <si>
    <t>mcsmaravilla@hotmail.com</t>
  </si>
  <si>
    <t>MIGUEL ALFREDO COLON FLORES</t>
  </si>
  <si>
    <t>COLONIA LOS ANGELES CALLE EL RIO No.6 , POR LA CALLE ANTIGUA A ZACATECOLUCA KILOMETRO 7 1/2 POR EL LADO DE LA AUTOPISTA (KM 13 1/2 AUTOPISTA A COMALAPA)</t>
  </si>
  <si>
    <t>2512-0970</t>
  </si>
  <si>
    <t>2514-0094</t>
  </si>
  <si>
    <t>alfredues@yahoo.com.mx</t>
  </si>
  <si>
    <t>MIGUEL AMILCAR SOSA DUBON</t>
  </si>
  <si>
    <t>CALLE SAN MARTIN Nº. 3, BARRIO EL CENTRO</t>
  </si>
  <si>
    <t>7951-0792</t>
  </si>
  <si>
    <t>msosadubon@gmail.com</t>
  </si>
  <si>
    <t>MIGUEL ANGEL ALFARO MORALES</t>
  </si>
  <si>
    <t>URB. LAS JACARANDAS PJE. E PTE. POL 9 Nº. 13</t>
  </si>
  <si>
    <t>2214-3887</t>
  </si>
  <si>
    <t>MIGUEL ANGEL CHAVARRIA</t>
  </si>
  <si>
    <t>MIGUEL ANGEL TEJADA Y/O FRIOSERVICIO</t>
  </si>
  <si>
    <t>27 CALLE OTE. Nº. 119 BARRIO SAN MIGUELITO</t>
  </si>
  <si>
    <t>2235-7028</t>
  </si>
  <si>
    <t>MIGUEL ANGEL YANES SIRIANY</t>
  </si>
  <si>
    <t>Final 9a. Av. Sur y Calle La Paz, Barrio La Merced Edificio Médico La Paz 2da. Planta, Local 2-7</t>
  </si>
  <si>
    <t>2661-8246</t>
  </si>
  <si>
    <t>drmays@hotmail.com</t>
  </si>
  <si>
    <t>MIGUEL ARMANDO IBARRA PEREZ</t>
  </si>
  <si>
    <t>CLIDESCA, CALLE JUAN JOSE CAÑAS, 2° NIVEL Nº 3, COL. ESCALON</t>
  </si>
  <si>
    <t>2216-8217</t>
  </si>
  <si>
    <t>7830-2349</t>
  </si>
  <si>
    <t>maibarrap@hotmail.com</t>
  </si>
  <si>
    <t>MIGUEL BENJAMIN TENZE TRABANINO</t>
  </si>
  <si>
    <t>HOSPITAL CENTRAL, CALLE GUADALUPE ENTRE ALAMENDA JUAN PABLO II Y BLVD TUTUNICHAPA</t>
  </si>
  <si>
    <t>2226-8453</t>
  </si>
  <si>
    <t>2225-3683</t>
  </si>
  <si>
    <t>cirugiaplastica@gmail.com</t>
  </si>
  <si>
    <t>MIGUEL ERNESTO GUERRERO CABRERA</t>
  </si>
  <si>
    <t>C. PPAL N. 14, BLOCK "F", REP. VALLE NUEVO S.S.</t>
  </si>
  <si>
    <t>2294-0253/7833-2900</t>
  </si>
  <si>
    <t>2294-0253</t>
  </si>
  <si>
    <t>MIGUEL ERNESTO RIVERA ACOSTA</t>
  </si>
  <si>
    <t>RESIDENCIAL MONTE CARLO CALLE PRINCIPAL Nº. 14-D COLONIA ESCALON</t>
  </si>
  <si>
    <t>2226-6739/2265-0669</t>
  </si>
  <si>
    <t>MIGUEL PONCE PALACIOS</t>
  </si>
  <si>
    <t>CALLE PRINCIPAL PJE. LUNA #4 COLONIA SAN MAURICIO</t>
  </si>
  <si>
    <t>2274-0921 2274-0920</t>
  </si>
  <si>
    <t>MILAGRO DEL ROSARIO ESPERANZA DE MEZQUITA</t>
  </si>
  <si>
    <t>3RA. AV. SUR Nº 607, SAN MIGUEL</t>
  </si>
  <si>
    <t>2661-3233 7580-3666</t>
  </si>
  <si>
    <t>MILAGRO ESTELA RODRIGUEZ DE CAÑAS</t>
  </si>
  <si>
    <t>CALLE FRANCISCO MENENDEZ, BARRIO SANTA ANITA Nº.729 E</t>
  </si>
  <si>
    <t>2222-0019</t>
  </si>
  <si>
    <t>2222-0020</t>
  </si>
  <si>
    <t>roberto1491@gmail.com</t>
  </si>
  <si>
    <t>MILAGRO SOLEDAD MORENO DE SOLORZANO Y/O MULTICOPIAS</t>
  </si>
  <si>
    <t>CALLE ARCE, CONDOMINIOS ARCADAS ARCE, LOCAL 2-A</t>
  </si>
  <si>
    <t>2221-0398</t>
  </si>
  <si>
    <t>MILITZA DEL CARMEN RODRIGUEZ ZELAYA DE POSADA</t>
  </si>
  <si>
    <t>5 CALLE PTE Nº. 12-A SAN ANTONIO LAS PALMERAS</t>
  </si>
  <si>
    <t>2228-3857</t>
  </si>
  <si>
    <t>MILLICOM CABLE EL SALVADOR, S.A. DE C.V.</t>
  </si>
  <si>
    <t>CALLE EL MIRADOR Y 87ª AV. NORTE, COL. ESCALON, COMPLEJO WORD TRADE CENTER, EDIFICIO TORRE FUTURA NIVEL 16</t>
  </si>
  <si>
    <t>2500-4600</t>
  </si>
  <si>
    <t>2500-4848</t>
  </si>
  <si>
    <t>czamora@sv.tigo.com</t>
  </si>
  <si>
    <t>MILTON GIOVANNI LANDOS VASQUEZ</t>
  </si>
  <si>
    <t>21 AV.NORTE N 1515 COL. LAYCO. SAN SALVADOR</t>
  </si>
  <si>
    <t>2225-6264 2225/8418</t>
  </si>
  <si>
    <t>2225-8419</t>
  </si>
  <si>
    <t>MILTON RAUL CASTRO</t>
  </si>
  <si>
    <t>2100-5045/7827-8586</t>
  </si>
  <si>
    <t>2100-5045</t>
  </si>
  <si>
    <t>MIMMA MERARI MEJIA ARCE</t>
  </si>
  <si>
    <t>CANTON EL ACHIOTAL SAN PEDRO MASAHUAT LA PAZ</t>
  </si>
  <si>
    <t>2354-4214,7211-401</t>
  </si>
  <si>
    <t>San Pedro Masahuat</t>
  </si>
  <si>
    <t>MIMOTEX, S.A. DE C.V.</t>
  </si>
  <si>
    <t>FINAL AV. IRAZU, COL. COSTA RICA Nº2, FRENTE A LICEO CRISTIANO</t>
  </si>
  <si>
    <t>2121-1111</t>
  </si>
  <si>
    <t>2121-1105</t>
  </si>
  <si>
    <t>asistente.licitacioneses@mimo.com</t>
  </si>
  <si>
    <t>MIRELLA LORENA RODRIGUEZ GARCIA</t>
  </si>
  <si>
    <t>RESIDENCIAL VILLAS DE VENETTO, AVENIDA LOS ANDES # 8</t>
  </si>
  <si>
    <t>2274-6550/7576-4096</t>
  </si>
  <si>
    <t>7576-4096</t>
  </si>
  <si>
    <t>MIRIAN IDALIA GOMEZ DE RIVERA</t>
  </si>
  <si>
    <t>CLINICAS DE ESPECIALIDADES NUESTRA SEÑORA DE LA PAZ, LOCAL N° 217, FINAL NOVENA AVENIDA SUR</t>
  </si>
  <si>
    <t>2661-5011</t>
  </si>
  <si>
    <t>migorivera@turbonett.com</t>
  </si>
  <si>
    <t>MIRNA ISABEL VILLATORO DUEÑAS</t>
  </si>
  <si>
    <t>6ª CALLE PONIENTE Nº 303 SAN MIGUEL</t>
  </si>
  <si>
    <t>2661-0164</t>
  </si>
  <si>
    <t>2661-0104</t>
  </si>
  <si>
    <t>MIRNA JUDITH SOLIS DE MACHADO</t>
  </si>
  <si>
    <t>COLONIA BELLO SAN JUAN CALLE ALCAZAR POL 5 #28 SAN MARCOS</t>
  </si>
  <si>
    <t>2222-3635//2280-2062</t>
  </si>
  <si>
    <t>2222-3635</t>
  </si>
  <si>
    <t>MIRNA PAZ PRUDENCIO DE REYES</t>
  </si>
  <si>
    <t>ALAMEDA ROOSEVELT Y 41 AV. NTE EDIFICIO SABA SEGUNDO NIVEL LOCAL Nº. 4</t>
  </si>
  <si>
    <t>2260-9748/2260-9758</t>
  </si>
  <si>
    <t>2260-9757</t>
  </si>
  <si>
    <t>MIRNA RUTH PAREDES DE GARCIA</t>
  </si>
  <si>
    <t>3 CALLE PONIENTE Y 75 AVENIDA NORTE #3951 COLONIA ESCALON SAN SALVADOR</t>
  </si>
  <si>
    <t>2263-2212</t>
  </si>
  <si>
    <t>MIRNA YOLANDA BENITEZ MORALES</t>
  </si>
  <si>
    <t>FINAL CALLE DANIEL HERNANDEZ Nº. 6-12</t>
  </si>
  <si>
    <t>2502-7676/7796-8841</t>
  </si>
  <si>
    <t>MISAEL ANGEL NAJARRO</t>
  </si>
  <si>
    <t>URBANIZACION MADRE TIERRA 2 BLOCK A PJE 6 CASA #4</t>
  </si>
  <si>
    <t>2243-7734</t>
  </si>
  <si>
    <t>MJ REMODELACIONES S.A. DE C.V.</t>
  </si>
  <si>
    <t>RESIDENCIAL PINARES DE SAN LUIS SENDA C #57</t>
  </si>
  <si>
    <t>2274-7327</t>
  </si>
  <si>
    <t>7372-3904</t>
  </si>
  <si>
    <t>mj_remodelaciones@yahoo.com</t>
  </si>
  <si>
    <t>MODULARES PB, S.A. DE C.V.</t>
  </si>
  <si>
    <t>BOULEVARD DEL HIPODROMO COL SAN BENITO, CASA 470-B.</t>
  </si>
  <si>
    <t>2248-3469</t>
  </si>
  <si>
    <t>mcalvo@modulares.com</t>
  </si>
  <si>
    <t>MOISES ANTONIO GARCIA GODINEZ</t>
  </si>
  <si>
    <t>CALLE LOS SISIMILES NO. 2952 COLONIA MIRAMONTE 200 MTS AL PONIENTE</t>
  </si>
  <si>
    <t>2260-1572 2252-0219</t>
  </si>
  <si>
    <t>MOISES RIGOBERTO RIVAS GALAN</t>
  </si>
  <si>
    <t>ALAMEDA JUAN PABLO II, GERARDO BARRIO LOCAL # 9</t>
  </si>
  <si>
    <t>2208-5730/7871-2184</t>
  </si>
  <si>
    <t>MOLINA RIVAS, S.A. DE C.V.</t>
  </si>
  <si>
    <t>Pasaje 1° de Mayo #3, Colonia Quezada,</t>
  </si>
  <si>
    <t>2372-2985</t>
  </si>
  <si>
    <t>MONICA BEATRIZ CHAVEZ PEÑA</t>
  </si>
  <si>
    <t>CENTRO COMERCIAL LA GRAN VIA, EDIFICIO 6, 1° NIVEL, LOCAL 2</t>
  </si>
  <si>
    <t>2206-7130</t>
  </si>
  <si>
    <t>info@planessv.com</t>
  </si>
  <si>
    <t>MONICA BERTHALY HIDALGO RIVERA</t>
  </si>
  <si>
    <t>COLONIA LAS PALMERAS 15 CALLE PTE PJE 1 BLOCK C CASA Nº. 9</t>
  </si>
  <si>
    <t>2287-4157</t>
  </si>
  <si>
    <t>MONICA RAQUEL MONTERROSA RICO</t>
  </si>
  <si>
    <t>COL DELICIAS DEL NORTE FINAL CALLE EL PROGRESO #32-A</t>
  </si>
  <si>
    <t>2232-6813 7661-2131</t>
  </si>
  <si>
    <t>MORALES PEREZ VARELA, S.A. DE C.V.</t>
  </si>
  <si>
    <t>URB. PALOMO 4 Nº.10 PASAJE PALOMO 4</t>
  </si>
  <si>
    <t>MORAN MENDEZ Y ASOCIADOS S.A. DE C.V.</t>
  </si>
  <si>
    <t>Calle Guantánamo, Block “L”, No. 134, Colonia Yumuri</t>
  </si>
  <si>
    <t>2260-5640</t>
  </si>
  <si>
    <t>2260-5765</t>
  </si>
  <si>
    <t>momendez@tesal.com.sv</t>
  </si>
  <si>
    <t>MORENA CONCEPCION FIGUEROA DE RAMOS</t>
  </si>
  <si>
    <t>8ª Calle Oriente N° 2-2 entre 1ª y 3ª Avenida Sur</t>
  </si>
  <si>
    <t>2536-2400</t>
  </si>
  <si>
    <t>2536-2404</t>
  </si>
  <si>
    <t>morenafigueroa@yahoo.com</t>
  </si>
  <si>
    <t>MORENA JEANNETTE ZETINO LINARES</t>
  </si>
  <si>
    <t>13 CALLE PTE. ENTRE 2DA. Y 4TA. AVE. SUR SANTA ANA</t>
  </si>
  <si>
    <t>2447-2917/7113-8619</t>
  </si>
  <si>
    <t>2447-2917</t>
  </si>
  <si>
    <t>janetzetino@gmail.com</t>
  </si>
  <si>
    <t>MORENA LUZ SOLIS RIVERA</t>
  </si>
  <si>
    <t>FISIOMEDIC, CALLE LA MASCOTA Nº. 140</t>
  </si>
  <si>
    <t>2245-0667</t>
  </si>
  <si>
    <t>morenaluzsolis@hotmail.com</t>
  </si>
  <si>
    <t>MORRISON MENDEZ SORIANO</t>
  </si>
  <si>
    <t>3ª CALLE PTE Y 23 AV. NTE Nº. 1400</t>
  </si>
  <si>
    <t>2271-2065/7854-9090</t>
  </si>
  <si>
    <t>2271-4456</t>
  </si>
  <si>
    <t>MOTIVANDO CONSULTORES, S.A. DE C.V.</t>
  </si>
  <si>
    <t>22 CALLE PONIENTE Nº. 25 RESIDENCIAL POMPEYA</t>
  </si>
  <si>
    <t>2222-3504</t>
  </si>
  <si>
    <t>MOZ CONSTRUCTORES, S.A. DE C.V.</t>
  </si>
  <si>
    <t>COLONIA ATLACAT CALLE NOROÑA CASA NO. 22 SAN SALVADOR</t>
  </si>
  <si>
    <t>2102-3304/2276-4738</t>
  </si>
  <si>
    <t>MT2005, S.A. DE C.V.</t>
  </si>
  <si>
    <t>AVENIDAS LAS MAGNOLIAS, COLONIA SAN BENITO EDIFICIO INSIGNE, NIVEL 16 OFICINA 05</t>
  </si>
  <si>
    <t>2521-0423</t>
  </si>
  <si>
    <t>raquel.echeverria@mt2005.com</t>
  </si>
  <si>
    <t>MUEBLES METALICOS ATESA, S.A. DE C.V.</t>
  </si>
  <si>
    <t>CALLE FRANCISCO MENENDEZ Nº. 1207 COLONIA SANTA CRISTINA BARRIO SANTA ANITA</t>
  </si>
  <si>
    <t>2222-1911</t>
  </si>
  <si>
    <t>MUEBLES METALICOS MAGAÑA, S.A. DE C.V.</t>
  </si>
  <si>
    <t>CARRETERA PANAMERICANA KM 7 1/2 #22</t>
  </si>
  <si>
    <t>2227-3333</t>
  </si>
  <si>
    <t>muebles_magana@yahoo.com</t>
  </si>
  <si>
    <t>MUEBLES Y MAS</t>
  </si>
  <si>
    <t>COL. MONTECRISTO BLOCK B #9 COL. SANTA LUCIA</t>
  </si>
  <si>
    <t>2294-0836</t>
  </si>
  <si>
    <t>MUEBLES Y PIZARRONES SANDRA S.A. DE C.V.</t>
  </si>
  <si>
    <t>3ª Calle Poniente No. 804</t>
  </si>
  <si>
    <t>2222-8085</t>
  </si>
  <si>
    <t>MULTI INVERSIONES DIAZ SALVADOREÑA, S.A. DE C.V.</t>
  </si>
  <si>
    <t>1a Calle Poniente Nº 3519, Colonia Escalón</t>
  </si>
  <si>
    <t>2524-1600</t>
  </si>
  <si>
    <t>ana.nerios@mindisal.com.sv</t>
  </si>
  <si>
    <t>MULTICOM EL SALVADOR, S.A. DE C.V.</t>
  </si>
  <si>
    <t>RES. BOSQUES DE SANTA ELENA I, PASAJE LOS CEDROS #27</t>
  </si>
  <si>
    <t>2246-0261</t>
  </si>
  <si>
    <t>2130-5210</t>
  </si>
  <si>
    <t>producciones_multicom@hotmail.com</t>
  </si>
  <si>
    <t>MULTICONTRATOS E INVERSIONES, S.A. DE C.V.</t>
  </si>
  <si>
    <t>Carretera a San Marcos Km. 4 1/2 #520</t>
  </si>
  <si>
    <t>2220-0451</t>
  </si>
  <si>
    <t>mulcoin.ventas@hotmail.com</t>
  </si>
  <si>
    <t>MULTILIMEÑA, S.A. DE C.V.</t>
  </si>
  <si>
    <t>CALLE EL MIRADOR Y AVENIDA MASFERRER Nº. 116 COLONIA ESCALON</t>
  </si>
  <si>
    <t>2274-1897</t>
  </si>
  <si>
    <t>2284-3236</t>
  </si>
  <si>
    <t>MULTILINE, S.A. DE C.V.</t>
  </si>
  <si>
    <t>5ª AVENIDA SUR # 4-1</t>
  </si>
  <si>
    <t>2228-3537</t>
  </si>
  <si>
    <t>7681-9330</t>
  </si>
  <si>
    <t>multilinesadecv@gmail.com</t>
  </si>
  <si>
    <t>MULTINEGOCIOS SALVADOREÑOS, S.A. DE C.V.</t>
  </si>
  <si>
    <t>AVE. OLIMPICA Nº.3727, COL. ESCALON</t>
  </si>
  <si>
    <t>2298-1616</t>
  </si>
  <si>
    <t>2223-7019</t>
  </si>
  <si>
    <t>ventas.ceforma@gmail.com</t>
  </si>
  <si>
    <t>MULTIPACK MENSAJERIA Y PAQUETERIA, S.A. DE C.V.</t>
  </si>
  <si>
    <t>FINAL PROLOG. JUAN PABLO II Y 75 AV. NORTE, Nº1-5,COND. CENTRO ESCALON, COL. ESCALON</t>
  </si>
  <si>
    <t>2262-0575</t>
  </si>
  <si>
    <t>2265-3498</t>
  </si>
  <si>
    <t>MULTIPLES NEGOCIOS, S.A. DE C.V.</t>
  </si>
  <si>
    <t>5A. CALLE PONIENTE #4-7 SANTA TECLA</t>
  </si>
  <si>
    <t>2259-8064</t>
  </si>
  <si>
    <t>2556-0956</t>
  </si>
  <si>
    <t>telemercadeo@multiplesnegocios.net</t>
  </si>
  <si>
    <t>MULTIPROMOCIONES, S.A. DE C.V.</t>
  </si>
  <si>
    <t>41ª CALLE PONIENTE COLONIA VAIRO # 2217 PASAJE COLOMBIA SAN SALVADOR</t>
  </si>
  <si>
    <t>2235-6806 2541-0194</t>
  </si>
  <si>
    <t>2235-1530</t>
  </si>
  <si>
    <t>MULTIPROYECTOS CONSULTORES S.A. DE C.V.</t>
  </si>
  <si>
    <t>75 AVENIDA NORTE RESIDENCIAL CLAUDIA BLOCK #27 SAN SALVADOR</t>
  </si>
  <si>
    <t>2509-0830</t>
  </si>
  <si>
    <t>MULTISERVICIOS A Y M, S.A. DE C.V.</t>
  </si>
  <si>
    <t>29 Calle Poniente N° 917 Colonia Layco entre 15 y 17 Avenida Norte</t>
  </si>
  <si>
    <t>2225-2228</t>
  </si>
  <si>
    <t>2235-7785</t>
  </si>
  <si>
    <t>multiserviciosaym@hotmail.com</t>
  </si>
  <si>
    <t>MULTISERVICIOS DEL GOLFO, S.A. DE C.V.</t>
  </si>
  <si>
    <t>1A CALLE ORIENTE Y 5A AVENIDA NORTE NO. 2-5 BARRIO CONCEPCION LA UNION</t>
  </si>
  <si>
    <t>2604-1155</t>
  </si>
  <si>
    <t>2604-0710</t>
  </si>
  <si>
    <t>MUNDO MEDICO QUIMICO, S.A. DE C.V.</t>
  </si>
  <si>
    <t>25 CALLE PONIENTE N° 1310 COLINIA LAYCO FRENTE A FEDECACES</t>
  </si>
  <si>
    <t>2520-1200</t>
  </si>
  <si>
    <t>2131-0495</t>
  </si>
  <si>
    <t>maritlan2007@yahoo.com</t>
  </si>
  <si>
    <t>MURCIA &amp; MURCIA, S.A. DE C.V.</t>
  </si>
  <si>
    <t>EDIFICIO MURCIA &amp; MURCIA 27 AVENIDA SUR Y 12 CALLE PONIENTE Nº. 9, COLONIA FLOR BLANCA</t>
  </si>
  <si>
    <t>2221-5870</t>
  </si>
  <si>
    <t>2222-3935</t>
  </si>
  <si>
    <t>murciaauditoria@hotmail.com</t>
  </si>
  <si>
    <t>MURILLO INGENIEROS S.A. DE C.V.</t>
  </si>
  <si>
    <t>2a AVENIDA NORTE Nº.1-1, AHUACHAPAN, AHUCHAPAN</t>
  </si>
  <si>
    <t>2413-2119</t>
  </si>
  <si>
    <t>murilloingenieros@yahoo.es</t>
  </si>
  <si>
    <t>Ahuachapan</t>
  </si>
  <si>
    <t>MURUBE, S.A. DE C.V.</t>
  </si>
  <si>
    <t>DIAGONAL PRINCIPAL #1321 URBANIZACION LA ESPERANZA</t>
  </si>
  <si>
    <t>2235-7470</t>
  </si>
  <si>
    <t>2235-3470</t>
  </si>
  <si>
    <t>MY DREAM S.A. DE C.V.</t>
  </si>
  <si>
    <t>3ª CALLE PONIENTE Nº 3952/B COLONIA ESCALON ATRÁS DE GALAX BOWLING</t>
  </si>
  <si>
    <t>2283-2029 2283-2057</t>
  </si>
  <si>
    <t>N&amp;B SYSTEMS, S.A. DE C.V.</t>
  </si>
  <si>
    <t>RESIDENCIAL CAMPOS VERDES, SENDA 6 OTE. POL.11 #50</t>
  </si>
  <si>
    <t>2318-2808</t>
  </si>
  <si>
    <t>ing.jesus_navarro@live.com</t>
  </si>
  <si>
    <t>N.L. MEDIC, S.A. DE C.V.</t>
  </si>
  <si>
    <t>Calle y Colonia Maquilishuat, Nº. 235</t>
  </si>
  <si>
    <t>armando.naves@grupo-carson.com</t>
  </si>
  <si>
    <t>NADIA JENNIFFER QUINTEROS FAJARDO</t>
  </si>
  <si>
    <t>COL. ZACAMIL EDIF 64 APARTAMENTO #31</t>
  </si>
  <si>
    <t>2245-7445</t>
  </si>
  <si>
    <t>NADINE EVANGELINA ARIAS HERNANDEZ</t>
  </si>
  <si>
    <t>6ª CALLE PONIENTE PASAJE LOS ALMENDROS Nº. 6C</t>
  </si>
  <si>
    <t>2216-2275</t>
  </si>
  <si>
    <t>NANCY ARACELY ESTRADA AGUIRRE</t>
  </si>
  <si>
    <t>CONDOMINIO POPULAR REGIS, CALLE FRANCISCO MENENDEZ #15-B</t>
  </si>
  <si>
    <t>7978-2636</t>
  </si>
  <si>
    <t>NAPOLEON EUGENIO CARDENAS ARAGON</t>
  </si>
  <si>
    <t>INSTITUTOS DE OJOS PLANTA LOCAL 3-8</t>
  </si>
  <si>
    <t>2226-6222</t>
  </si>
  <si>
    <t>NATIONAL CAR RENTAL Y/O UNO RENT A CAR, S.A. DE C.V.</t>
  </si>
  <si>
    <t>AVENIDA JERUSALEN Y CALLE LA MASCOTA, EDIF, SUNSET PLAZA L-10, COLONIA MAQUILISHUAT, SAN SALVADOR.</t>
  </si>
  <si>
    <t>2219-3206/2257-7080</t>
  </si>
  <si>
    <t>2257-7080</t>
  </si>
  <si>
    <t>NAYELI ALEJANDRA FLORES SOSA</t>
  </si>
  <si>
    <t>RES. STA. MARIA 2 CALLE MAGISTERIAL CASA 10 BLOCK G</t>
  </si>
  <si>
    <t>2272-2208/7930-2863</t>
  </si>
  <si>
    <t>NEDICEN, S.A. DE C.V.</t>
  </si>
  <si>
    <t>1ª AVENIDA SUR Y PASAJE GERARDO BARRIOS</t>
  </si>
  <si>
    <t>2654-3286</t>
  </si>
  <si>
    <t>NEGOCIOS CAMYRAM, S.A. DE C.V.</t>
  </si>
  <si>
    <t>AVENIDA BERNAL PASAJE RECINOS # 166-B COLONIA CARMITAS</t>
  </si>
  <si>
    <t>2260-0814/ 2520-2300</t>
  </si>
  <si>
    <t>2260-0814</t>
  </si>
  <si>
    <t>maribel_portillo@camyram.com</t>
  </si>
  <si>
    <t>NELLY DEL CARMEN GUTIERREZ MOTO</t>
  </si>
  <si>
    <t>URBANIZACION SIERRA MORENA II PASAJE #17 POLIGONO 11 CASA #46 SOYAPANGO SAN SALVADOR</t>
  </si>
  <si>
    <t>2297-3625 7069-3648</t>
  </si>
  <si>
    <t>NELLY ELIZABETH SCHENTE COLATO</t>
  </si>
  <si>
    <t>COLONIA SAN ANTONIO PJE #3 CASA #3 MEJICANOS</t>
  </si>
  <si>
    <t>2272-2313 7894-3008</t>
  </si>
  <si>
    <t>NELLY MARCIEL DOMINGUEZ RIVERA</t>
  </si>
  <si>
    <t>COLONIA COSTA RICA PASAJE MAYA #7</t>
  </si>
  <si>
    <t>2270-2115 7729-8874</t>
  </si>
  <si>
    <t>NELSON ANTONIO ROMERO CABALLERO</t>
  </si>
  <si>
    <t>FINAL 9a. AV. SUR, Nº. 1-3, CLINICAS DE ESPECIALIDADES NUESTRA SEÑORA DE LA PAZ LOCAL 1-3 SAN MIGUEL</t>
  </si>
  <si>
    <t>2661-0021</t>
  </si>
  <si>
    <t>nromero@navegante.com.sv</t>
  </si>
  <si>
    <t>NELSON ANTONIO UMAÑA ZAPATA</t>
  </si>
  <si>
    <t>9º Av. SUR Nº 201 BIS, CLINICA SANTA GERTRUDIS</t>
  </si>
  <si>
    <t>2661-2450</t>
  </si>
  <si>
    <t>drnelsonumana@hotmail.com</t>
  </si>
  <si>
    <t>NELSON EDGARDO CASTRO PERAZA</t>
  </si>
  <si>
    <t>SAN SALVADOR, MEJICANOS</t>
  </si>
  <si>
    <t>2272-9072 7495-1305</t>
  </si>
  <si>
    <t>2272-9072</t>
  </si>
  <si>
    <t>NELSON EDUARDO MELGAR CARCAMO</t>
  </si>
  <si>
    <t>CONDOMINIO HABITACIONAL AYUTUXTEPEQUE, APARTAMENTO Nº12, PRIMER NIVEL</t>
  </si>
  <si>
    <t>2232-1640</t>
  </si>
  <si>
    <t>nelsoneduardomelgar@hotmail.com</t>
  </si>
  <si>
    <t>NELSON FRANCISCO CRUZ MARTINEZ</t>
  </si>
  <si>
    <t>PSJE EL PROGRESO GUYAGUALO COL SAN ANTONIO #1-1 COLONIA LA LIBERTAD</t>
  </si>
  <si>
    <t>2355-2763</t>
  </si>
  <si>
    <t>NELSON GEOVANNY GUZMAN HERNANDEZ</t>
  </si>
  <si>
    <t>COL. SANTA LUCIA CALLE A PLATANILLO CASA Nº. 17</t>
  </si>
  <si>
    <t>7402-4459</t>
  </si>
  <si>
    <t>NELSON ISAIS MIRANDA MORATAYA</t>
  </si>
  <si>
    <t>3ª CALLE PONIENTE Nº 4310, ENTRE 83 Y 85 AVENIDA NORTE, COLONIA ESCALON</t>
  </si>
  <si>
    <t>2564-6360</t>
  </si>
  <si>
    <t>isaismorataya@hotmail.com</t>
  </si>
  <si>
    <t>NELSON RENE UMAÑA Y/O INDUTELAS</t>
  </si>
  <si>
    <t>CENTRO COMERCIAL UNIVERSITARIO LOCAL NO. 10, SOBRE CALLE SAN ANTONIO ABAD</t>
  </si>
  <si>
    <t>2226-8177/2226-8488</t>
  </si>
  <si>
    <t>2226-8611</t>
  </si>
  <si>
    <t>NELSON RUTILIO HERNANDEZ LOPEZ</t>
  </si>
  <si>
    <t>CONDOMINIO SAN FRANCISCO I, APARTAMENTO 4 EDIFICIO E AVENIDA 1 BLOCK E LOTE 22</t>
  </si>
  <si>
    <t>2393-3407/ 7904-0976</t>
  </si>
  <si>
    <t>NELSY SOFIA GONZALEZ BARRIENTOS</t>
  </si>
  <si>
    <t>COLONIA SAN GENARO 3ª CALLE PONIENTE Y ½ AVENIDA NORTE N° 510-A</t>
  </si>
  <si>
    <t>7028-7459</t>
  </si>
  <si>
    <t>2421-2251</t>
  </si>
  <si>
    <t>nelsy.gonzalez@hotmail.com</t>
  </si>
  <si>
    <t>NEOSYS S.A. DE C.V.</t>
  </si>
  <si>
    <t>PRIMERA CALLE PONIENTE Y 63 AVENIDA NORTE COLONIA ESCALON EDIFICIO COMERCIAL A&amp;M LOCAL C/6</t>
  </si>
  <si>
    <t>2260-4451 2260-2960</t>
  </si>
  <si>
    <t>NESIS, S.A. DE C.V.</t>
  </si>
  <si>
    <t>DIAGONAL DR. ARTURO ROMERO Nº 301, COLONIA MEDICA,</t>
  </si>
  <si>
    <t>2235-1717</t>
  </si>
  <si>
    <t>rblanco@disacv.com</t>
  </si>
  <si>
    <t>NESTOR ROGEL PEÑA</t>
  </si>
  <si>
    <t>AVENIDA SANTA GERTRUDIS Nº 20, RESIDENCIAL SANTA TERESA</t>
  </si>
  <si>
    <t>NET SUPPORT, S.A. DE C.V.</t>
  </si>
  <si>
    <t>6ª CALLE ORITENTE ENTRE 9 Y 11 AVENIDA SUR COLONIA UTILA CASA 5-3</t>
  </si>
  <si>
    <t>2529-6800</t>
  </si>
  <si>
    <t>2529-6872</t>
  </si>
  <si>
    <t>NEUROLAB S.A. DE C.V.</t>
  </si>
  <si>
    <t>Colonia Médica, Pasaje Dr. Mariano Samayoa # 119</t>
  </si>
  <si>
    <t>2225-3439</t>
  </si>
  <si>
    <t>neurolab1@hotmail.com</t>
  </si>
  <si>
    <t>NEW MILLENNIUM, S.A. DE C.V.</t>
  </si>
  <si>
    <t>79 ª Ave. Norte #507-2 col. escalon entre 7ª y 9ª Calle Poniente, San Salvador</t>
  </si>
  <si>
    <t>2521-2302</t>
  </si>
  <si>
    <t>2521-2300</t>
  </si>
  <si>
    <t>sandry10@hotmail.com</t>
  </si>
  <si>
    <t>NEW SMART, S.E.M. DE C.V.</t>
  </si>
  <si>
    <t>CALLE CHILTIUPAN, URBANIZACION SANTA MONICA, CONTIGUO A CENTRO JUDICIAL.</t>
  </si>
  <si>
    <t>2249-2000</t>
  </si>
  <si>
    <t>2249-2010</t>
  </si>
  <si>
    <t>gabriel.ruiz@newsmart.com.sv</t>
  </si>
  <si>
    <t>NEXT GENESIS TECHNOLOGIES, S.A. DE C.V.</t>
  </si>
  <si>
    <t>1ª CALLE PONIENTE Nº 2904 CONDOMINIO MONTE MARIA EDIFICIO B, 4º NIVEL LOCAL 1</t>
  </si>
  <si>
    <t>2555-7500/2275-9134</t>
  </si>
  <si>
    <t>2275-9133</t>
  </si>
  <si>
    <t>katia.martinez@nextgt.net</t>
  </si>
  <si>
    <t>NICOLAS WILFREDO SANTOS MOLINA</t>
  </si>
  <si>
    <t>23 CALLE PTE. COL. LAYCO Nº.814</t>
  </si>
  <si>
    <t>2226-7420</t>
  </si>
  <si>
    <t>2226-2669</t>
  </si>
  <si>
    <t>ingenieria@termoprocesos.net</t>
  </si>
  <si>
    <t>NIDIA IMELDA RAMOS DE AGUILAR</t>
  </si>
  <si>
    <t>RESIDENCIAL LOMAS DE SAN FRANCISCO CALLE 5 CASA 13F</t>
  </si>
  <si>
    <t>2273-9802</t>
  </si>
  <si>
    <t>gerencia@valuosdiversos.com.sv</t>
  </si>
  <si>
    <t>NIPRO MEDICAL CORPORATION SUC. EL SALVADOR</t>
  </si>
  <si>
    <t>CARRETERA PANAMERICANA Y CALLE ANTIGUA FERROCARRIL,</t>
  </si>
  <si>
    <t>2243-2678</t>
  </si>
  <si>
    <t>guillermo@nipromed.com</t>
  </si>
  <si>
    <t>NOE ALBERTO GUILLEN</t>
  </si>
  <si>
    <t>ZONA INDUSTRIAL PLAN DE LA LAGUNA LOTE # 12, # 128 CALLE CIRCUNVALACION</t>
  </si>
  <si>
    <t>2209-0707</t>
  </si>
  <si>
    <t>2209-0725</t>
  </si>
  <si>
    <t>smelendez@lplnss.com.sv</t>
  </si>
  <si>
    <t>NOE HERNANDEZ RIVERA</t>
  </si>
  <si>
    <t>CANTON OBRAJE NUEVO COMUNIDAD ITA-MAURA MUNICIPIO SAN PABLO TACACHICO LA LIBERTAD</t>
  </si>
  <si>
    <t>7228-4491</t>
  </si>
  <si>
    <t>NOELIA TEJADA DE REYES</t>
  </si>
  <si>
    <t>CALLE AYUTUXPEQUE, FINCA FLOR BLANCA</t>
  </si>
  <si>
    <t>2282-0218</t>
  </si>
  <si>
    <t>2282-7867</t>
  </si>
  <si>
    <t>industriasdelarocaelsalvador@hotmail.com</t>
  </si>
  <si>
    <t>NOEMI SOFIA MARROQUIN GONZALEZ</t>
  </si>
  <si>
    <t>COMUNIDAD MILINGO KM. 42. CARRETERA A SUCHITOTO</t>
  </si>
  <si>
    <t>7978-4869</t>
  </si>
  <si>
    <t>beutiful_softy@hotmail.com</t>
  </si>
  <si>
    <t>NOES, S.A. DE C.V.</t>
  </si>
  <si>
    <t>PSJ. ANDROMEDA Nº17-X, CIUDAD SATELITE</t>
  </si>
  <si>
    <t>7840-3023</t>
  </si>
  <si>
    <t>2274-4754</t>
  </si>
  <si>
    <t>noesacv@hotmail.com</t>
  </si>
  <si>
    <t>NORIS XIOMARA VELASQUEZ CORTEZ</t>
  </si>
  <si>
    <t>1ª. AV. SUR, CALLE MERCHER Nº1</t>
  </si>
  <si>
    <t>2232-5136//7709-9506</t>
  </si>
  <si>
    <t>NORMA BEATRIZ LANDAVERDE FERNANDEZ</t>
  </si>
  <si>
    <t>URBANIZACION LIRIOS DEL NORTE, ETAPA 2, PASAJE 15, CASA N° 22, BLOCK R</t>
  </si>
  <si>
    <t>7899-9809</t>
  </si>
  <si>
    <t>norma.blfernandez@gmail.com</t>
  </si>
  <si>
    <t>NORMA BEATRIZ SOSA AGUILAR</t>
  </si>
  <si>
    <t>AVE. BERNAL Y CALLE SAN BERNARDINO #2, RESIDENCIAL SAN BERNARDINO, COL. ZACAMIL</t>
  </si>
  <si>
    <t>2232-6530</t>
  </si>
  <si>
    <t>dis_industrial@hotmail.com</t>
  </si>
  <si>
    <t>NORMA ELIZABETH AÑEZ JUAREZ</t>
  </si>
  <si>
    <t>4a. AV. NTE. Nº. 16 COLONIA SANTA CECILIA</t>
  </si>
  <si>
    <t>normaelizabetha@yahoo.es</t>
  </si>
  <si>
    <t>NORMA ELOISA ROMERO MEDRANO</t>
  </si>
  <si>
    <t>PASAJE 6 RESIDENCIAL LAS MAGNOLIAS CASA 13 AYUTUXTEPEQUE</t>
  </si>
  <si>
    <t>2235-6462 7652-3379</t>
  </si>
  <si>
    <t>2235/8140</t>
  </si>
  <si>
    <t>NORMA MARINA CONCEPCION QUIJANO DURAN</t>
  </si>
  <si>
    <t>URB. DOLORES 4ta. ETAPA, POL. 9 CASA Nº.3 CALLE PRINCIPAL</t>
  </si>
  <si>
    <t>7083-1150</t>
  </si>
  <si>
    <t>normaquijano1020@hotmail.com</t>
  </si>
  <si>
    <t>NOVOGIFTS, SOCIEDAD ANONIMA DE CAPITAL VARIABLE</t>
  </si>
  <si>
    <t>CALLE CIRCUNVALACION, COL. LOMAS DE SAN FRANCISCO, NO. 29 ANTGO CUSCATLAN, LA LIBERTAD</t>
  </si>
  <si>
    <t>2133-6200</t>
  </si>
  <si>
    <t>7697-4291</t>
  </si>
  <si>
    <t>leandro@novogifts.com.sv</t>
  </si>
  <si>
    <t>NUMANCIA TECH INC, S.A. DE C.V.</t>
  </si>
  <si>
    <t>COL. ESCALANTE CALLE PRICIPAL Nº.29-A. SAN MARCOS</t>
  </si>
  <si>
    <t>2220-5891</t>
  </si>
  <si>
    <t>7800-5262</t>
  </si>
  <si>
    <t>gmc.numanci@gmail.com</t>
  </si>
  <si>
    <t>OBRAS INTEGRADAS DE INGENIERÍA, S.A. DE C.V.</t>
  </si>
  <si>
    <t>CALLE CONSTITUCIÓN ,CONDOMINIO SATÉLITE APARTAMENTO 1A-6</t>
  </si>
  <si>
    <t>2274-8538</t>
  </si>
  <si>
    <t>nietosolano@yahoo.com.mx</t>
  </si>
  <si>
    <t>OD EL SALVADOR LIMITADA DE CAPITAL VARIABLE</t>
  </si>
  <si>
    <t>49 Y 51 AVENIDA NORTE Y ALAMEDA JUAN PABLO II BLVD DE LOD HEROES COLONIA LAS TERRAZAS</t>
  </si>
  <si>
    <t>2260-4111</t>
  </si>
  <si>
    <t>2260-4122</t>
  </si>
  <si>
    <t>sclientessv@officedepot.com.sv</t>
  </si>
  <si>
    <t>OEK DE CENTRO AMERICA, S.A. DE C.V.</t>
  </si>
  <si>
    <t>AVENIDA EL ESPINO Nº 52 URBANIZACION MADRESELVA</t>
  </si>
  <si>
    <t>2243-3416 2243-3422</t>
  </si>
  <si>
    <t>2243-3433</t>
  </si>
  <si>
    <t>OFFICE SOLUTIONS,S.A. DE C.V.</t>
  </si>
  <si>
    <t>suministro de papeleria</t>
  </si>
  <si>
    <t>2245-6369/2223-6117</t>
  </si>
  <si>
    <t>2223-6210</t>
  </si>
  <si>
    <t>OFFIMET, S.A. DE C.V.</t>
  </si>
  <si>
    <t>COLONIA GUATEMALA, CALLE 5 DE NOVIEMBRE Nº 528.</t>
  </si>
  <si>
    <t>2225-1710</t>
  </si>
  <si>
    <t>2235-9014</t>
  </si>
  <si>
    <t>offimet@gmail.com</t>
  </si>
  <si>
    <t>OFICENTER, S.A. DE C.V.</t>
  </si>
  <si>
    <t>FINAL 51 AV. SUR Nº.1726, COL. MONSERRAT 50 MTS. AL SUR DE MONUMENTO DEL HNO. LEJANO S.S.</t>
  </si>
  <si>
    <t>2248-4132</t>
  </si>
  <si>
    <t>2248-4133</t>
  </si>
  <si>
    <t>xiomara.arias@comtel.com.sv</t>
  </si>
  <si>
    <t>OFTALMOLOGICA, S.A. DE C.V.</t>
  </si>
  <si>
    <t>BOULEVARD TUTUNICHAPA Nº.326, COLONIA MEDICA</t>
  </si>
  <si>
    <t>2225-3687</t>
  </si>
  <si>
    <t>OIDO CENTER S.A. DE C.V.</t>
  </si>
  <si>
    <t>CALLE Y COLONIA MASCOTA #140</t>
  </si>
  <si>
    <t>2298-2263</t>
  </si>
  <si>
    <t>2298-3498</t>
  </si>
  <si>
    <t>oido_center@hotmail.com</t>
  </si>
  <si>
    <t>OJEDA INGENIEROS, S.A. DE C.V.</t>
  </si>
  <si>
    <t>R.FLORIDA B. E, Nº.4 CALLE AL VOLCAN</t>
  </si>
  <si>
    <t>2276-9850 2286-9801</t>
  </si>
  <si>
    <t>2286-9801</t>
  </si>
  <si>
    <t>OLG SERVICE, S.A. DE C.V.</t>
  </si>
  <si>
    <t>7a. Avenida Norte y 31 Calle Poniente, Urbanización Calavera Norte, 2a. Etapa No. 543.</t>
  </si>
  <si>
    <t>2522-7993</t>
  </si>
  <si>
    <t>6143-9426</t>
  </si>
  <si>
    <t>ventasolg1@hotmail.com</t>
  </si>
  <si>
    <t>OMAR ENRIQUE RAMIREZ BELTRAN</t>
  </si>
  <si>
    <t>Blvd. Constitución, Col. Bernal, Psj. Salazar 1, Casa #3,</t>
  </si>
  <si>
    <t>2512-8872</t>
  </si>
  <si>
    <t>2274-0619</t>
  </si>
  <si>
    <t>asistenciatecnicaprofesionall@gmail.com</t>
  </si>
  <si>
    <t>OMNI MUSIC S.A. DE C.V.</t>
  </si>
  <si>
    <t>75 Avenida Norte y Prolongación.Alameda Juan Pablo II No. 4010, Colonia Escalón</t>
  </si>
  <si>
    <t>2262-0788</t>
  </si>
  <si>
    <t>2262-0676</t>
  </si>
  <si>
    <t>rafael.aranda@onmimusicsv.com</t>
  </si>
  <si>
    <t>OMNISERVICE, S.A. DE C.V.</t>
  </si>
  <si>
    <t>AVENIDA SANTIAGO BLOCK C, COLONIA SAN MATEO, # 35</t>
  </si>
  <si>
    <t>2245-022</t>
  </si>
  <si>
    <t>2200-7305</t>
  </si>
  <si>
    <t>francisco.orellana@omniservice.com.sv</t>
  </si>
  <si>
    <t>OMNISPORT, S.A. DE C.V.</t>
  </si>
  <si>
    <t>SUCURSAL METROCENTRO 10A ETAPA</t>
  </si>
  <si>
    <t>2261-7250</t>
  </si>
  <si>
    <t>2261-7252</t>
  </si>
  <si>
    <t>jesqisa@omnisport.com.sv</t>
  </si>
  <si>
    <t>OPCIONES ARQUITECTONICAS, DISEÑO, CONSTRUCCION, S.A. DE C.V.</t>
  </si>
  <si>
    <t>PASAJE 18 POLIGONO 19 # 50 SANTISIMA TRINIDAD AYUTUXTEPEQUE, SAN SALVADOR</t>
  </si>
  <si>
    <t>2222-3790</t>
  </si>
  <si>
    <t>ardicoarquitectos@gmail.com</t>
  </si>
  <si>
    <t>OPERADORA DEL SUR, S.A. DE C.V.</t>
  </si>
  <si>
    <t>65 AV. SUR CENTRO FINANCIERO GIGANTE TORRE E NIVEL 1 FTE. MONUMENTO SALVADOR DEL MUNDO, SAN SALVADOR</t>
  </si>
  <si>
    <t>2510-1880</t>
  </si>
  <si>
    <t>2523-6880</t>
  </si>
  <si>
    <t>mercedes.murillo@wal-mart.com</t>
  </si>
  <si>
    <t>OPERADORES LOGISTICOS RANSA, S.A. DE C.V.</t>
  </si>
  <si>
    <t>CALLE L-1, CIUDAD MERLIOT 44G, BOULEVARD BAYER</t>
  </si>
  <si>
    <t>2530-2300</t>
  </si>
  <si>
    <t>2278-1590</t>
  </si>
  <si>
    <t>nbuttera@ransa.net</t>
  </si>
  <si>
    <t>OPRU MEDICAL S.A. DE C.V.</t>
  </si>
  <si>
    <t>AVENIDA BERNAL RESIDENCIAL VILLA DE MIRAMONTES TOWN HOUSE # 5</t>
  </si>
  <si>
    <t>2261-0640</t>
  </si>
  <si>
    <t>OPS SISTEMAS OPERACIONALES, S.A. DE C.V.</t>
  </si>
  <si>
    <t>AVENIDA MAXIMILIANO HERNANDEZ MARTINEZ, COL. BERNAL Nº.44</t>
  </si>
  <si>
    <t>2235-3868</t>
  </si>
  <si>
    <t>OPTICA DE CENTROAMERICA, S.A. DE C.V.</t>
  </si>
  <si>
    <t>ALAMEDA ROOSEVELT Nº 2425, COLONIA FLOR BLANCA FRENTE A EDIFICIO LOTERIA NACIONAL DE BENEFICIARIA</t>
  </si>
  <si>
    <t>2266-1481 2266-0578</t>
  </si>
  <si>
    <t>OPTICA LA JOYA, S.A. DE C.V.</t>
  </si>
  <si>
    <t>ALAMEDA ROOSEVELT # 2830,</t>
  </si>
  <si>
    <t>2521-3800</t>
  </si>
  <si>
    <t>servicioalcliente@opticalajoya.com.sv</t>
  </si>
  <si>
    <t>OPTICA NICE VISION, S.A. DE C.V.</t>
  </si>
  <si>
    <t>73 Avenida Sur y Avenida Olimpica, Local 19, Edificio Olympic Plaza, Colonia Escalón.</t>
  </si>
  <si>
    <t>2223-9361</t>
  </si>
  <si>
    <t>opticanicevision@gmail.com</t>
  </si>
  <si>
    <t>ORF CONSTRUCTORES, S.A. DE C.V.</t>
  </si>
  <si>
    <t>BOULEVARD CONSTITUCIÓN, N° 720 EDIFICIO COMERCIAL AVENDAÑO N° 6-B</t>
  </si>
  <si>
    <t>2564-3459</t>
  </si>
  <si>
    <t>orfconstructores@gmail.com</t>
  </si>
  <si>
    <t>ORL CONSULTATION GROUP, S.A. DE C.V.</t>
  </si>
  <si>
    <t>Paseo General Escalón # 4217, 2º Nivel Hospital de la Mujer, Clínica 6, Colonia Escalón</t>
  </si>
  <si>
    <t>2263-7509</t>
  </si>
  <si>
    <t>clinica.drguzman@gmail.com</t>
  </si>
  <si>
    <t>ORTESIS Y PROTESIS DE EL SALVADOR, S.A. DE C.V.</t>
  </si>
  <si>
    <t>CALLE MARIA AUXILIADORA, Nº 1236 EDIFICIO OYP, COL. MEDICA, SAN SALVADOR</t>
  </si>
  <si>
    <t>2225-4404</t>
  </si>
  <si>
    <t>2225-4047</t>
  </si>
  <si>
    <t>oyp@turbonett.com</t>
  </si>
  <si>
    <t>OSCAR ANIBAL IBAÑEZ ANGULO</t>
  </si>
  <si>
    <t>91 AVE. NTE. Y 9a. C PTE. # 4640 COL. ESCALON/C. SAN MARTIN Nº.3, B. El CENTRO</t>
  </si>
  <si>
    <t>2301-1850 7978-9534</t>
  </si>
  <si>
    <t>2235-5920</t>
  </si>
  <si>
    <t>oscaribanez@hotmail.es</t>
  </si>
  <si>
    <t>OSCAR ANTONIO ALVAREZ CARRANZA Y/O EXTERMINADORA ALVAREZ</t>
  </si>
  <si>
    <t>RESIDENCIAL GRANADA PJE. 7 POL H CASA Nº 19</t>
  </si>
  <si>
    <t>OSCAR ARMANDO CORPEÑO CASTRO</t>
  </si>
  <si>
    <t>CALLE MADRID NO. 518, COLONIA LA PROVIDENCIA</t>
  </si>
  <si>
    <t>2270-0859</t>
  </si>
  <si>
    <t>OSCAR ARMANDO SANCHEZ CARBALLO</t>
  </si>
  <si>
    <t>AVENIDA LAS AMAPOLAS, PASAJE C N° 45, VILLAS DE SAN FRANCISCO III</t>
  </si>
  <si>
    <t>2273-2364</t>
  </si>
  <si>
    <t>7871-0219</t>
  </si>
  <si>
    <t>oscarsanchez@navegante.com.sv</t>
  </si>
  <si>
    <t>OSCAR ARNULFO MENJIVAR LOPEZ</t>
  </si>
  <si>
    <t>1ra. AV. SUR Nº. BARRIO EL CHILE, CHALATENANGO, CLINICA DE RADIOLOGIA Y ULTRASONOGRAFIA, FRENTE A PANADERIA CARLITOS</t>
  </si>
  <si>
    <t>omenjivar@gmail.com</t>
  </si>
  <si>
    <t>OSCAR DAVID FRANCO CARCAMO</t>
  </si>
  <si>
    <t>Clinica de Especialidades Nuestra Señora de la Paz, 2o. Nivel Local 2-2</t>
  </si>
  <si>
    <t>dr.oscarfranco@gmail.com</t>
  </si>
  <si>
    <t>OSCAR ENRIQUE SORIANO PERAZA</t>
  </si>
  <si>
    <t>SERVICIOS MEDICOS DE PSIQUIATRIA</t>
  </si>
  <si>
    <t>2286-6278</t>
  </si>
  <si>
    <t>OSCAR ERNESTO MARTINEZ CHICAS</t>
  </si>
  <si>
    <t>COL. EL MIRADOR CALLE PRINCIPAL Nº.19</t>
  </si>
  <si>
    <t>2286-3655</t>
  </si>
  <si>
    <t>7995-4849</t>
  </si>
  <si>
    <t>OSCAR ERNESTO NOVOA AYALA</t>
  </si>
  <si>
    <t>MEDICENTRO LA ESPERANZA COND. "B" Nº. 115</t>
  </si>
  <si>
    <t>2226-0424</t>
  </si>
  <si>
    <t>OSCAR ERNESTO ORELLANA</t>
  </si>
  <si>
    <t>34 AVENIDA SUR, BARRIO LOURDES, SAN SALVADOR</t>
  </si>
  <si>
    <t>2281-5086</t>
  </si>
  <si>
    <t>OSCAR FEDERICO PEREZ QUINTANILLA</t>
  </si>
  <si>
    <t>RESIDENCIAL SANTA ELENA SENDA Nº 3, CASA 6, ANTIGUO CUSCATLAN, LA LIBERTAD</t>
  </si>
  <si>
    <t>2263-6398/7888-8167</t>
  </si>
  <si>
    <t>OSCAR HUMBERTO POLANCO GOMEZ</t>
  </si>
  <si>
    <t>MEDICO PSIQUIATRA</t>
  </si>
  <si>
    <t>2293-5370,7303-6811</t>
  </si>
  <si>
    <t>2228-4327</t>
  </si>
  <si>
    <t>OSCAR MANUEL PALACIOS MURILLO</t>
  </si>
  <si>
    <t>73 AV. SUR #232 COLONIA ESCALON SAN SALVADOR</t>
  </si>
  <si>
    <t>oscarpalacios1976@yahoo.com</t>
  </si>
  <si>
    <t>OSCAR OVIDIO LAINEZ GUZMAN</t>
  </si>
  <si>
    <t>2221-2351//7036-1058</t>
  </si>
  <si>
    <t>OSCAR REYNALDO SARAVIA</t>
  </si>
  <si>
    <t>EDIFICIO OLIMPIC-PLAZA, LOCAL Nº 34 3 PLANTA AV. OLIMPICA Y 73 AV. SUR COL. ESCALON</t>
  </si>
  <si>
    <t>2226-3332/7729-2131</t>
  </si>
  <si>
    <t>OSCAR SAMUEL MENDOZA GIRON</t>
  </si>
  <si>
    <t>COLONIA PINARES DE SUIZA, POLIGONO 14A, CASA N° 35</t>
  </si>
  <si>
    <t>7883-4656</t>
  </si>
  <si>
    <t>2228-0545</t>
  </si>
  <si>
    <t>zamuel.mendoza1801@gmail.com</t>
  </si>
  <si>
    <t>OSCAR WILFREDO LOPEZ BARILLAS</t>
  </si>
  <si>
    <t>URBANIZACION BUENOS AIRES 3 DIAGONAL CENTROAMERICANA Nº4</t>
  </si>
  <si>
    <t>2225-1189 /7894-7602</t>
  </si>
  <si>
    <t>OSMARO DE JESÚS MARTÍNEZ CARDONA</t>
  </si>
  <si>
    <t>Lotificación Las Pampas, Pol. 44, Casa Nº. 2</t>
  </si>
  <si>
    <t>7930-2416</t>
  </si>
  <si>
    <t>Aguilares</t>
  </si>
  <si>
    <t>OSWALDO ERNESTO SIFONTES Y/O COMPU SYSTEMS</t>
  </si>
  <si>
    <t>BARRIO SAN JACINTO, CALLE RAMON BELLOSO, CASA # 72, SAN SALVADOR.</t>
  </si>
  <si>
    <t>2245-4708; 145-4660</t>
  </si>
  <si>
    <t>OTO-AUDIO S.A. DE C.V.</t>
  </si>
  <si>
    <t>PASEO GENERAL ESCALON # 4217, II NIVEL, CLINICA 6, COLONIA ESCALON, SAN SALVADOR</t>
  </si>
  <si>
    <t>2263-7658</t>
  </si>
  <si>
    <t>irving_lemus@hotmail.com</t>
  </si>
  <si>
    <t>OTTO JAIME MONTOYA TOBAR</t>
  </si>
  <si>
    <t>CENTRO COMERCIAL VILLAS ESPAÑOLAS, LOCAL E-4, PRIMERA PLANTA PASEO GRAL. ESCALON,</t>
  </si>
  <si>
    <t>2541-4060</t>
  </si>
  <si>
    <t>2263-6604</t>
  </si>
  <si>
    <t>ottomontoyat@gmail.com</t>
  </si>
  <si>
    <t>OUTSOURCING CORPORATION, S.A. DE C.V.</t>
  </si>
  <si>
    <t>ENTRE 85 Y 87 AV. NTE. Y ENTRE 1ª Y 3ª C. PTE. PJE DORDELLY, #4434, COL. ESCALON</t>
  </si>
  <si>
    <t>2263 7416</t>
  </si>
  <si>
    <t>2513-3047</t>
  </si>
  <si>
    <t>outsourcing_corp@yahoo.com</t>
  </si>
  <si>
    <t>OVASYS COMPUTADORAS, S.A. DE C.V.</t>
  </si>
  <si>
    <t>SERVICIOS MEDICOS DE NEUROCIRUGIA</t>
  </si>
  <si>
    <t>2264-2023, 264-4227</t>
  </si>
  <si>
    <t>2264-2023</t>
  </si>
  <si>
    <t>OVIDIO HUMBERTO ORELLANA HENRIQUEZ</t>
  </si>
  <si>
    <t>APARTAMENTO Nº. 38, COLONIA ATLACATL, EDIFICIO D</t>
  </si>
  <si>
    <t>2517-7466</t>
  </si>
  <si>
    <t>impresospd@gmail.com</t>
  </si>
  <si>
    <t>OVIDIO J. VIDES, S.A. DE C.V.</t>
  </si>
  <si>
    <t>2271-0788</t>
  </si>
  <si>
    <t>2271-3578</t>
  </si>
  <si>
    <t>OXIGENO Y GASES DE EL SALVADOR, S.A. DE C.V.</t>
  </si>
  <si>
    <t>25 AV. NORTE Nº.1080, COLONIA MEDICA</t>
  </si>
  <si>
    <t>2234-3200/2234-3239</t>
  </si>
  <si>
    <t>2226-0258</t>
  </si>
  <si>
    <t>oxgasa-licitaciones@salnet.net</t>
  </si>
  <si>
    <t>P Y G CONSTRUCTORES S.A. DE C.V.</t>
  </si>
  <si>
    <t>3465-7932</t>
  </si>
  <si>
    <t>pygconstructores@hotmail.com</t>
  </si>
  <si>
    <t>LA UNION</t>
  </si>
  <si>
    <t>La Union</t>
  </si>
  <si>
    <t>P. SOFTWARE EL SALVADOR, S.A. DE C.V.</t>
  </si>
  <si>
    <t>BLVD. DEL HIPODROMO PSJ 11 COL. SAN BENITO CASA 85 SAN SALVADOR</t>
  </si>
  <si>
    <t>2210-2600</t>
  </si>
  <si>
    <t>2210-3931</t>
  </si>
  <si>
    <t>ada.campos@sv.pandasecurity.com</t>
  </si>
  <si>
    <t>PABLO CESAR AREVALO CASTELLANOS</t>
  </si>
  <si>
    <t>URB. SIERRA MORENA 2 PJE.65 POL.61 SAN JACINTO Nº.16</t>
  </si>
  <si>
    <t>2297-1463</t>
  </si>
  <si>
    <t>7005-1193</t>
  </si>
  <si>
    <t>pablo_06@yahoo.com</t>
  </si>
  <si>
    <t>PABLO DAVID MIRALDA MARTINEZ</t>
  </si>
  <si>
    <t>AVENIDA LA CAPILLA Nº.317, COL. SAN BENITO</t>
  </si>
  <si>
    <t>2243-0777</t>
  </si>
  <si>
    <t>galeni2002@yahoo.es</t>
  </si>
  <si>
    <t>PAMON S.A DE C.V.</t>
  </si>
  <si>
    <t>73 AVE. NORTE Y 7º CALLE PONIENTE Nº.506, COLONIA ESCALON</t>
  </si>
  <si>
    <t>2433-0357</t>
  </si>
  <si>
    <t>2224-5988</t>
  </si>
  <si>
    <t>hotel@hotelsantaleticia.com</t>
  </si>
  <si>
    <t>PAN AMERICAN LIFE INSURANCE COMPANY, SUCURSAL EL SALVADOR</t>
  </si>
  <si>
    <t>ALAMEDA MANUEL ENRIQUE ARAUJO Y CALLE NUEVA N° 1, EDIFICIO PALIC, COLONIA ESCALÓN</t>
  </si>
  <si>
    <t>2209-2700</t>
  </si>
  <si>
    <t>2245-2791</t>
  </si>
  <si>
    <t>sdelgado@palig.com</t>
  </si>
  <si>
    <t>PAN EDUVIGES S.A. DE C.V.</t>
  </si>
  <si>
    <t>CENTRO COMERCIAL SALVADOR DEL MUNDO, L 1,2 Y 3 ALAMEDA ROOSVELT Y 61 AVENIDA NORTE, SAN SALVADOR.</t>
  </si>
  <si>
    <t>2223-6363</t>
  </si>
  <si>
    <t>2223-9029</t>
  </si>
  <si>
    <t>mirella.e.aguilar@gmail.com</t>
  </si>
  <si>
    <t>PANADERIA EL ROSARIO, S.A. DE C.V.</t>
  </si>
  <si>
    <t>15 CALLE PONIENTE Y 5ª AVENIDA NORTE # 210 CENTRO DE GOBIERNO</t>
  </si>
  <si>
    <t>2509-1402</t>
  </si>
  <si>
    <t>2205-1444</t>
  </si>
  <si>
    <t>jefe.institucional@elrosario.com.sv</t>
  </si>
  <si>
    <t>PANADES, S.A. DE C.V.</t>
  </si>
  <si>
    <t>BOULEVARD LOS PROCERES, FTE. UCA</t>
  </si>
  <si>
    <t>2273-4433 2273-4477</t>
  </si>
  <si>
    <t>2273-4530</t>
  </si>
  <si>
    <t>PANORAMIKA, S.A. DE C.V.</t>
  </si>
  <si>
    <t>Boulevard Los Héroes, Local 9, Edificio Torre Activa 3er Nivel.</t>
  </si>
  <si>
    <t>2519-3484</t>
  </si>
  <si>
    <t>soluciones@ledpanoramika.com</t>
  </si>
  <si>
    <t>PAPELCO, S.A. DE C.V.</t>
  </si>
  <si>
    <t>25 AVENIDA SUR # 418 ENTRE 6ª Y 10ª Y 12 CALLE POBIENTE</t>
  </si>
  <si>
    <t>2202-9711</t>
  </si>
  <si>
    <t>2202-9775</t>
  </si>
  <si>
    <t>papelco@papelco.com.sv</t>
  </si>
  <si>
    <t>PAPELERA EL PITAL, S.A. DE C.V.</t>
  </si>
  <si>
    <t>CALLE CUSCATLAN OTE., # 10, ANTIGUO CUSCATLAN.</t>
  </si>
  <si>
    <t>2243-9507</t>
  </si>
  <si>
    <t>papeleraelpital@hotmail.com</t>
  </si>
  <si>
    <t>PAPELERA SANREY, S.A. DE C.V.</t>
  </si>
  <si>
    <t>3ª Calle Poniente y 7ª Avenida Norte y N° 300 Centro Comercial Plaza Sanrey</t>
  </si>
  <si>
    <t>2501-0016</t>
  </si>
  <si>
    <t>2501-0066</t>
  </si>
  <si>
    <t>ventas@psanrey.com</t>
  </si>
  <si>
    <t>PAPELERIA Y LIBRERIA UNIVERSAL</t>
  </si>
  <si>
    <t>CONSULTORIA EN SISTEMAS DE INFORMACION</t>
  </si>
  <si>
    <t>2222-9548</t>
  </si>
  <si>
    <t>2222-6114</t>
  </si>
  <si>
    <t>PARSAL S.A. DE C.V.</t>
  </si>
  <si>
    <t>KM 8 1/2 CANTON CASA DE LA PIEDRA CARRETERA A LOS PLANES DE RENDEROS</t>
  </si>
  <si>
    <t>2280-8822</t>
  </si>
  <si>
    <t>2280-8877</t>
  </si>
  <si>
    <t>PASTRANA S.A. DE C.V.</t>
  </si>
  <si>
    <t>COL.MEDICA DIAGONAL DR. LUIS EDMUNDO VASQUEZ Nº.250, SAN SALVADOR</t>
  </si>
  <si>
    <t>dpalacios@hospitalcentrodeemergencias.com</t>
  </si>
  <si>
    <t>PATRICIA DEL CARMEN GARCIA DE CORNEJO</t>
  </si>
  <si>
    <t>COLONIA SAN ANTONIO # 3, PASAJE LOS PINOS, BLOCK C, # 9-B</t>
  </si>
  <si>
    <t>2220-2643</t>
  </si>
  <si>
    <t>2208-2407</t>
  </si>
  <si>
    <t>serviprint@live.com</t>
  </si>
  <si>
    <t>PATRICIA ELIZABETH TIZNADO GUERRERO</t>
  </si>
  <si>
    <t>Centro de Reumatologia de El Salvador, Av. La Capilla Nº. 314, Col. Benito</t>
  </si>
  <si>
    <t>2243-5455</t>
  </si>
  <si>
    <t>pattytix@gmail.com</t>
  </si>
  <si>
    <t>PATRICIA JEANNETTE MENDOZA MEJIA</t>
  </si>
  <si>
    <t>Residencial Sierra Verde Pol. 5 Senda 3-i Nº.35</t>
  </si>
  <si>
    <t>2524-0539</t>
  </si>
  <si>
    <t>patriciamendozamejia@gmail.com</t>
  </si>
  <si>
    <t>PATRONATO DEL CUERPO DE BOMBEROS DE EL SALVADOR</t>
  </si>
  <si>
    <t>25 AV. NTE Y CALLE JUAN PABLO II</t>
  </si>
  <si>
    <t>2556-0776</t>
  </si>
  <si>
    <t>capacitacion@patronatocbes.org</t>
  </si>
  <si>
    <t>PATTYS BUFFET, S.A. DE C.V.</t>
  </si>
  <si>
    <t>15 CALLE PONIENTE # 4226 COLONIA ESCALON</t>
  </si>
  <si>
    <t>2263-1687</t>
  </si>
  <si>
    <t>PAUL HERNAN JIMENEZ SOLORZANO</t>
  </si>
  <si>
    <t>BLOCK E PASAJE 25 Nº 12 RESIDENCIAL SANTISIMA TRINIDAD</t>
  </si>
  <si>
    <t>2289-1625</t>
  </si>
  <si>
    <t>2566-4440</t>
  </si>
  <si>
    <t>pauljimenez98@hotmail.com</t>
  </si>
  <si>
    <t>PC SERVICE &amp; SOLUTIONS, S.A. DE C.V.</t>
  </si>
  <si>
    <t>SERVICIOS DE VALUO DE INMUEBLE</t>
  </si>
  <si>
    <t>2257-0520/2257-0521</t>
  </si>
  <si>
    <t>2257-0520</t>
  </si>
  <si>
    <t>PCG COMPANY, S.A. DE C.V.</t>
  </si>
  <si>
    <t>79 Av. Nte. Nº. 507 A, Col. Escalón</t>
  </si>
  <si>
    <t>2100-7885</t>
  </si>
  <si>
    <t>eayala@pcgsv.com</t>
  </si>
  <si>
    <t>PCSTORE, S.A. DE C.V.</t>
  </si>
  <si>
    <t>1 CL PTE EDIF VIANA LOC 4 ENT 15 Y 17 AV NTE</t>
  </si>
  <si>
    <t>2252-0976</t>
  </si>
  <si>
    <t>PEDRO A. GRANDE QUINTANILLA</t>
  </si>
  <si>
    <t>PLAZA NOVOCENTRO LOCAL 30-C</t>
  </si>
  <si>
    <t>2228-7869</t>
  </si>
  <si>
    <t>7874-2670</t>
  </si>
  <si>
    <t>PEDRO ANTONIO BATRES</t>
  </si>
  <si>
    <t>PJE. 5E RESIDENCIAL LA GLORIA Nº.21</t>
  </si>
  <si>
    <t>2232-3198</t>
  </si>
  <si>
    <t>serviciosintegrados.es@gmail.com</t>
  </si>
  <si>
    <t>PEDRO ANTONIO GUIDO PLATERO</t>
  </si>
  <si>
    <t>3ª CALLE PONIENTE Nº 4813 COLONIA ESCALON</t>
  </si>
  <si>
    <t>2263-1163</t>
  </si>
  <si>
    <t>PEDRO PERES PAUL</t>
  </si>
  <si>
    <t>PASAJE 8C, URBANIZACION AMATEPEC N° 5</t>
  </si>
  <si>
    <t>7177-5847</t>
  </si>
  <si>
    <t>paulperez35@hotmail.com</t>
  </si>
  <si>
    <t>PEDRO UMAÑA CANALES</t>
  </si>
  <si>
    <t>RESIDENCIAL LA GLORIA BLOCK C-4, PASAJE C-2, # 26,MEJICANOS, SAN SALVADOR.</t>
  </si>
  <si>
    <t>2230-0794/7861-8385</t>
  </si>
  <si>
    <t>2512-4991</t>
  </si>
  <si>
    <t>PERALTA MARROQUIN Y COMPAÑIA, S.A. DE C.V.</t>
  </si>
  <si>
    <t>CENTRO COMERCIAL FERIA ROSA LOCAL 110-B, COLONIA SAN BENITO</t>
  </si>
  <si>
    <t>2243-2119</t>
  </si>
  <si>
    <t>peraltayco@gmail.com</t>
  </si>
  <si>
    <t>PEREZ PORTILLO Y ASOCIADOS</t>
  </si>
  <si>
    <t>57 AVENIDA NORTE # 441, COLONIA MIRAMONTE POLGON M, FRENTE AL COLEGIO GARCIA FLAMENCO</t>
  </si>
  <si>
    <t>2214-0300</t>
  </si>
  <si>
    <t>7851-9346</t>
  </si>
  <si>
    <t>ppa.willypp@msn.com</t>
  </si>
  <si>
    <t>PETROFAX, S.A. DE C.V.</t>
  </si>
  <si>
    <t>AUTOPISTA A COMALAPA, FRENTE A GASOLINERA TEXACO Nº.3, RANCHO NAVARRA</t>
  </si>
  <si>
    <t>2242-5182</t>
  </si>
  <si>
    <t>2294-2519</t>
  </si>
  <si>
    <t>n.guardado@petrofax.com.sv</t>
  </si>
  <si>
    <t>PIKI PAN, S.A. DE C.V.</t>
  </si>
  <si>
    <t>CONSULTORIA</t>
  </si>
  <si>
    <t>2661-7638/2661-7134</t>
  </si>
  <si>
    <t>2660-6483</t>
  </si>
  <si>
    <t>PINEDA DIAZ ARQUITECTOS, S.A. DE C.V.</t>
  </si>
  <si>
    <t>73 AVENIDA SUR Y AVENIDA OLÍMPICA EDIFICIO OLIMPIC PLAZA L-20, COLONIA ESCALÓN</t>
  </si>
  <si>
    <t>2279-2757</t>
  </si>
  <si>
    <t>pdarquitectos98@gmail.com</t>
  </si>
  <si>
    <t>PINTURAS SUR DE EL SALVADOR, S.A. DE C.V.</t>
  </si>
  <si>
    <t>BOULEVAR MERLIOT POLIGONO E, LOCAL C-6 COLONIA JARDINES DE LA LIBERTAD</t>
  </si>
  <si>
    <t>2526-0300</t>
  </si>
  <si>
    <t>PITTA VAIRO, S.A. DE C.V.</t>
  </si>
  <si>
    <t>41 CALLE PONIENTE, PSJ. COLOMBIA, COL. VAIRO, Nº 336</t>
  </si>
  <si>
    <t>2235-8638</t>
  </si>
  <si>
    <t>2235-8646</t>
  </si>
  <si>
    <t>telemarketingeh.pivasa@gmail.com</t>
  </si>
  <si>
    <t>PLANTA DE TORREFACCION DE CAFE S.A. DE C.V.</t>
  </si>
  <si>
    <t>BLVD EJERCITO NACIONAL KM 7 1/2</t>
  </si>
  <si>
    <t>2236-5233</t>
  </si>
  <si>
    <t>2277-3281</t>
  </si>
  <si>
    <t>grupo.coscafe@cafeelsalvador.com</t>
  </si>
  <si>
    <t>POLICLINICA DE OJOS, S.A. DE C.V.</t>
  </si>
  <si>
    <t>Blvd Tutunichapa Col. Medica #120</t>
  </si>
  <si>
    <t>2226-6968</t>
  </si>
  <si>
    <t>PORHIGIENE, S.A. DE C.V.</t>
  </si>
  <si>
    <t>CALLE DOUGLAS VARELA, AVENIDA MARINA NACIONAL, COLONIA GENERAL ARCE No. 1-I.</t>
  </si>
  <si>
    <t>2524-8606</t>
  </si>
  <si>
    <t>ecoventas@cleanairsal.com</t>
  </si>
  <si>
    <t>PRICESMART EL SALVADOR, S.A. DE C.V.</t>
  </si>
  <si>
    <t>BLVD. SANTA ELENA, URBANIZACION MADRE SELVA CALLE CORTEZ BLANCO Y AV. EL PEPETO #86</t>
  </si>
  <si>
    <t>2246-7400 EXT. 243</t>
  </si>
  <si>
    <t>2246-7455</t>
  </si>
  <si>
    <t>bsa6701@pricesmart.com</t>
  </si>
  <si>
    <t>PRINTECH, S.A. DE C.V.</t>
  </si>
  <si>
    <t>6A AVE. NTE. Y 25 CALLE ORIENTE Nº.1341, BARRIO SAN MIGUELITO</t>
  </si>
  <si>
    <t>2226-4960</t>
  </si>
  <si>
    <t>2235-5547</t>
  </si>
  <si>
    <t>compras@printechsadecv.com</t>
  </si>
  <si>
    <t>PRINTER DE EL SALVADOR, S.A. DE C.V.</t>
  </si>
  <si>
    <t>CALLE EL MIRADOR ENTRE 93-Y 95 AV. NORTE COL.ESCALON CASA 4838</t>
  </si>
  <si>
    <t>2505-9800</t>
  </si>
  <si>
    <t>2505-9875</t>
  </si>
  <si>
    <t>vcruz@grupoprinter.com</t>
  </si>
  <si>
    <t>2288-7717</t>
  </si>
  <si>
    <t>PROCAMPOLY S.A DE C.V</t>
  </si>
  <si>
    <t>CALLE CONCEPCION Nº 149, BARRIO CONCEPCION</t>
  </si>
  <si>
    <t>2221-0189</t>
  </si>
  <si>
    <t>2222-2884</t>
  </si>
  <si>
    <t>yolivo@profiles-centroamerica.com</t>
  </si>
  <si>
    <t>PROCESOS DIVERSOS, S.A. DE C.V.</t>
  </si>
  <si>
    <t>C SAN MARTIN, BO. LA VEGA Nº518, SAN JACINTO, SAN SALVADOR.</t>
  </si>
  <si>
    <t>2270-3683</t>
  </si>
  <si>
    <t>2280-2809</t>
  </si>
  <si>
    <t>y.mendoza@lamparasprodisa.com</t>
  </si>
  <si>
    <t>PROCESOS METALICOS, S.A. DE C.V.</t>
  </si>
  <si>
    <t>ALAMEDA JUAN PABLO II, N° 612, FRENTE AL PARQUE CENTERNARIO</t>
  </si>
  <si>
    <t>2221-0099</t>
  </si>
  <si>
    <t>2281-0612</t>
  </si>
  <si>
    <t>rafaelherrera1963@hotmail.com</t>
  </si>
  <si>
    <t>PRODITEX, S.A. DE C.V.</t>
  </si>
  <si>
    <t>CALLE PRINCIPAL No. 278, COL. SAN JUAN</t>
  </si>
  <si>
    <t>2270-1450</t>
  </si>
  <si>
    <t>7810-5240</t>
  </si>
  <si>
    <t>cpq75proditex@gmail.com</t>
  </si>
  <si>
    <t>PRODIVSA S.A DE C.V</t>
  </si>
  <si>
    <t>COLONIA METROPOLIS SUR PJ, JIBOA Nº 5B- SAN SALVADOR.</t>
  </si>
  <si>
    <t>2284-4900/2284-4899</t>
  </si>
  <si>
    <t>276-1461</t>
  </si>
  <si>
    <t>PRODIVSA, S.A. DE C.V.</t>
  </si>
  <si>
    <t>2284-4900</t>
  </si>
  <si>
    <t>2284-4899</t>
  </si>
  <si>
    <t>PRODUCTIVE BUSINESS SOLUTIONS EL SALVADOR, S.A. DE C.V.</t>
  </si>
  <si>
    <t>FINAL BLVD STA. ELENA Y BLVD. ORDEN DE MALTA EDIFICIO XEROX</t>
  </si>
  <si>
    <t>2246-3100</t>
  </si>
  <si>
    <t>2289-0671</t>
  </si>
  <si>
    <t>ernesto.guevara@grouppbs.com</t>
  </si>
  <si>
    <t>PRODUCTORA DE SERVICIOS DIVERSOS, S.A. DE C.V.</t>
  </si>
  <si>
    <t>CALLE GABRIEL MISTRAL Y 29 AV. NORTE</t>
  </si>
  <si>
    <t>2226-6800</t>
  </si>
  <si>
    <t>2225-8453</t>
  </si>
  <si>
    <t>proserdi@integra.com.sv</t>
  </si>
  <si>
    <t>PRODUCTORA LA JOYA, S.A. DE C.V.</t>
  </si>
  <si>
    <t>FINAL 65 A. SUR Nº 249, COLONIA ROMA II</t>
  </si>
  <si>
    <t>2279-0686</t>
  </si>
  <si>
    <t>productoralajoya@gmail.com</t>
  </si>
  <si>
    <t>PRODUCTORES AVELAR PORTILLO, S.A. DE C.V.</t>
  </si>
  <si>
    <t>COL. DREYFUS Nº.1730, ENTRE 31 Y 33 AV. SUR</t>
  </si>
  <si>
    <t>2201-4200</t>
  </si>
  <si>
    <t>info@centrodevidrio.com</t>
  </si>
  <si>
    <t>PRODUCTOS INDUSTRIALES, S.A. DE C.V.</t>
  </si>
  <si>
    <t>AVE. LAS PALMAS Nº.183 COL. SAN BENITO</t>
  </si>
  <si>
    <t>2279-0455</t>
  </si>
  <si>
    <t>2279-0459</t>
  </si>
  <si>
    <t>info@smardfilmsd.com</t>
  </si>
  <si>
    <t>PRODUCTOS MEDICO FARMACEUTICOS S.A DE C.V.</t>
  </si>
  <si>
    <t>POLIGONO G LOTE Nº 1, PLAN DE LA LAGUNA</t>
  </si>
  <si>
    <t>2525-5050</t>
  </si>
  <si>
    <t>sanbenito.callcenter02@gmail.com</t>
  </si>
  <si>
    <t>PRODUCTOS METALICOS INDUSTRIALES, S.A DE C.V Y/O PROMETI</t>
  </si>
  <si>
    <t>2270-6268</t>
  </si>
  <si>
    <t>2280-3177</t>
  </si>
  <si>
    <t>PRODUCTOS PROMOCIONALES S.A. DE C.V</t>
  </si>
  <si>
    <t>COLONIA LAS ROSAS 2 AVENIDA LAS MAGNOLIAS PJE. 26</t>
  </si>
  <si>
    <t>2274-3321</t>
  </si>
  <si>
    <t>PRODUCTOS Y SERVICIOS ORTOPEDICOS, S.A. DE C.V.</t>
  </si>
  <si>
    <t>CALLE GABRIELA MISTRAL Nº. 161 C, COL. CENTRO AMERICA</t>
  </si>
  <si>
    <t>2248-2060</t>
  </si>
  <si>
    <t>2273-0905</t>
  </si>
  <si>
    <t>PROFESIONALES EN REDES INFORMATICAS DE EL SALVADOR, S.A. DE C.V.</t>
  </si>
  <si>
    <t>CALLE LOS ABETOS # 23 COLONIA SAN FRANCISCO</t>
  </si>
  <si>
    <t>2284-6608/7840-7094</t>
  </si>
  <si>
    <t>2284-7094</t>
  </si>
  <si>
    <t>PROFFICE, S.A. DE C.V.</t>
  </si>
  <si>
    <t>PROLOGACION ALAMENDA JUAN PLABLO II N¦ 353</t>
  </si>
  <si>
    <t>2260-8911</t>
  </si>
  <si>
    <t>PROMEDICA HOSPITALARIA, S.A. DE C.V.</t>
  </si>
  <si>
    <t>URBANIZACION LA ESPERANZA, CALLE GUADALUPE, ENTRE LA BLUVB TUTUNICHAPA Y ALAMEDA JUAN PABLO II</t>
  </si>
  <si>
    <t>2225-5855</t>
  </si>
  <si>
    <t>2225-6213</t>
  </si>
  <si>
    <t>rrpphospitalcentral@hotmail.com</t>
  </si>
  <si>
    <t>PROMETI, S.A. DE C.V.</t>
  </si>
  <si>
    <t>AV. BARCELONA NTE. 322 COLONIA MIRALVALLE, SAN</t>
  </si>
  <si>
    <t>2274-4665</t>
  </si>
  <si>
    <t>PROMOCION DE INVERSIONES Y SERVICIOS, S.A. DE C.V.</t>
  </si>
  <si>
    <t>AVENIDA OLIMPICA # 3597, COLONIA ESCALON</t>
  </si>
  <si>
    <t>2279-3236</t>
  </si>
  <si>
    <t>2279-3235</t>
  </si>
  <si>
    <t>proinverser@hotmail.com</t>
  </si>
  <si>
    <t>PROMOPRINT, SOCIEDAD ANONIMA DE CAPITAL VARIABLE</t>
  </si>
  <si>
    <t>RESIDENCIAL PRADOS DE SAN LUIS, PASAJE IZALCO No. 17-F</t>
  </si>
  <si>
    <t>2274-7961</t>
  </si>
  <si>
    <t>2502-2404</t>
  </si>
  <si>
    <t>gopromoprint@gmail.com</t>
  </si>
  <si>
    <t>PROMOTORA DE COMUNICACIONES, S.A. DE C.V.</t>
  </si>
  <si>
    <t>AVENIDA MARACAIBO N 703 COLONIA MIRAMONTE SAN SALVADOR</t>
  </si>
  <si>
    <t>2261-7186</t>
  </si>
  <si>
    <t>letysorto@gruporadialsamix.com</t>
  </si>
  <si>
    <t>PROMOTORA DE LA ORG.DE DISCAPACITADOS DE EL SALVADOR</t>
  </si>
  <si>
    <t>COLONIA MIRANDA, CALLE LA GRANJITA Nº 8 SAN ANTONIO ABAD</t>
  </si>
  <si>
    <t>2262-0890 2262-2743</t>
  </si>
  <si>
    <t>2262-2744</t>
  </si>
  <si>
    <t>podesn@yahoo.com.mx</t>
  </si>
  <si>
    <t>PROQUINSA, S.A. DE C.V.</t>
  </si>
  <si>
    <t>CALLE AL VOLCAN, QUINTA SUYAPA COLONIA ZACAMIL</t>
  </si>
  <si>
    <t>2232-3932</t>
  </si>
  <si>
    <t>PROVISA, S.A. DE C.V.</t>
  </si>
  <si>
    <t>2284-4899/2274-5314</t>
  </si>
  <si>
    <t>2289-9000</t>
  </si>
  <si>
    <t>PROYECTO Z CONSULTORIA Y CAPACITACION, S.A. DE C.V.</t>
  </si>
  <si>
    <t>Suministro de Agua Purificada</t>
  </si>
  <si>
    <t>2237-8777 EXT 103</t>
  </si>
  <si>
    <t>PROYECTO, EJECUCION Y CONTROL DE OBRAS</t>
  </si>
  <si>
    <t>AVENIDA LAS PALMAS Y CALLE LA REFORMA #111, COL. SAN BENITO</t>
  </si>
  <si>
    <t>2514-7300</t>
  </si>
  <si>
    <t>mhuezo@proyeco.com.sv</t>
  </si>
  <si>
    <t>PROYECTOS DIGITALES, S.A. DE C.V.</t>
  </si>
  <si>
    <t>27 CALLE PONIENTE #422 COL. LAYCO SUITE 2 SAN SALVADOR</t>
  </si>
  <si>
    <t>2226-0161 2251-0555</t>
  </si>
  <si>
    <t>2226-3484</t>
  </si>
  <si>
    <t>PROYECTOS UNIVERSALES DE EL SALVADOR, S.A. DE C.V.</t>
  </si>
  <si>
    <t>BOSQUES DE SANTA ELENA 2, CALLE JUCUARAN, POLÍGONO B-2 No. 9.</t>
  </si>
  <si>
    <t>2355-3568</t>
  </si>
  <si>
    <t>7833-3499</t>
  </si>
  <si>
    <t>proyectos.universales.es@gmail.com</t>
  </si>
  <si>
    <t>PTH, S.A. DE C.V. ( AUTOS, BUSES Y CAMIONES CENTRO DE SERVICIO)</t>
  </si>
  <si>
    <t>CALLE A TONACATEPEQUE, CONTIGUO A SHELL LOS CANACASTES</t>
  </si>
  <si>
    <t>2292-6824</t>
  </si>
  <si>
    <t>abccentrodeservicios@hotmail.com</t>
  </si>
  <si>
    <t>PUBLICIDAD COMERCIAL LOWE LINTAS &amp; PARTNERS</t>
  </si>
  <si>
    <t>COL. EL MANZANO, CALLE LAS MERCEDES #805, SAN JACINTO</t>
  </si>
  <si>
    <t>2244-2222</t>
  </si>
  <si>
    <t>2244-2223</t>
  </si>
  <si>
    <t>PUBLICIDAD RCM/DDB</t>
  </si>
  <si>
    <t>BULEVARD LOS HEROES, URB. SAN ERNESTO 149, PASAJE SAN CARLOS</t>
  </si>
  <si>
    <t>2263-3881</t>
  </si>
  <si>
    <t>2263-3930</t>
  </si>
  <si>
    <t>PUBLIMOVIL, S.A. DE C.V.</t>
  </si>
  <si>
    <t>AUTOPISTA A COMALAPA, KM 9 1/2, EDIFICIO PUBLIMOVIL</t>
  </si>
  <si>
    <t>2560-1100</t>
  </si>
  <si>
    <t>2560-1127</t>
  </si>
  <si>
    <t>maria.clautier@grupopublimovil.com</t>
  </si>
  <si>
    <t>PUMA EL SALVADOR, S.A. DE C.V.</t>
  </si>
  <si>
    <t>CARRETERA AL PUERTO DE LA LIBERTAD KILOMETRO 9 1/2</t>
  </si>
  <si>
    <t>2241-0200</t>
  </si>
  <si>
    <t>QMYCIA, S.A. DE C.V.</t>
  </si>
  <si>
    <t>BOULEVARD Y COND. LOS HEROES LOCAL 7C COL. BUENOS AIRES SAN SALVADOR</t>
  </si>
  <si>
    <t>2131-7139</t>
  </si>
  <si>
    <t>2225-4802</t>
  </si>
  <si>
    <t>qmycia@yahoo.com</t>
  </si>
  <si>
    <t>QUALITY GRAINS, S.A. DE C.V.</t>
  </si>
  <si>
    <t>KM 13 1/2 AUTOPISTA A RUPUERTO COMALAPA</t>
  </si>
  <si>
    <t>2507-1336</t>
  </si>
  <si>
    <t>2507-1363</t>
  </si>
  <si>
    <t>ventas@qualitygrains.com.sv</t>
  </si>
  <si>
    <t>QUALITY SOUND, S.A. DE C.V.</t>
  </si>
  <si>
    <t>URBANIZACION JARDINES DE LA LIBERTAD, CALLE CHILTIUPAN, POLIGONO E, #4-B, CIUDAD MERLIOT</t>
  </si>
  <si>
    <t>2134-1298</t>
  </si>
  <si>
    <t>2525-1741</t>
  </si>
  <si>
    <t>qssv@eowsa.com</t>
  </si>
  <si>
    <t>QUIMEX, S.A DE C.V</t>
  </si>
  <si>
    <t>3A CALLE PONIENTE N.4058, COLONIA ESCALON</t>
  </si>
  <si>
    <t>2263-5714/2263-5715</t>
  </si>
  <si>
    <t>QUIMICAS VISION, S.A. DE C.V.</t>
  </si>
  <si>
    <t>29 AVENIDA SUR Y CALLE CENTRAL # 1608 COLONIA CUCUMACAYAN</t>
  </si>
  <si>
    <t>2222-3091 2222-4297</t>
  </si>
  <si>
    <t>R Z, S.A. DE C.V.</t>
  </si>
  <si>
    <t>49 AV. SUR Y 24 CALLE PONIENTE No.2614, COL. SAN MATEO</t>
  </si>
  <si>
    <t>2250-6515</t>
  </si>
  <si>
    <t>2279-2268</t>
  </si>
  <si>
    <t>lapapelera@integra.com.sv</t>
  </si>
  <si>
    <t>R. NUÑEZ, S.A. DE C.V.</t>
  </si>
  <si>
    <t>BOULEVARD VENEZUELA Nº. 2965, FRENTE A LA TERMINAL DE OCCIDENTE</t>
  </si>
  <si>
    <t>2223-0706</t>
  </si>
  <si>
    <t>2224-5449</t>
  </si>
  <si>
    <t>rnunez-sa@salnet.net</t>
  </si>
  <si>
    <t>R. QUIMICA, S.A. DE C.V.</t>
  </si>
  <si>
    <t>RESIDENCIAL GALIAS DE SAN ANTONIO ABAD, AVENIDA LOS BAMBUES, CALLE EL ALGODON Nº 64</t>
  </si>
  <si>
    <t>2284-9760 2284-9761</t>
  </si>
  <si>
    <t>R.R. DONNELLEY DE EL SALVADOR S.A. DE C.V.</t>
  </si>
  <si>
    <t>KM 7 1/2, BOULEVARD DEL EJERCITO NACIONAL</t>
  </si>
  <si>
    <t>2507-9463</t>
  </si>
  <si>
    <t>2294-1842</t>
  </si>
  <si>
    <t>roberto.chavez-gomez@rrd.com</t>
  </si>
  <si>
    <t>RADAMES VALDEMAR VILLATORO CAMPOS</t>
  </si>
  <si>
    <t>Residencial Sevilla, Calle Principal, número 1. punto de referencia: la clínica se encuentra esquina opuesta a Metrocentro,</t>
  </si>
  <si>
    <t>2667-0745</t>
  </si>
  <si>
    <t>radamesvaldemar1@hotmail.com</t>
  </si>
  <si>
    <t>RADIO CADENA YSKL, S.A. DE C.V.</t>
  </si>
  <si>
    <t>65a. AVENIDA SUR Y AVENIDA OLIMPICA Nº.192</t>
  </si>
  <si>
    <t>chenriquez@radioyskl.com</t>
  </si>
  <si>
    <t>RADIO CHALATENANGO S.A DE C.V</t>
  </si>
  <si>
    <t>CALLE A SAN FRANCISCO LEMPA CASERIO LA TENERIA #34</t>
  </si>
  <si>
    <t>2310-7965</t>
  </si>
  <si>
    <t>2235-2030</t>
  </si>
  <si>
    <t>radiochalatenango@yahoo.com</t>
  </si>
  <si>
    <t>RADIO COM, S.A. DE C.V.</t>
  </si>
  <si>
    <t>FINAL 7A. AV. NTE. NO 39 RES.SAN CARLOS, S.S.</t>
  </si>
  <si>
    <t>2225-5100</t>
  </si>
  <si>
    <t>2226-1840</t>
  </si>
  <si>
    <t>RADIO COMUNICACIONES, S. A. DE C. V</t>
  </si>
  <si>
    <t>89 AVENIDA NORTE N° 341 COLONIA ESCALON</t>
  </si>
  <si>
    <t>jcatalan@radiocom.sv</t>
  </si>
  <si>
    <t>RADIO DIFUSION USULUTECA, S.A. DE C.V.</t>
  </si>
  <si>
    <t>AVENIDA MARACAIBO N 703 COL MIRAMONTE</t>
  </si>
  <si>
    <t>2261-7100/7888-8051</t>
  </si>
  <si>
    <t>RADIO DOBLE "F" S.A. DE C.V.</t>
  </si>
  <si>
    <t>COLONIA LAYCO Y 27 CALLE PONIENTE Nº. 533</t>
  </si>
  <si>
    <t>2225-1075 2226-9582</t>
  </si>
  <si>
    <t>RADIO INDUSTRIA M Y M, S.A. DE C.V.</t>
  </si>
  <si>
    <t>65 AV. SUR Y AV. OLIMPICA #192 SAN SALVADOR</t>
  </si>
  <si>
    <t>ventas_carlos@gmail.com</t>
  </si>
  <si>
    <t>RADIO PARTS DE CENTROAMERICA S.A. DE C.V.</t>
  </si>
  <si>
    <t>13A.AVENIDA SUR N~ 321&amp; 4A AVENIDA SUR # 124, SAN SALVADOR</t>
  </si>
  <si>
    <t>2271-4234</t>
  </si>
  <si>
    <t>2271-4256</t>
  </si>
  <si>
    <t>radioparts@navegante.com.sv</t>
  </si>
  <si>
    <t>RADIO SANTA BIBLIA, S.A. DE C.V.</t>
  </si>
  <si>
    <t>EDIFICIO COLEGIO SAN PABLO, FINAL 5ª CALLE PONIENTE COLONIA ESCALON</t>
  </si>
  <si>
    <t>2211-5668 2263-4865</t>
  </si>
  <si>
    <t>RADIO STEREO S.A. DE C.V.</t>
  </si>
  <si>
    <t>CALLE Y COLONIA ROMA 3-B</t>
  </si>
  <si>
    <t>2536-1200</t>
  </si>
  <si>
    <t>2224-2677</t>
  </si>
  <si>
    <t>gloria.sibrian@gruporediostereo.com.sv</t>
  </si>
  <si>
    <t>RADIODIFUSION DE EL SALVADOR, S.A.</t>
  </si>
  <si>
    <t>AVENIDA MARACAIBO Nº.703 COLONIA MIRAMONTE</t>
  </si>
  <si>
    <t>letisorto@gruporadialsamix.com</t>
  </si>
  <si>
    <t>RADIODIFUSORAS ASOCIADAS, S.A. DE C.V.</t>
  </si>
  <si>
    <t>COL. MEDICA DIAGONAL DR.VICTOR MANUEL POSADA Nº 1322</t>
  </si>
  <si>
    <t>2226-2188/2226-0223</t>
  </si>
  <si>
    <t>2226-0223</t>
  </si>
  <si>
    <t>mgiacoman@canal12.com.sv</t>
  </si>
  <si>
    <t>RAF, S.A. DE C.V.</t>
  </si>
  <si>
    <t>EDIFICIO RAF, KM 8, CARRETERA A SANTA TECLA, ANTIGUO CUSCATLAN</t>
  </si>
  <si>
    <t>2213-3333</t>
  </si>
  <si>
    <t>2213-3325</t>
  </si>
  <si>
    <t>federico.sigui@gruporaf.com</t>
  </si>
  <si>
    <t>RAFAEL A. MARTINEZ CORTEZ</t>
  </si>
  <si>
    <t>1ª CLLE PTE Y FINAL 63 AV. NORTE. COLONIA ESCALON CONDIMINIO A &amp;M, LOCAL Nº A-1</t>
  </si>
  <si>
    <t>2260-6045</t>
  </si>
  <si>
    <t>RAFAEL ANTONIO GATTAS FLORES Y/O COMPUTER ADVANCED &amp; SERVICE</t>
  </si>
  <si>
    <t>2260-8524,2211-9876</t>
  </si>
  <si>
    <t>2260-0366</t>
  </si>
  <si>
    <t>RAFAEL ANTONIO HUEZO JUACHIN</t>
  </si>
  <si>
    <t>BLVD. LAS PAVAS CONTIGUO A CIMAS DE SAN BARTOLO 1, LOTE 1</t>
  </si>
  <si>
    <t>2296-3456</t>
  </si>
  <si>
    <t>r_antoniohz@hotmail.com</t>
  </si>
  <si>
    <t>RAFAEL ANTONIO OLIVARES ACOSTA</t>
  </si>
  <si>
    <t>1A CALLE PTE. ENTRE 85 Y 87 AVENIDA NORTE, # 4438, COLONIA ESCALON (FRENTE A MEGAVISION CANAL 21)</t>
  </si>
  <si>
    <t>2263-7288/7170-8040</t>
  </si>
  <si>
    <t>olivaresacosta@gmail.com</t>
  </si>
  <si>
    <t>RAFAEL ANTONIO RIVAS RIVERA</t>
  </si>
  <si>
    <t>SERVICIOS MEDICOS EN LA ESPECIALIDAD DE OTORRINOLARINGOLOGIA</t>
  </si>
  <si>
    <t>2516-1353,78395458</t>
  </si>
  <si>
    <t>RAFAEL ANTONIO URBINA Y/O SERVICIO AUTOMOTRIZ URBINA</t>
  </si>
  <si>
    <t>2271-5079/7706-7813</t>
  </si>
  <si>
    <t>RAFAEL CASTELLANOS ROSALES</t>
  </si>
  <si>
    <t>COL. 10 DE OCTUBRE, POLIGONO 7, BLOCK C CASA No.8</t>
  </si>
  <si>
    <t>2220-7415</t>
  </si>
  <si>
    <t>rafael_2k1@hotmail.com</t>
  </si>
  <si>
    <t>RAFAEL CRUZ AMAYA</t>
  </si>
  <si>
    <t>25 AVENIDA NORTE Y 27 CALLE PONIENTE, EDIFICIO N° 1510, 2° NIVEL, LOCAL 3, COLONIA LAYCO</t>
  </si>
  <si>
    <t>2225-8178</t>
  </si>
  <si>
    <t>7628-3891</t>
  </si>
  <si>
    <t>rafcruz2020@gmail.com</t>
  </si>
  <si>
    <t>RAFAEL ERNESTO CASTANEDA VEGA</t>
  </si>
  <si>
    <t>4º PASAJE SUR SENDA # 2 CASA 35-E, RESIDENCAL SAN ANTONIO</t>
  </si>
  <si>
    <t>2228-6024 7834-1976</t>
  </si>
  <si>
    <t>castaneda_vega@yahoo.com</t>
  </si>
  <si>
    <t>RAFAEL ERNESTO RIVAS CARRANZA</t>
  </si>
  <si>
    <t>Venta de Insumos Agricolas</t>
  </si>
  <si>
    <t>2221-0552</t>
  </si>
  <si>
    <t>RAFAEL RUIZ</t>
  </si>
  <si>
    <t>37 CALLE ORIENTE COLONIA LA RABIDA PASAJE OLVA Nº 2011</t>
  </si>
  <si>
    <t>2131-7092</t>
  </si>
  <si>
    <t>RAFAEL ULISES ZELAYA RIVERA</t>
  </si>
  <si>
    <t>AV.ROOSEVETL NORTE, LOCA 1, EDIF.SAN FRANCISCO NO.408, SAN MIGUEL</t>
  </si>
  <si>
    <t>2637-0318</t>
  </si>
  <si>
    <t>manuelzr205@hotmail.com</t>
  </si>
  <si>
    <t>RAM CONSTRUCCIONES, S.A. DE C.V.</t>
  </si>
  <si>
    <t>Res. Santa Elena II, Calle Conchagua Poniente, y Av. Hueytepec No. 1-D</t>
  </si>
  <si>
    <t>2564-3613</t>
  </si>
  <si>
    <t>2223-4258</t>
  </si>
  <si>
    <t>raminfo@integra.com.sv</t>
  </si>
  <si>
    <t>RAMIREZ &amp; LOPEZ INGENIEROS, S.A. DE C.V.</t>
  </si>
  <si>
    <t>COL. VISTA BELLA I, PSJ. 10, POLI. 11, CASA #22</t>
  </si>
  <si>
    <t>2273-1162</t>
  </si>
  <si>
    <t>7066-6590</t>
  </si>
  <si>
    <t>ramirezlopez2@yahoo.com</t>
  </si>
  <si>
    <t>RANIER, S.A. DE C.V.</t>
  </si>
  <si>
    <t>12 CALLE PONIENTE Y 37 AV SUR #2035, COL. FLOR BLANCA</t>
  </si>
  <si>
    <t>2267-2210</t>
  </si>
  <si>
    <t>2267-2267</t>
  </si>
  <si>
    <t>negocios@raniercorp.com</t>
  </si>
  <si>
    <t>RAUL ALFONSO MANCIA VEGA</t>
  </si>
  <si>
    <t>Servicios de Transporte</t>
  </si>
  <si>
    <t>2293-4803/2270-5246</t>
  </si>
  <si>
    <t>RAUL EDUARDO FUENTES BELTRAN</t>
  </si>
  <si>
    <t>CENTRO COMERCIAL VILLAS ESPAÑOLAS, LOCAL B-12 PRIMER NIVEL, PASEO GENERAL ESCALON</t>
  </si>
  <si>
    <t>2263-6701/2263-6704</t>
  </si>
  <si>
    <t>2263-0104</t>
  </si>
  <si>
    <t>fubelmed@gmail.com</t>
  </si>
  <si>
    <t>RAUL ERNESTO ESCOBAR NAVAS</t>
  </si>
  <si>
    <t>BARRIO EL AGUACAYO, SAN JOSE GUAYABAL.</t>
  </si>
  <si>
    <t>2376-5205/7871-3208</t>
  </si>
  <si>
    <t>2376-5205</t>
  </si>
  <si>
    <t>2224-1208</t>
  </si>
  <si>
    <t>RAUL ERNESTO GUEVARA MARTINEZ</t>
  </si>
  <si>
    <t>2277-5622 /7940-4251</t>
  </si>
  <si>
    <t>RAUL MAURICIO GARCIA SOLIS</t>
  </si>
  <si>
    <t>2265-1771//2100-7613</t>
  </si>
  <si>
    <t>REAL INVERSIONES, LTDA. DE C.V.</t>
  </si>
  <si>
    <t>Calle Lorena Nº. 138, Col. Roma</t>
  </si>
  <si>
    <t>2225-5777</t>
  </si>
  <si>
    <t>2218-7600</t>
  </si>
  <si>
    <t>ventas@hidrosagarra.com</t>
  </si>
  <si>
    <t>REALTIVE, S.A. DE C.V.</t>
  </si>
  <si>
    <t>MEDICENTRO LA ESPERANZA 212/D, SOBRE 25 AVENIDA</t>
  </si>
  <si>
    <t>2225-3383</t>
  </si>
  <si>
    <t>2225-2766</t>
  </si>
  <si>
    <t>albertovega@telesal.net</t>
  </si>
  <si>
    <t>REAN, S.A. DE C.V.</t>
  </si>
  <si>
    <t>COLNIA LA RABIDA, 33 CALLE ORIENTE BIS Y 10ª AVENIDA NORTE</t>
  </si>
  <si>
    <t>2276-6784/2286-7975</t>
  </si>
  <si>
    <t>2276-6053</t>
  </si>
  <si>
    <t>RECINOS, RECINOS Y CIA.</t>
  </si>
  <si>
    <t>CALLE LOS HEROES REPARTO LOS HEROES 45-A SAN SALVADOR</t>
  </si>
  <si>
    <t>2273-9117</t>
  </si>
  <si>
    <t>rrycia.gerencia@gmail.com</t>
  </si>
  <si>
    <t>RECRED, S.A. DE C.V.</t>
  </si>
  <si>
    <t>Transporte</t>
  </si>
  <si>
    <t>2262-8804</t>
  </si>
  <si>
    <t>2275-9353</t>
  </si>
  <si>
    <t>RED EMPRESARIAL, S.A. DE C.V.</t>
  </si>
  <si>
    <t>BLVD UNIVERSITARIO COL. EL ROBLE #2041, FRENTE A MULTICINEMA REFORMA</t>
  </si>
  <si>
    <t>2225-8568</t>
  </si>
  <si>
    <t>2517-5161</t>
  </si>
  <si>
    <t>redempresarialsadecv@yahoo.com</t>
  </si>
  <si>
    <t>REFRICON, S.A. DE C.V</t>
  </si>
  <si>
    <t>3ª AVENIDA NORTE Y 11 CALLE PONIENTE Nº 220</t>
  </si>
  <si>
    <t>2231-3400 2231-3450</t>
  </si>
  <si>
    <t>2231-3450</t>
  </si>
  <si>
    <t>REGINA ARACELY PADILLA FLORES</t>
  </si>
  <si>
    <t>BARRIO LA MERCED AV. ROOSELVELT SUR, EDIFICIO ROOSELVELT LOCAL Nº. 1</t>
  </si>
  <si>
    <t>2661-6937</t>
  </si>
  <si>
    <t>aradent65@hotmail.com</t>
  </si>
  <si>
    <t>REHABILICENTER, S.A. DE C.V.</t>
  </si>
  <si>
    <t>Calle Loma Linda Av. Manuel Enrique Araujo, Local 22D, Col. San Benito</t>
  </si>
  <si>
    <t>2566-2739</t>
  </si>
  <si>
    <t>rehabilicenter.es@gmail.com</t>
  </si>
  <si>
    <t>REINA GUADALUPE ERICKA LOPEZ TORRES</t>
  </si>
  <si>
    <t>CONDOMINIO " LAS ALQUERIAS" LOCAL # 103, 1º PLANTA , ENTRE 3º CALLE PTE. Y 79 AV. NORTE COLONIA ESCALON,</t>
  </si>
  <si>
    <t>2263-5866/2263-6245</t>
  </si>
  <si>
    <t>7129-9255</t>
  </si>
  <si>
    <t>dra.erickalopez@hotmail.com</t>
  </si>
  <si>
    <t>RENATO ANTONIO BARRIOS ARIAS</t>
  </si>
  <si>
    <t>PJE. DORDELLY Nº. 4414, COL. ESCALON,</t>
  </si>
  <si>
    <t>2131-6717</t>
  </si>
  <si>
    <t>dr.renatobarrios@hotmail.com</t>
  </si>
  <si>
    <t>RENATO DAVID RUANO SOLORZANO</t>
  </si>
  <si>
    <t>2ª Avenida Norte # 320, Contiguo a Casa Rivas</t>
  </si>
  <si>
    <t>2520-8858</t>
  </si>
  <si>
    <t>creativeinnova@hotmail.com</t>
  </si>
  <si>
    <t>RENE ANTONIO CHACON VALLE</t>
  </si>
  <si>
    <t>EDIFICIO Nº 5, APARTAMENTO Nº 14, COLONIA IVU, SAN SALVADOR</t>
  </si>
  <si>
    <t>2225-5066/7824-2365</t>
  </si>
  <si>
    <t>7824-2365</t>
  </si>
  <si>
    <t>RENE PORTILLO</t>
  </si>
  <si>
    <t>CANTON EL AMATE</t>
  </si>
  <si>
    <t>7971-5922</t>
  </si>
  <si>
    <t>RENOVARQ, S.A. DE C.V.</t>
  </si>
  <si>
    <t>JARDINES DE LA SABANA II, SENDA 21, POLIGONO 7H #19, CIUDAD MERLIOT</t>
  </si>
  <si>
    <t>2228-0815</t>
  </si>
  <si>
    <t>renovarq.sadecv@gmail.com</t>
  </si>
  <si>
    <t>REPUESTOS DIDEA, S.A. DE C.V.</t>
  </si>
  <si>
    <t>51 AVE.NTE.ALAMEDA JUAN PABLO II,Y CALLE ATITLAN,COL.MIRAMONTE</t>
  </si>
  <si>
    <t>2254-7758</t>
  </si>
  <si>
    <t>2275-1144</t>
  </si>
  <si>
    <t>plalfonzo@excelautomotriz.com</t>
  </si>
  <si>
    <t>REPUESTOS OMAR, S.A. DE C.V.</t>
  </si>
  <si>
    <t>IMPRESOS Y CALENDARIOS</t>
  </si>
  <si>
    <t>2273-6627</t>
  </si>
  <si>
    <t>RESTAURANTE "VILLA CHABELI" Y/O ANA ISABEL COLATO DE PORTILLO</t>
  </si>
  <si>
    <t>89 AV. NTE. Nº 723, EDIFICIO LA PAZ, OFICINA Nº 7</t>
  </si>
  <si>
    <t>2616-0144</t>
  </si>
  <si>
    <t>RESTAURANTE EL CRISTAL, S.A. DE C.V.</t>
  </si>
  <si>
    <t>RESIDENCIAL SANTA TERESA, 21 AVENIDA NORTE CALLE EL JABALI N~ 1</t>
  </si>
  <si>
    <t>2533-2258 7124-8513</t>
  </si>
  <si>
    <t>2228-8487</t>
  </si>
  <si>
    <t>RF SYSTEMS, S.A. DE C.V.</t>
  </si>
  <si>
    <t>1ª CALLE PONIENTE Nº 3881, COL.ESCALON</t>
  </si>
  <si>
    <t>2223-1556</t>
  </si>
  <si>
    <t>mpineda@rfsystemsa.com</t>
  </si>
  <si>
    <t>RICARDO ALEJANDRO PATIÑO RUIZ</t>
  </si>
  <si>
    <t>COLONIA MEDICA DIAG. VICTOR M POSADA, INST. INTERNACIONAL DE OJO DR. MURUBE DEL CASTILLO #1321</t>
  </si>
  <si>
    <t>2235-8470 2235-4470</t>
  </si>
  <si>
    <t>RICARDO ALEXANDER CHINCHILLA INESTROZA Y/O INDUSTRIAS ARIEL</t>
  </si>
  <si>
    <t>BOULEVARD CONSTITUCION CASA Nº 20, FRENTE AL CENTRO COMERCIAL ANDROMEDA</t>
  </si>
  <si>
    <t>2284-1058</t>
  </si>
  <si>
    <t>ventas@industriasariel.com</t>
  </si>
  <si>
    <t>RICARDO ALFONSO SANTAMARIA MOLINA</t>
  </si>
  <si>
    <t>83 AV. NORTE Y 15 CALLE PTE CONTIGUO A T.S.E #830 COL ESCALON</t>
  </si>
  <si>
    <t>2264-6135</t>
  </si>
  <si>
    <t>7841-5696</t>
  </si>
  <si>
    <t>neurocolumna830@yahoo.com</t>
  </si>
  <si>
    <t>2260-3807</t>
  </si>
  <si>
    <t>RICARDO ANTONIO ALVARENGA QUEZADA</t>
  </si>
  <si>
    <t>TELEFONIA</t>
  </si>
  <si>
    <t>2225-3256</t>
  </si>
  <si>
    <t>RICARDO ANTONIO PINEDA ALVAREZ</t>
  </si>
  <si>
    <t>25 AVE.NTE. Nº 640, CLINICAS MEDICAS PRIMER NIVEL LOCAL 15, FRENTE HOSPITAL PROFAMILIA</t>
  </si>
  <si>
    <t>2226-1506</t>
  </si>
  <si>
    <t>2225-8873</t>
  </si>
  <si>
    <t>lizettedarlene.cabrera@hotmail.com</t>
  </si>
  <si>
    <t>RICARDO ARMANDO MORAN MARTINEZ</t>
  </si>
  <si>
    <t>CALLE GABRIELA MISTRAL Y 33 AVENIDA NORTE # 333, SAN SALVADOR</t>
  </si>
  <si>
    <t>2260-6821 2260-6859</t>
  </si>
  <si>
    <t>2260-6831</t>
  </si>
  <si>
    <t>ventascreativadigital@gmail.com</t>
  </si>
  <si>
    <t>RICARDO BURGOS LARA</t>
  </si>
  <si>
    <t>RESIDENCIAL SAN FERNANDO AVE. PRINCIPAL Nº. 62</t>
  </si>
  <si>
    <t>2273-3335</t>
  </si>
  <si>
    <t>7068-9969</t>
  </si>
  <si>
    <t>RICARDO DE JESUS SANTOS MORALES</t>
  </si>
  <si>
    <t>PSJ 1 COL. BRISAS 2 #4-C</t>
  </si>
  <si>
    <t>2357-4715 7426-4482</t>
  </si>
  <si>
    <t>RICARDO ERNESTO YUDICE VIAUD</t>
  </si>
  <si>
    <t>AVENIDA ISIDRO MENENDEZ Nº.525, LOCAL 3, ENTRE 8ª Y 10ª CALLEPONIENTE</t>
  </si>
  <si>
    <t>2221-0371</t>
  </si>
  <si>
    <t>2271-2517</t>
  </si>
  <si>
    <t>casaganuza@gmail.com</t>
  </si>
  <si>
    <t>RICARDO HERNANDEZ, S.A. DE C.V.</t>
  </si>
  <si>
    <t>Paseo Gral. Escalon, Col. Escalon, Cond. Balam Quitze local 15-AC</t>
  </si>
  <si>
    <t>2263-7134</t>
  </si>
  <si>
    <t>2521-0903</t>
  </si>
  <si>
    <t>ventas.moderna@gmail.com</t>
  </si>
  <si>
    <t>RICOH EL SALVADOR, S.A. DE C.V.</t>
  </si>
  <si>
    <t>55 AVENIDA SUR NO. 153, ENTRE ALAMEDA ROOSEVELT Y AVENIDA OLIMPICA</t>
  </si>
  <si>
    <t>2298-0948</t>
  </si>
  <si>
    <t>2567-3500</t>
  </si>
  <si>
    <t>iliana.menjivar@ricoh-la.com</t>
  </si>
  <si>
    <t>RIGOBERTO RIVERA NAJARRO</t>
  </si>
  <si>
    <t>CANTON EL BONETE SAN SALVADOR</t>
  </si>
  <si>
    <t>7566-9182</t>
  </si>
  <si>
    <t>RILAZ, S.A. DE C.V.</t>
  </si>
  <si>
    <t>COLONIA Y AVENIDA SANTA VICTORIA # 44 BOULEVARD DE LOS HEROES</t>
  </si>
  <si>
    <t>2536-5518</t>
  </si>
  <si>
    <t>2225-0129</t>
  </si>
  <si>
    <t>rilaz.elsalvador@rilaz.com.sv</t>
  </si>
  <si>
    <t>RIMED, S.A. DE C.V.</t>
  </si>
  <si>
    <t>REPARTO SHANGRILA 41 CALLE PONIENTE, CASA #4</t>
  </si>
  <si>
    <t>2532-1277 7170-5998</t>
  </si>
  <si>
    <t>2225-5322</t>
  </si>
  <si>
    <t>RIO VERDE, S.A. DE C.V.</t>
  </si>
  <si>
    <t>29 AV. NTE. Nº 1226 URB. LA ESPERANZA</t>
  </si>
  <si>
    <t>info@cajamarca.com.sv</t>
  </si>
  <si>
    <t>RIVAS NUÑEZ Y ASOCIADOS S.A. DE C.V.</t>
  </si>
  <si>
    <t>PJE NEPTUNO Nº 12 F CIUDAD SATELITE SAN SALVADOR</t>
  </si>
  <si>
    <t>2284-4791</t>
  </si>
  <si>
    <t>2284-7731</t>
  </si>
  <si>
    <t>hector.rivas@kreston-elsalvador.com</t>
  </si>
  <si>
    <t>RIVAS VASQUEZ HOTELES Y SERVICIOS, S.A. DE C.V.</t>
  </si>
  <si>
    <t>FINAL CALLE 3, # 7 COLONIA LOMAS DE SAN FRANCISCO, ANTIGUO CUSCATLAN</t>
  </si>
  <si>
    <t>2273-7444</t>
  </si>
  <si>
    <t>ROBERTO ANTONIO ALAS MEJIA</t>
  </si>
  <si>
    <t>EDIFICIO SEMEDIC, 25 AV. NTE. Nº 915, CUADRA Y MEDIA AL NTE. DEL HOSPITAL PROFAMILIA</t>
  </si>
  <si>
    <t>2226-2708</t>
  </si>
  <si>
    <t>2228-7191</t>
  </si>
  <si>
    <t>ROBERTO ANTONIO CERON VIERA</t>
  </si>
  <si>
    <t>COLONIA MEDICA, 21 CALLE PONIENTE Nº.1311</t>
  </si>
  <si>
    <t>2260-2301/7822-5730</t>
  </si>
  <si>
    <t>2260-2301</t>
  </si>
  <si>
    <t>ROBERTO ANTONIO FUNES QUINTANILLA</t>
  </si>
  <si>
    <t>COLONIA SANTA CLARA CALLE MEXICO Nº14 SAN SALVADOR</t>
  </si>
  <si>
    <t>2248-4544</t>
  </si>
  <si>
    <t>ROBERTO ANTONIO URIAS REINOSA</t>
  </si>
  <si>
    <t>CALLE CIRCUNVALACION, RES. LAS MARGARITAS, CASA 3</t>
  </si>
  <si>
    <t>2273-3444</t>
  </si>
  <si>
    <t>patriciadeurias@yahoo.com</t>
  </si>
  <si>
    <t>ROBERTO ARTURO RODRIGUEZ DIAZ</t>
  </si>
  <si>
    <t>CALLE A SANTA TECLA PASAJE 2, COLONIA ROMA # 237</t>
  </si>
  <si>
    <t>2237-1501</t>
  </si>
  <si>
    <t>ventas@svfenix.com</t>
  </si>
  <si>
    <t>ROBERTO CARLO LOPEZ QUINTANILLA</t>
  </si>
  <si>
    <t>Avenida Las Amapolas, Pasaje 11, Casa 8, Residencial Brisas de San Francisco.</t>
  </si>
  <si>
    <t>2556-7240</t>
  </si>
  <si>
    <t>valoreselsalvador@gmail.com</t>
  </si>
  <si>
    <t>ROBERTO CARLOS GRACIAS CARRILLO</t>
  </si>
  <si>
    <t>FINAL 79AV. SUR Nº. 4-A COL. ESCALON PASAJE C</t>
  </si>
  <si>
    <t>2260-5491/2225-7710</t>
  </si>
  <si>
    <t>7888-5232</t>
  </si>
  <si>
    <t>ROBERTO CARLOS MONCADA ESCOBAR</t>
  </si>
  <si>
    <t>MEDICENTRO PLAZA 2DO. NIVEL LOCAL Nº 5-A, AVENIDA DR. LUIS EDMUNDO VASQUEZ, COLONIA MEDICA</t>
  </si>
  <si>
    <t>2235-5491/7131-0300</t>
  </si>
  <si>
    <t>robmoncada@hotmail.com</t>
  </si>
  <si>
    <t>ROBERTO CARLOS NIETO MENDOZA</t>
  </si>
  <si>
    <t>Col. Habitat Confíen, pasaje 38, Casa 2, Zona B</t>
  </si>
  <si>
    <t>2286-6491</t>
  </si>
  <si>
    <t>rcnieto@gmail.com</t>
  </si>
  <si>
    <t>ROBERTO DAVID JIMENEZ POSADA</t>
  </si>
  <si>
    <t>CALLE GABRIELA MISTRAL #332</t>
  </si>
  <si>
    <t>2512-1248</t>
  </si>
  <si>
    <t>ventas@mueblesposada.com.sv</t>
  </si>
  <si>
    <t>ROBERTO FRANCISCO CENTENO BELTRAN</t>
  </si>
  <si>
    <t>SERVICIOS MEDICOS EN LA ESPECIALIDAD DE NEUMOLOGIA</t>
  </si>
  <si>
    <t>2270-4857//7736-3652</t>
  </si>
  <si>
    <t>ROBERTO JOSE FROT LARRAÑAGA</t>
  </si>
  <si>
    <t>93 AVE. NORTE No.66 RESIDENCIAL CAPISTRANO</t>
  </si>
  <si>
    <t>2264-2549</t>
  </si>
  <si>
    <t>rjfrot@hotmail.com</t>
  </si>
  <si>
    <t>ROBERTO LOPEZ AGUILAR</t>
  </si>
  <si>
    <t>3ª CALLE PTE.Y 79 AVE. NTE. EDIF. LAS ALQUERIAS LOCAL Nº 103, COL. ESCALON</t>
  </si>
  <si>
    <t>2263-5866</t>
  </si>
  <si>
    <t>2263-6245</t>
  </si>
  <si>
    <t>dr.lopezaguilar@yahoo.com</t>
  </si>
  <si>
    <t>ROBERTO MARTINEZ GOMEZ</t>
  </si>
  <si>
    <t>2225-5363/2226-4521</t>
  </si>
  <si>
    <t>ROBERTO OLIVA</t>
  </si>
  <si>
    <t>2245-1047</t>
  </si>
  <si>
    <t>2245-1045</t>
  </si>
  <si>
    <t>ROBERTO SANCHEZ MENDOZA</t>
  </si>
  <si>
    <t>2297-0939</t>
  </si>
  <si>
    <t>ROBERTO SAPRISSA GARCIA</t>
  </si>
  <si>
    <t>85 AVENIDA NORTE Nº 4360 PASEO GENERAL ESCALON</t>
  </si>
  <si>
    <t>RODAS AVELAR, S.A. DE C.V.</t>
  </si>
  <si>
    <t>FINAL 7A AV. NORTE PJE 3 COL. SANTA ADELA Nº. 6 CENTRO DE GOBIERNO</t>
  </si>
  <si>
    <t>2235-9246</t>
  </si>
  <si>
    <t>2225-5508</t>
  </si>
  <si>
    <t>pestcontrolsv@gmail.com</t>
  </si>
  <si>
    <t>RODRIGO JESUS QUEZADA</t>
  </si>
  <si>
    <t>SAN NICOLAS LEMPA</t>
  </si>
  <si>
    <t>7977-7430</t>
  </si>
  <si>
    <t>RODRIGO NAPOLEON RIVAS GARCIA</t>
  </si>
  <si>
    <t>BUENOS AIRES Nº.4, EDIFICIO CARISMA #2, PLANTA</t>
  </si>
  <si>
    <t>2271-0464//7318-0776</t>
  </si>
  <si>
    <t>RODRIGO RAFAEL SANDOVAL NOVOA</t>
  </si>
  <si>
    <t>SENDA 1 # 23 RESIDENCIAL LOMAS DE MIRALVALLE</t>
  </si>
  <si>
    <t>2273 - 3649/73756555</t>
  </si>
  <si>
    <t>RODRIGUEZ COMPUTADORAS, S.A. DE C.V.</t>
  </si>
  <si>
    <t>6 CALLE ORIENTE BARRIO SAN ANTONIO FRENTE A HOSPITAL LUIS EDMUNDO VASQUEZ DE CHALATENANGO</t>
  </si>
  <si>
    <t>2280-2107</t>
  </si>
  <si>
    <t>RODRIGUEZ VENTURA, S. A. DE C.V.</t>
  </si>
  <si>
    <t>CONDOMINIO VILLA OLIMPICA, EDIFICIO "C" APARTAMENTO #4, AVENIDA OLIMPICA, SAN SALVADOR</t>
  </si>
  <si>
    <t>2223-8719/2245-2274</t>
  </si>
  <si>
    <t>2223-2414</t>
  </si>
  <si>
    <t>ROEDER HERMANOS PROYECTOS, S.A. DE C.V.</t>
  </si>
  <si>
    <t>LOCAL 5/6 COLONIA ESCALON CONDOMINIO BALM QUITZE PASEO GENERAL ESCALON</t>
  </si>
  <si>
    <t>2124-9392</t>
  </si>
  <si>
    <t>ROGER PALMIRO AGUIRRE CANALES</t>
  </si>
  <si>
    <t>POLIGONO 5 PASAJE A Y 4, REPARTO SAN BARTOLO, # 17, ILOPANGO SAN SALVADOR</t>
  </si>
  <si>
    <t>2130-8685</t>
  </si>
  <si>
    <t>7044-0874</t>
  </si>
  <si>
    <t>ROLANDO AUGUSTO RIVAS ROVIRA</t>
  </si>
  <si>
    <t>SERVICIO DE CONSULTORIA PARA INVESTIGACION DE CAMPO</t>
  </si>
  <si>
    <t>2225-7373</t>
  </si>
  <si>
    <t>ROLANDO DOMINGUEZ PARADA H.</t>
  </si>
  <si>
    <t>CONDOMINIO MEDICENTRO LA ESPERANZA, LOCAL G Nº.115</t>
  </si>
  <si>
    <t>ROLANDO MAURICIO GONZALEZ MALDONADO</t>
  </si>
  <si>
    <t>75 Ave. Norte, Centro Comercial Escalon 1, Local 1-6, Col. Escalon</t>
  </si>
  <si>
    <t>2262-2414</t>
  </si>
  <si>
    <t>nepsal@ymail.com</t>
  </si>
  <si>
    <t>ROLSAN INGENIEROS S.A DE C.V</t>
  </si>
  <si>
    <t>AVENIDA MARACAIBO N 703 COL. MIRAMONTE</t>
  </si>
  <si>
    <t>2261-1379/7875-3696</t>
  </si>
  <si>
    <t>2260-5162</t>
  </si>
  <si>
    <t>ROMACHEM, S.A. DE C.V.</t>
  </si>
  <si>
    <t>Calle Toluca, Col. Miramonte Nº. 3036</t>
  </si>
  <si>
    <t>2260-5043</t>
  </si>
  <si>
    <t>noel.ramos@romachemical.com</t>
  </si>
  <si>
    <t>ROMERO PORTILLO &amp; ASOCIADOS, S.A. DE C.V.</t>
  </si>
  <si>
    <t>1ª CALLE PONIENTE Y 47 AV. NORTE CONDOMINIO VILLA DE NORMANDILLA LOCAL 12-B SAN SALVADOR</t>
  </si>
  <si>
    <t>2260-9000</t>
  </si>
  <si>
    <t>romeoportillo12@gmail.com</t>
  </si>
  <si>
    <t>RONAL ALBERTO CASTELLANOS ALFARO</t>
  </si>
  <si>
    <t>CLINICA DE ESPECIALIDADES NUESTRA SEÑORA DE LA PAZ, 2ª ETAPA, LOCAL 2/9 FINAL 9A AVENIDA SUR, BARRIO LA MERCED</t>
  </si>
  <si>
    <t>2661-0210 7702-1065</t>
  </si>
  <si>
    <t>2669-8564</t>
  </si>
  <si>
    <t>RONAL ARISTIDES MELARA MARTÍNEZ</t>
  </si>
  <si>
    <t>Pasaje del Suquinai, Block "C", No. 162, Urbanización Cima IV.</t>
  </si>
  <si>
    <t>7082-5265</t>
  </si>
  <si>
    <t>ronal.melara@yahoo.com</t>
  </si>
  <si>
    <t>RONALD ALBERTO MARTINEZ LOPEZ</t>
  </si>
  <si>
    <t>8a. AV. NORTE Nº. 622 ENTRE ALCALDIA DE SAN SALVADOR Y DIARIO DE HOY</t>
  </si>
  <si>
    <t>2543-7044</t>
  </si>
  <si>
    <t>ronaldm.7@hotmail.com</t>
  </si>
  <si>
    <t>RONY OSWALDO AZAHAR SOLORZANO</t>
  </si>
  <si>
    <t>COLONIA Y CONDOMINIO LAS MARGARITAS APARTAMENTO #6</t>
  </si>
  <si>
    <t>2373-1355</t>
  </si>
  <si>
    <t>rony.azahar@gmail.com</t>
  </si>
  <si>
    <t>ROSA DEL TRANSITO CLAROS DE UMAÑA Y/O TECNI OFFICE</t>
  </si>
  <si>
    <t>CALLE MAQUILISHUAT #110 URB. BUENOS AIRES 3</t>
  </si>
  <si>
    <t>2235-1635/2225-4219</t>
  </si>
  <si>
    <t>2235-1839</t>
  </si>
  <si>
    <t>ROSA ISABEL SANTOS DE VALENCIA</t>
  </si>
  <si>
    <t>AVENIDA A Y CALLE Nº 2, COLONIA EL ROBLE, ZONA Nº9, Nº 133</t>
  </si>
  <si>
    <t>2263-7535</t>
  </si>
  <si>
    <t>ROSA LIDIA MENDOZA DE FLORES</t>
  </si>
  <si>
    <t>2a. Avenida Norte Monseñor Oscar Arnulfo Romero, Local A-1 # 533</t>
  </si>
  <si>
    <t>2101-0182</t>
  </si>
  <si>
    <t>imprentarcoiris@yahoo.es</t>
  </si>
  <si>
    <t>ROSA MARGARITA DIAZ CARDOZA</t>
  </si>
  <si>
    <t>COLONIA POPOTLAN II, PASAJE AMATEPEC, CASA N. 1</t>
  </si>
  <si>
    <t>2286-2911/7779-0346</t>
  </si>
  <si>
    <t>ROSA MARIA MANCIA DE REYES</t>
  </si>
  <si>
    <t>COL SAN ANTONIO N.3, CASA N.19, POR TERMINAL DEL SUR, POR ESCUELA PACHECO CASTRO</t>
  </si>
  <si>
    <t>2220-7102</t>
  </si>
  <si>
    <t>tallerdesillas@gmail.com</t>
  </si>
  <si>
    <t>ROSA MARINA URBINA AYALA</t>
  </si>
  <si>
    <t>HOSPITAL SAN FRANCISCO, AV. ROOSEVELT #408, NIVEL 3, LOCAL 29</t>
  </si>
  <si>
    <t>2614-6751</t>
  </si>
  <si>
    <t>dra.urbinaayala0601@hotmail.com</t>
  </si>
  <si>
    <t>ROSA MELARA PEREZ</t>
  </si>
  <si>
    <t>7A. CALLE OTE. COL. LOS ANDES, CASA 21, SAN MARCOS</t>
  </si>
  <si>
    <t>2220-1537</t>
  </si>
  <si>
    <t>7427-8838</t>
  </si>
  <si>
    <t>confeccionesboni@gmail.com</t>
  </si>
  <si>
    <t>ROSA ORBELINA ZAPATA CASTILLO</t>
  </si>
  <si>
    <t>2296-0643,7970-3482</t>
  </si>
  <si>
    <t>ROSALES GALINDO Y COMPAÑIA</t>
  </si>
  <si>
    <t>Residencial La Gloria, Pol. D5 Nº 50</t>
  </si>
  <si>
    <t>2200-4468</t>
  </si>
  <si>
    <t>serviciossantafe.sv@gmail.com</t>
  </si>
  <si>
    <t>ROSALES+CASTANEDA INGENIEROS, S.A DE C.V.</t>
  </si>
  <si>
    <t>URBANIZACION LA GLORIA, BLOCK A-4, MEJICANOS, SAN SALVADOR</t>
  </si>
  <si>
    <t>2232-7922</t>
  </si>
  <si>
    <t>castamas@hotmail.com</t>
  </si>
  <si>
    <t>ROVICH, S.A. DE C.V.</t>
  </si>
  <si>
    <t>2262-4565</t>
  </si>
  <si>
    <t>2262-0899</t>
  </si>
  <si>
    <t>ROXANA DEYSI SERVELLON DE HERNANDEZ</t>
  </si>
  <si>
    <t>COLONIA SAN ANTONIO, CALLE SANTA MARÍA, CASA No. 4, PLAN DEL PINO.</t>
  </si>
  <si>
    <t>2292-8158</t>
  </si>
  <si>
    <t>7195-5836</t>
  </si>
  <si>
    <t>roxana_de_hernandez@yahoo.com</t>
  </si>
  <si>
    <t>ROXANA JAQUELINE ESCOBAR CHAVEZ</t>
  </si>
  <si>
    <t>AV. DR. EDMUNDO VASQUEZ, COL. MEDICA EDIFICIO MEDICENTRO PLAZA Nº. 412, LOCAL 19 2a. PLANTA</t>
  </si>
  <si>
    <t>2130-9166</t>
  </si>
  <si>
    <t>jackelineescobar13@yahoo.com</t>
  </si>
  <si>
    <t>ROXANA MARIA MOLINA VENTURA</t>
  </si>
  <si>
    <t>17 CALLE PONIENTE # 145, BARRIO SAN MIGUELITO</t>
  </si>
  <si>
    <t>2311-2073/7977-0263</t>
  </si>
  <si>
    <t>ROXANA MARICELA GIRO RENDON</t>
  </si>
  <si>
    <t>RESIDENCIL BUENA VISTA 2 SENDA 2 No.10-A</t>
  </si>
  <si>
    <t>ROXANA MINERVINI MUÑOZ</t>
  </si>
  <si>
    <t>25 AV. NORTE EDIFICIO D LOCAL 217 MEDICENTRO LA ESPERANZA COLONIA MEDICA</t>
  </si>
  <si>
    <t>2225-2889</t>
  </si>
  <si>
    <t>roximinervini@yahoo.com</t>
  </si>
  <si>
    <t>ROXANA NOEMY GIRON DE ORANTES</t>
  </si>
  <si>
    <t>Calle antigua a Monserrat Local 19, Urbanización Jardines de Monserrat, Boulevard Los Proceres</t>
  </si>
  <si>
    <t>2273-0562</t>
  </si>
  <si>
    <t>tallerlaceiba@gmail.com</t>
  </si>
  <si>
    <t>RSM EL SALVADOR, LTDA. DE C.V.</t>
  </si>
  <si>
    <t>71 AVENIDA NORTE, COLONIA ESCALON N° 346, ENTRE 3ª Y 5ª CALLE PONIENTE.</t>
  </si>
  <si>
    <t>2534-9944</t>
  </si>
  <si>
    <t>lkeller@rsmelsalvador.com</t>
  </si>
  <si>
    <t>RUBEN ENGELBERTO ABREGO ORELLANA</t>
  </si>
  <si>
    <t>EDIFICIO SUNSET PLAZA NIVEL 4 LOCAL Nº.45, FINAL CALLE LA MASCOTA Y AV. JERUSALEM</t>
  </si>
  <si>
    <t>2264-4602</t>
  </si>
  <si>
    <t>rubenabrego@gmail.com</t>
  </si>
  <si>
    <t>RUDOLF ERICO LAZO CASTANEDA</t>
  </si>
  <si>
    <t>85 AV. NORTE Y PJE. DORDELLY # 4417, COLONIA ESCALON, 2 CUADRAS AL NORTE DE BIGGEST PASEO</t>
  </si>
  <si>
    <t>2264-2434</t>
  </si>
  <si>
    <t>2263-7298</t>
  </si>
  <si>
    <t>opticlinicas@yahoo.es</t>
  </si>
  <si>
    <t>RUDY EDGARDO GOMEZ CONTRERAS</t>
  </si>
  <si>
    <t>5a CALLE ORIENTE LOCAL #2</t>
  </si>
  <si>
    <t>2130-7110</t>
  </si>
  <si>
    <t>7123-9938</t>
  </si>
  <si>
    <t>distribuidoresdiversos_1@hotmail.com</t>
  </si>
  <si>
    <t>RUTH ELIZABETH FERNANDEZ DE ARTEAGA</t>
  </si>
  <si>
    <t>AV. LAS AMAPOLAS Y CALLE LOS ABETOS No. 23 COL. SAN FRANCISCO</t>
  </si>
  <si>
    <t>2526-9224</t>
  </si>
  <si>
    <t>kgbenitez@rfconsultores.com.sv</t>
  </si>
  <si>
    <t>RV INDUSTRIAS, S.A. DE C.V.</t>
  </si>
  <si>
    <t>CALLE AL VOLCAN, CANTON SAN MIGUEL, LOTE B, QUINTA EL JACALITO</t>
  </si>
  <si>
    <t>2213-8100</t>
  </si>
  <si>
    <t>pedidos@rvindustrias.com.sv</t>
  </si>
  <si>
    <t>RYCPUBLICIDAD, S.A. DE C.V.</t>
  </si>
  <si>
    <t>CUMBRES DE SANTA ELENA, AVENIDA EL ESPINO PASAJE 5 # 34</t>
  </si>
  <si>
    <t>2246-0674</t>
  </si>
  <si>
    <t>amelia.a@rycpublicidadsv.com</t>
  </si>
  <si>
    <t>RYSI, S.A. DE C.V.</t>
  </si>
  <si>
    <t>35 AV. SUR PJE. Nº. 2 COL. DREYFUS, Nº. 937</t>
  </si>
  <si>
    <t>2219-5000</t>
  </si>
  <si>
    <t>rysisa@gmail.com</t>
  </si>
  <si>
    <t>S &amp; M INGENIEROS, S.A. DE C.V.</t>
  </si>
  <si>
    <t>4ª CALLE PTE. 23 Y 25 AV.SUR, CONDOMINIO CUSCATLAN, LOCAL Nº 316</t>
  </si>
  <si>
    <t>2268-8334</t>
  </si>
  <si>
    <t>2207-3196</t>
  </si>
  <si>
    <t>sm_ingenieros@yahoo.com</t>
  </si>
  <si>
    <t>S &amp; S O CONSULTORES, S.A. DE C.V.</t>
  </si>
  <si>
    <t>RESIDENCIAL SANTA ALEGRIA, CALLE L-A, BLOCK B-3, CASA No. 2</t>
  </si>
  <si>
    <t>2542-4517</t>
  </si>
  <si>
    <t>sso.consultores@gmail.com</t>
  </si>
  <si>
    <t>S &amp; SCONSULTORES EN DESARROLLO HUMANO, S.A. DE C.V.</t>
  </si>
  <si>
    <t>COL. LA PROVIDENCIA SENDA DE CADIZ BARRIO MODELO #119</t>
  </si>
  <si>
    <t>2564-0818</t>
  </si>
  <si>
    <t>7836-0203</t>
  </si>
  <si>
    <t>sandra.vidaurre@gmail.com</t>
  </si>
  <si>
    <t>S.M.E.G.A., S.A. DE C.V.</t>
  </si>
  <si>
    <t>KM 20 CARRETERA AL AEROPUERTO LOT. SAN SEBASTIAN, CANTON Y CASERIO EL MORRO #4</t>
  </si>
  <si>
    <t>2294-2084</t>
  </si>
  <si>
    <t>2508-9575</t>
  </si>
  <si>
    <t>clopezdeguardado@yahoo.es</t>
  </si>
  <si>
    <t>S.V. CONSTRUCTORA, S.A. DE C.V.</t>
  </si>
  <si>
    <t>URBANIZACION DOLARES 2 CALLE C POLIGONO I Nº. 14</t>
  </si>
  <si>
    <t>2282-3061</t>
  </si>
  <si>
    <t>SABINO ROBERTO ANDRADE BURGOS</t>
  </si>
  <si>
    <t>COL. SAN NICOLAS CALLE PRINCIPAL NO. 23 APARTAMENTO 8 SOYAPANGO SAN SALVADOR</t>
  </si>
  <si>
    <t>7309-9593</t>
  </si>
  <si>
    <t>SAFETY AND MEDICAL SUPPLIES, S.A. DE C.V.</t>
  </si>
  <si>
    <t>COL. MIRAMONTE PONIENTE CALLE LAS ARBOLEDAS Nº 413</t>
  </si>
  <si>
    <t>ventas_ss@grupoquisa.com</t>
  </si>
  <si>
    <t>SALA DE TE Y RECEPCION LARROSA, S.A. DE C.V.</t>
  </si>
  <si>
    <t>URBANIZACION BUENOS AIRES 3 DIAGONAL CENTROAMERICANA Nº4.</t>
  </si>
  <si>
    <t>2225-2906</t>
  </si>
  <si>
    <t>larrosa06@yahoo.com</t>
  </si>
  <si>
    <t>SALANDRA BOVE, S.A. DE C.V.</t>
  </si>
  <si>
    <t>4ª AVENIDA NORTE Y 1ª AVENIDA ORIENTE ( ESQUINA)</t>
  </si>
  <si>
    <t>2221-1676</t>
  </si>
  <si>
    <t>2281-1139</t>
  </si>
  <si>
    <t>SALAZAR ARQUITECTOS, S.A. DE C.V.</t>
  </si>
  <si>
    <t>5a. AV. SUR COL. SAN EUGENIO PASAJE VENECIA Nº. 186</t>
  </si>
  <si>
    <t>2102-9494</t>
  </si>
  <si>
    <t>idominguez@arquitecturaycolor.com</t>
  </si>
  <si>
    <t>SALI. S.A. DE C.V.</t>
  </si>
  <si>
    <t>Centro Comercial Feria Rosa, Local 127 B (por el canal 6)</t>
  </si>
  <si>
    <t>2243-2374</t>
  </si>
  <si>
    <t>servicioalcliente@climatiza.net</t>
  </si>
  <si>
    <t>SALINAS ALFARO, S.A. DE C.V.</t>
  </si>
  <si>
    <t>DIAGONAL DR. ARTURO ROMERO #415, COLONIA MEDICA</t>
  </si>
  <si>
    <t>2225-1802</t>
  </si>
  <si>
    <t>ventas@saladetebiarritz.com</t>
  </si>
  <si>
    <t>SALINERA SAN JORGE, S.A. DE C.V.</t>
  </si>
  <si>
    <t>COLONIA LA PROVIDENCIA CALLE SEVILLA # 339C</t>
  </si>
  <si>
    <t>7551-6828</t>
  </si>
  <si>
    <t>SALMED, S.A. DE C.V.</t>
  </si>
  <si>
    <t>6ª 10ª CALLE PONIENTE Nº 1625, COLONIA FLOR BLANCA</t>
  </si>
  <si>
    <t>2223-6597 2531-1525</t>
  </si>
  <si>
    <t>SALOMON GUARDADO ORELLANA</t>
  </si>
  <si>
    <t>3 CALLE PONIENTE Y 13 AV. NORTE #804</t>
  </si>
  <si>
    <t>2318-4339/2341-4648</t>
  </si>
  <si>
    <t>2318-4339</t>
  </si>
  <si>
    <t>SALUD OCUPACIONAL, EL SALVADOR, SOCIEDAD ANÓNIMA DE CAPITAL VARIABLE</t>
  </si>
  <si>
    <t>AVENIDA BERNAL, FRENTE A PASAJE LOS BAMBUES, No. 306, COL. MIRAMONTE</t>
  </si>
  <si>
    <t>2130-7212</t>
  </si>
  <si>
    <t>margarita.avalos@gruposoes.com</t>
  </si>
  <si>
    <t>SALUD TOTAL (CENTRO DE DIAGNOSTICO)</t>
  </si>
  <si>
    <t>FINAL CALLE RENOVACION, POLIG. INDUSTRIAL DON BOSCO, COMUNIDAD IBERIA</t>
  </si>
  <si>
    <t>2225-2444</t>
  </si>
  <si>
    <t>2226-3198</t>
  </si>
  <si>
    <t>SALVADOR ALIRIO RAMIREZ SIERRA</t>
  </si>
  <si>
    <t>CANTON EL TIGRE, CASERIO LOS HORCONES AHUACHAPAN</t>
  </si>
  <si>
    <t>7295-7890</t>
  </si>
  <si>
    <t>SALVADOR ANTONIO MENDEZ NAJARRO</t>
  </si>
  <si>
    <t>CENTRO MEDICO SAN JUAN BAUTISTA</t>
  </si>
  <si>
    <t>salvmendez2000@yahoo.com</t>
  </si>
  <si>
    <t>SALVADOR ANTONIO QUINTANILLA MENDOZA</t>
  </si>
  <si>
    <t>CAS. SAMBOMBERA CALLE A LA ZUNGANERA CANTON SAMBOMBERA</t>
  </si>
  <si>
    <t>7415-6062</t>
  </si>
  <si>
    <t>SALVADOR ANTONIO VALENCIA COLATO</t>
  </si>
  <si>
    <t>COLONIA SAN ANTONIO PASAJE 3 CASA #3</t>
  </si>
  <si>
    <t>2272-9557</t>
  </si>
  <si>
    <t>tonyrtmesa@gmail.com</t>
  </si>
  <si>
    <t>SALVADOR ARMANDO RAUDA KLEE</t>
  </si>
  <si>
    <t>Avenida y Calle a la Escuela #382, Colonia San Juan, Carretera a los Planes de Renderos.</t>
  </si>
  <si>
    <t>2280-0410</t>
  </si>
  <si>
    <t>quicklee2@gmail.com</t>
  </si>
  <si>
    <t>SALVADOR ARMANDO VILLALTA MURGA</t>
  </si>
  <si>
    <t>KM 5 1/2 CARRETERA TRONCAL DEL NORTE, COLONIA EL MIRADOR, CASA 15, BLOCK E, PASAJE CALLE AL RIO</t>
  </si>
  <si>
    <t>2276-1843</t>
  </si>
  <si>
    <t>7964-1399</t>
  </si>
  <si>
    <t>salvadorvillalta@hotmail.com</t>
  </si>
  <si>
    <t>SALVADOR CASTELLANOS PRODUCCIONES</t>
  </si>
  <si>
    <t>81 AVENIDA NORTE Y 7 CALLE PTE. NO. 447 COLONIA ESCALON SAN SALVADOR</t>
  </si>
  <si>
    <t>SALVADOR CASTRO ORTIZ</t>
  </si>
  <si>
    <t>Edificio Espemedic 1ra. Diagonal Dr. Arturo Romero Nº. 301 Col. Médica</t>
  </si>
  <si>
    <t>salvacastro@hotmail.com</t>
  </si>
  <si>
    <t>SALVADOR DE JESUS ANTONIO GUTIERREZ</t>
  </si>
  <si>
    <t>COLONIA GUADALUPE</t>
  </si>
  <si>
    <t>2513-3006</t>
  </si>
  <si>
    <t>gerencia@grupoaries503.com</t>
  </si>
  <si>
    <t>SALVADOR ERNESTO ARTEAGA CHAMUL</t>
  </si>
  <si>
    <t>COL.ZACAMIL , EDF.91 APT.35</t>
  </si>
  <si>
    <t>2232-1886</t>
  </si>
  <si>
    <t>SALVADOR MAURICIO RAMIREZ PEÑA</t>
  </si>
  <si>
    <t>2225-2912/2280-8721</t>
  </si>
  <si>
    <t>7886-6204</t>
  </si>
  <si>
    <t>SALVAMEDICA, S.A. DE C.V.</t>
  </si>
  <si>
    <t>CALLE AL MIRADOR Y CALLE FCO. GAVIDIA Nº. 449-B COL. ESCALON</t>
  </si>
  <si>
    <t>2246-7202</t>
  </si>
  <si>
    <t>SAMIX, S.A. DE C.V.</t>
  </si>
  <si>
    <t>AV. MARACAIBO N 703 COL. MIRAMONTES</t>
  </si>
  <si>
    <t>SAMUEL ANTONIO AYALA ANAYA</t>
  </si>
  <si>
    <t>Instituto de Ojos, Local 2-4</t>
  </si>
  <si>
    <t>2517-9097</t>
  </si>
  <si>
    <t>samuelneurologia@gmail.com</t>
  </si>
  <si>
    <t>SANDRA ELIZABETH BELTRAN VELASQUEZ</t>
  </si>
  <si>
    <t>CALLE A PLAN DEL PINO Nº.1, CANTON EL RINCON, CIUDAD DELGADO</t>
  </si>
  <si>
    <t>2292-9352 7106-4470</t>
  </si>
  <si>
    <t>SANDRA EVELIN NIETO ORELLANA</t>
  </si>
  <si>
    <t>MEDICO ORTOPEDA</t>
  </si>
  <si>
    <t>2242-1632</t>
  </si>
  <si>
    <t>SANDRA LIZETH VALLADARES REYES</t>
  </si>
  <si>
    <t>COLONIA SAN ANTONIO PASAJE D CASA #25</t>
  </si>
  <si>
    <t>2516-8627</t>
  </si>
  <si>
    <t>SANDRA RENEE STERNHEIM SELVA</t>
  </si>
  <si>
    <t>8A. CALLE PTE. PJE MORENO. N.112, COLONIA FLOR BLANCA SAN SALVADOR.</t>
  </si>
  <si>
    <t>2298-1479,2298-1482</t>
  </si>
  <si>
    <t>SANDRA YANIRA MENA DE PALACIOS Y/O CENTRO DE SERVICIO AUTO PALACE</t>
  </si>
  <si>
    <t>SERVICIOS MEDICOS DE PSICOLOGIA</t>
  </si>
  <si>
    <t>2228-7780/</t>
  </si>
  <si>
    <t>2229-7660</t>
  </si>
  <si>
    <t>SANMUR, S.A. DE C.V.</t>
  </si>
  <si>
    <t>RESIDENCIAL ESCALON, EDIFICIO SANMUR, BLOCK B, Nº 13-14</t>
  </si>
  <si>
    <t>2261-3001</t>
  </si>
  <si>
    <t>marisolsanchez@gruposanmursv.com</t>
  </si>
  <si>
    <t>SANTIAGO ABAD QUINTANILLA PEÑA</t>
  </si>
  <si>
    <t>FINAL 43 AV. SUR G1-J COMPLEJO HABITACIONAL BRISAS DE SAN FRANCISCO SAN SALVADOR</t>
  </si>
  <si>
    <t>2237-8433</t>
  </si>
  <si>
    <t>abadquintanilla@sielpro.com</t>
  </si>
  <si>
    <t>SANTIAGO ARNOLDO APARICIO SILVESTRE</t>
  </si>
  <si>
    <t>PASAJE 4 BLOCK O, URBANIZACION LA CORUÑA CASA 47</t>
  </si>
  <si>
    <t>2277-3342 7210-9356</t>
  </si>
  <si>
    <t>SANTIAGO ELIAS CORTEZ</t>
  </si>
  <si>
    <t>AVE. Y RES. OLIMPICA, POL. 4, #5, ENTRE 55 Y 57 AV. SUR</t>
  </si>
  <si>
    <t>2236-5151</t>
  </si>
  <si>
    <t>2236-5101</t>
  </si>
  <si>
    <t>graficafenixsv@gmail.com</t>
  </si>
  <si>
    <t>SANTOS BALERIO RAMIREZ SANTOS</t>
  </si>
  <si>
    <t>CANTON LAS QUEBRADAS SAN SIMON DEPARTAMENTO DE MORAZAN</t>
  </si>
  <si>
    <t>7733-1530</t>
  </si>
  <si>
    <t>SANTOS CRISTINA CERRITOS DE RUIZ</t>
  </si>
  <si>
    <t>COLONIA LA RABIDA PASAJE OLIVA Nº 2011</t>
  </si>
  <si>
    <t>2235-0124</t>
  </si>
  <si>
    <t>2226-7934</t>
  </si>
  <si>
    <t>SANTOS EXIDIO DELCID</t>
  </si>
  <si>
    <t>URBANIZACION SANTA EDUVIGES PJE.6 POL.6 CASA Nº.8</t>
  </si>
  <si>
    <t>2292 - 1970</t>
  </si>
  <si>
    <t>7716-7088</t>
  </si>
  <si>
    <t>exidiodelcid@hotmail.com</t>
  </si>
  <si>
    <t>SANTOS HERNANDEZ PEREZ</t>
  </si>
  <si>
    <t>BARRIO LA VEGA FINAL 20 AV. SUR CASA Nº.20</t>
  </si>
  <si>
    <t>7245-3143</t>
  </si>
  <si>
    <t>SANTOS INOCENTE SEGURA MENDOZA</t>
  </si>
  <si>
    <t>EDIFICIO SM CALLE SISIMILES FINAL SDA B URBANIZACION JARDINES DE MIRAMONTE</t>
  </si>
  <si>
    <t>2214-3027, 2203-9915</t>
  </si>
  <si>
    <t>SARA MABEL FLORES MARTINEZ</t>
  </si>
  <si>
    <t>COLONIA MEDICA, PASAJE MARIANO SAMAYOA #119</t>
  </si>
  <si>
    <t>2264-5047</t>
  </si>
  <si>
    <t>7790-2530</t>
  </si>
  <si>
    <t>smsm07@yahoo.com</t>
  </si>
  <si>
    <t>SARA MARIA AGUILUZ DE RODRIGUEZ</t>
  </si>
  <si>
    <t>CALLE SAN RAMON 28 AVENIDA NORTE # 312 BARRIO LOURDES SAN SALVADOR</t>
  </si>
  <si>
    <t>2262-4722</t>
  </si>
  <si>
    <t>saraaguiluz@hotmail.com</t>
  </si>
  <si>
    <t>SARA MARIA ALFARO CRISTALES</t>
  </si>
  <si>
    <t>99 AVENIDA NORTE. Nº.650, COL. ESCALON</t>
  </si>
  <si>
    <t>2263-3415, 2264-5133</t>
  </si>
  <si>
    <t>2263-3415</t>
  </si>
  <si>
    <t>saralfaro1@gmail.com</t>
  </si>
  <si>
    <t>SATELITE SOFTWARE, S.A. DE C.V.</t>
  </si>
  <si>
    <t>75 Avenida Sur, Pasaje B #12, Colonia Escalon,</t>
  </si>
  <si>
    <t>2264-8310</t>
  </si>
  <si>
    <t>rigoberto.alvarenga@gruposatelite.net</t>
  </si>
  <si>
    <t>SAUL HERIBERTO ARDON FLORES</t>
  </si>
  <si>
    <t>26 CALLE PONIENTE, COLONIA 10 DE SEPTIEMBRE , # 2116</t>
  </si>
  <si>
    <t>7604-0844</t>
  </si>
  <si>
    <t>sumeocc16@yahoo.com</t>
  </si>
  <si>
    <t>SAVAL, S.A. DE C.V.</t>
  </si>
  <si>
    <t>BOULEVAR Nº. 49A MONTEBELLO</t>
  </si>
  <si>
    <t>2246-3809</t>
  </si>
  <si>
    <t>2246-3800</t>
  </si>
  <si>
    <t>nancy.armero@salvanegocios.com</t>
  </si>
  <si>
    <t>SCOTIA SEGUROS, S.A.</t>
  </si>
  <si>
    <t>CALLE LOMA LINDA # 223 COL SAN BENITO</t>
  </si>
  <si>
    <t>2209-7000</t>
  </si>
  <si>
    <t>2223-0734</t>
  </si>
  <si>
    <t>administracion@scotiaseguros.com.sv</t>
  </si>
  <si>
    <t>SCREENCHECK EL SALVADOR, S.A. DE C.V.</t>
  </si>
  <si>
    <t>BLVD ORDEN DE MALTA SUR EDIF. D CORA URBA. SANTA ELENA</t>
  </si>
  <si>
    <t>2535-0600</t>
  </si>
  <si>
    <t>2535-0699</t>
  </si>
  <si>
    <t>patricia.garcia@screencheckla.com</t>
  </si>
  <si>
    <t>SEGACORP, S.A. DE C.V.</t>
  </si>
  <si>
    <t>Paseo General Escalon, Entre 101 y 103 Avenida # 5432, Colonia Escalón</t>
  </si>
  <si>
    <t>2121-4700</t>
  </si>
  <si>
    <t>2264-3590</t>
  </si>
  <si>
    <t>info@gruposega.net</t>
  </si>
  <si>
    <t>SEGARA, S.A. DE C.V.</t>
  </si>
  <si>
    <t>RESIDENCIAL LA GLORIA BLOCK C-4, PASAJE C-2, # 26</t>
  </si>
  <si>
    <t>2225-3063</t>
  </si>
  <si>
    <t>SEGURIDAD ELECTRONICA DE EL SALVADOR, S.A. DE C.V.</t>
  </si>
  <si>
    <t>75 AV. SUR RESIDENCIAL MARBELLA III ETAPA, PJE. 1 CASA 10, COL. ESCALON</t>
  </si>
  <si>
    <t>2564-0340</t>
  </si>
  <si>
    <t>amolina.sees@yahoo.com</t>
  </si>
  <si>
    <t>SEGUROS AZUL VIDA, S.A. SEGUROS DE PERSONAS</t>
  </si>
  <si>
    <t>COLONIA SAN BENITO, CALLE LAS PALMAS, # 249</t>
  </si>
  <si>
    <t>2299-3000</t>
  </si>
  <si>
    <t>rguzman@segurosazul.com</t>
  </si>
  <si>
    <t>SEGUROS AZUL, S.A.</t>
  </si>
  <si>
    <t>SEGUROS DEL PACIFICO S.A</t>
  </si>
  <si>
    <t>PASEO GENERAL ESCALON Nº 4334, ENTRE 83 Y 85 AV. NORTE, CONTIGUO A CENTRO ESPAÑOL.</t>
  </si>
  <si>
    <t>2283-0811</t>
  </si>
  <si>
    <t>2283-0800</t>
  </si>
  <si>
    <t>cristina.gomez@pacifico.com.sv</t>
  </si>
  <si>
    <t>SEGUROS E INVERSIONES S.A.</t>
  </si>
  <si>
    <t>KM.10 1/2 CARRETERA PANAMERICANA</t>
  </si>
  <si>
    <t>2229-9000</t>
  </si>
  <si>
    <t>2229-8187</t>
  </si>
  <si>
    <t>fernandorodriguez@sisa.com.sv</t>
  </si>
  <si>
    <t>SEGUROS FEDECREDITO, S.A.</t>
  </si>
  <si>
    <t>SEGUROS FUTURO, A.C. DE R.L.</t>
  </si>
  <si>
    <t>21 CALLE PONIENTE Y 29 AVENIDA NORTE No. 1201, SAN SALVADOR</t>
  </si>
  <si>
    <t>2239-9400</t>
  </si>
  <si>
    <t>2239-9402</t>
  </si>
  <si>
    <t>celina.gonzalez@segurosfuturo.com</t>
  </si>
  <si>
    <t>SEPROMED, S.A. DE C.V.</t>
  </si>
  <si>
    <t>RES CUMBRES DE LA ESCALON FINAL PASAJE LAS MERCEDES CASA #7 ATRAS DE EMBAJA DE PERU</t>
  </si>
  <si>
    <t>2200-4202</t>
  </si>
  <si>
    <t>7747-1758</t>
  </si>
  <si>
    <t>sepromedsadecv@gmail.com</t>
  </si>
  <si>
    <t>SERCECOM, S.A. DE C.V.</t>
  </si>
  <si>
    <t>SERVICIOS MEDICOS DE ODONTOLOGIA</t>
  </si>
  <si>
    <t>2222-6906 2213-0208</t>
  </si>
  <si>
    <t>2213-0621</t>
  </si>
  <si>
    <t>SERCOMCA, S.A. DE C.V.</t>
  </si>
  <si>
    <t>VENTA DE EQUIPO PROFESIONAL DE CAMARAS DE VIDEO Y AUDIO</t>
  </si>
  <si>
    <t>2263-4605 2263-4538</t>
  </si>
  <si>
    <t>2264-4913</t>
  </si>
  <si>
    <t>SERGIO ARNULFO VENTURA</t>
  </si>
  <si>
    <t>CALLE BAMBU #66 AYUTUXTEPEQUE, SAN SALVADOR</t>
  </si>
  <si>
    <t>2502-4150</t>
  </si>
  <si>
    <t>carpinteriamadrid@gmail.com</t>
  </si>
  <si>
    <t>SERPRODISA, S.A. DE C.V.</t>
  </si>
  <si>
    <t>24 AV. NORTE Nº. 553 B CALLE CONSTITUCION</t>
  </si>
  <si>
    <t>2559-1898</t>
  </si>
  <si>
    <t>serprodisainc@gmail.com</t>
  </si>
  <si>
    <t>SERV. ELECTROMECANICO Y REFRIG. SISTEMAS FRIOS, S.A. DE C.V.</t>
  </si>
  <si>
    <t>21 AV. NORTE COL. LAYCO #1623-2</t>
  </si>
  <si>
    <t>2262-7485</t>
  </si>
  <si>
    <t>2235-9265</t>
  </si>
  <si>
    <t>sistemasfrios.inc@gmail.com</t>
  </si>
  <si>
    <t>SERVI AIRE Y/O RAUL MENDEZ MELENDEZ</t>
  </si>
  <si>
    <t>CALLE EL PROGRESO, PJE. PERALTA N¦124, COL. FLOR</t>
  </si>
  <si>
    <t>SERVI ELECTROFRIOS INDUSTRIALES, S.A. DE C.V.</t>
  </si>
  <si>
    <t>CALLE ACONCAGUA N° 7 COL. MIRAMONTE</t>
  </si>
  <si>
    <t>2260-6713</t>
  </si>
  <si>
    <t>ventas@servielectrofrios.com</t>
  </si>
  <si>
    <t>SERVICES AND REPRESENTATIONS,S.A. DE C.V.</t>
  </si>
  <si>
    <t>COL. ESCALON, CALLE JOSE MARTI Nº. 4-37</t>
  </si>
  <si>
    <t>2264-9235</t>
  </si>
  <si>
    <t>7815-2646</t>
  </si>
  <si>
    <t>comercial@rys-logistics.com</t>
  </si>
  <si>
    <t>SERVICINTAS, S.A. DE C.V.</t>
  </si>
  <si>
    <t>RESID. METROPOLIS SUR 2, PJE. 3, No. 6</t>
  </si>
  <si>
    <t>2274-5298</t>
  </si>
  <si>
    <t>ventas1@servicintas.com</t>
  </si>
  <si>
    <t>SERVICIO AUTOMOTRIZ DELUXE, S.A DE C.V</t>
  </si>
  <si>
    <t>1A AVENIDA NORTE Nº.1217 ENTRE REDONDEL DON RUA Y MERCADO SAN MIGUELITO</t>
  </si>
  <si>
    <t>2225-8586</t>
  </si>
  <si>
    <t>2225-7184</t>
  </si>
  <si>
    <t>servideluxe@hotmail.com</t>
  </si>
  <si>
    <t>SERVICIO AUTOMOTRIZ UNIDOS, S.A. DE C.V.</t>
  </si>
  <si>
    <t>12 CALLE PTE. 27 AVE. NORTE COL. CUCUMACAYAN Nº.459</t>
  </si>
  <si>
    <t>2271-2490</t>
  </si>
  <si>
    <t>sau1@navegante.com.sv</t>
  </si>
  <si>
    <t>SERVICIOS ALIMENTICIOS C. Y R., S.A. DE C.V.</t>
  </si>
  <si>
    <t>AVE. BERNAL PASAJE RECINOS Nº. 2-A</t>
  </si>
  <si>
    <t>2512-8779</t>
  </si>
  <si>
    <t>servalim_cyr@hotmail.com</t>
  </si>
  <si>
    <t>SERVICIOS AUTOMOTRICES DE EL SALVADOR, S.A. DE C.V.</t>
  </si>
  <si>
    <t>SUMINISTRO DE MOBILIARIO Y ELECTRODOMESTICOS</t>
  </si>
  <si>
    <t>2222-2826</t>
  </si>
  <si>
    <t>2222-6181</t>
  </si>
  <si>
    <t>SERVICIOS AUTOMOTRIZ ESPAÑA, S.A. DE C.V.</t>
  </si>
  <si>
    <t>25 CALLE OTE. Y AVE. ESPAÑA BARRIO SAN MIGUELITO Nº.1406</t>
  </si>
  <si>
    <t>2225-7960</t>
  </si>
  <si>
    <t>2243-7782</t>
  </si>
  <si>
    <t>servicios_espana@hotmail.com</t>
  </si>
  <si>
    <t>SERVICIOS COMERCIALES MULTI, S.A. DE C.V.</t>
  </si>
  <si>
    <t>4ª AVENIDA NORTE y 7a CALLE PONIENTE # 4-15B</t>
  </si>
  <si>
    <t>2502-4292</t>
  </si>
  <si>
    <t>info@servicomulti.com</t>
  </si>
  <si>
    <t>SERVICIOS DE INGENIERIA Y COMBUSTIBLE, S.A. DE C.V.</t>
  </si>
  <si>
    <t>PRIMERA CALLE PONIENTE Y 47 AVENIDA NORTE, LOCAL E11</t>
  </si>
  <si>
    <t>2260-9948</t>
  </si>
  <si>
    <t>mcontreras@seicom.com.sv</t>
  </si>
  <si>
    <t>SERVICIOS DE INGENIERIA Y TECNOLOGIA S.A. DE C.V.</t>
  </si>
  <si>
    <t>CALLE GRANADA, COL. PROVIDENCIA, # 8</t>
  </si>
  <si>
    <t>2533-8691</t>
  </si>
  <si>
    <t>siteluisefm@gmail.com</t>
  </si>
  <si>
    <t>SERVICIOS DE SALUD IXBALAMQUE, S.A.</t>
  </si>
  <si>
    <t>COLONIA EL REFUGIO, PASAJE LA UNION Nº.140</t>
  </si>
  <si>
    <t>7887-5023, 2226-5387</t>
  </si>
  <si>
    <t>SERVICIOS DIVERSOS CANDRAY, S.A. DE C.V.</t>
  </si>
  <si>
    <t>17 CALLE PONIENTE Y 1A.AVENIDA NORTE, # 145, BARRIO SAN MIGUELITO</t>
  </si>
  <si>
    <t>SERVICIOS DIVERSOS OSMAR S.A. DE C.V.</t>
  </si>
  <si>
    <t>AV. LOS OLIVOS #41 RESID. JARDINES DE MIRAMONTE</t>
  </si>
  <si>
    <t>2235-4081</t>
  </si>
  <si>
    <t>SERVICIOS DIVERSOS PARA EL DESARROLLO LOCAL DE EL SALVADOR, S.A. DE C.V.</t>
  </si>
  <si>
    <t>COL. YUMURI, AV. MAYARI, Nº 2-H, SECTOR DE LA MIRAMONTE</t>
  </si>
  <si>
    <t>2261-3062</t>
  </si>
  <si>
    <t>2260-1185</t>
  </si>
  <si>
    <t>sedisadecv@hotmail.com</t>
  </si>
  <si>
    <t>SERVICIOS GLOBAL, S.A. DE C.V.</t>
  </si>
  <si>
    <t>AVENIDA A Y CALLE Nº 2, COLONIA EL ROBLE, ZONA Nº9, Nº 133, SAN SALVADOR.</t>
  </si>
  <si>
    <t>2234-6500</t>
  </si>
  <si>
    <t>kcastaneda@serviglobal.com.sv</t>
  </si>
  <si>
    <t>SERVICIOS INTEGRALES DE ASISTENCIA TECNICA, S.A. DE C.V.</t>
  </si>
  <si>
    <t>2284-5555</t>
  </si>
  <si>
    <t>benjamincarpio@eset.com.sv</t>
  </si>
  <si>
    <t>SERVICIOS INTEGRALES MULTIFORMES, S.A. DE C.V.</t>
  </si>
  <si>
    <t>39 AV. NTE. Nº.126-B, 2da. PLANTA COL. FLOR BLANCA</t>
  </si>
  <si>
    <t>2261-3075</t>
  </si>
  <si>
    <t>2261-3074</t>
  </si>
  <si>
    <t>empresa.simsa@gmail.com</t>
  </si>
  <si>
    <t>SERVICIOS MEDICOS GLOBALES, S.A. DE C.V.</t>
  </si>
  <si>
    <t>35 Avenida Sur, Colonia Flors Blanca, Casa 640.</t>
  </si>
  <si>
    <t>2223-1245</t>
  </si>
  <si>
    <t>ventas.elsalvador@semegsa.com</t>
  </si>
  <si>
    <t>SERVICIOS PROFESIONALES DE CONSULTORIA, S.A. DE C.V.</t>
  </si>
  <si>
    <t>COLONIA CENTROAMERICA AVENIDA SAN JOSE Nº.213</t>
  </si>
  <si>
    <t>2226-1629</t>
  </si>
  <si>
    <t>SERVICIOS PROFESIONALES DE EQUIPOS DE OFICINA, S.A. DE C.V.</t>
  </si>
  <si>
    <t>29 CALLLE Y 15 AVENIDA NORTE # 1610, COLONIA LAYCO</t>
  </si>
  <si>
    <t>2226-5426</t>
  </si>
  <si>
    <t>serviofi2004@yahoo.com</t>
  </si>
  <si>
    <t>SERVICIOS PROFESIONALES INTELIGENTES, S.A. DE C.V.</t>
  </si>
  <si>
    <t>SENDA 1 RESIDENCIA CAPISTRANO, CASA 3 FINAL 93 AVENIDA NORTE</t>
  </si>
  <si>
    <t>2102-6368/ 2102-6369</t>
  </si>
  <si>
    <t>2264-5652</t>
  </si>
  <si>
    <t>SERVICIOS TECNICOS MEDICOS, S.A. DE C.V</t>
  </si>
  <si>
    <t>BLVD. LOS HEROES, EDIF. TORRE ACTIVA, TERCER NIVEL, LOCAL Nº 9</t>
  </si>
  <si>
    <t>2530-1000</t>
  </si>
  <si>
    <t>2530-1099</t>
  </si>
  <si>
    <t>elsalvador@stmedic.com</t>
  </si>
  <si>
    <t>SERVICIOS TECNOLOGICOS MULTIPLES, S.A. DE C.V.</t>
  </si>
  <si>
    <t>ALAMEDA ROOSEVELT Nº 1815, FRENTE A GASOLINERA UNO, ESQUINA OPUESTA AL EX-HOSPITAL MILITAR</t>
  </si>
  <si>
    <t>2102-4389</t>
  </si>
  <si>
    <t>aiare_setm@hotmail.com</t>
  </si>
  <si>
    <t>SERVICIOS Y SUMINISTROS DIVERSOS, S.A. DE C.V.</t>
  </si>
  <si>
    <t>SUMINISTRO DE PRODUCTOS ALIMENTICIOS</t>
  </si>
  <si>
    <t>2293-5445/7884-8286</t>
  </si>
  <si>
    <t>2217-5307</t>
  </si>
  <si>
    <t>SERVILYN MULTISERVICIOS, S.A. DE C.V.</t>
  </si>
  <si>
    <t>2ª CALLE PONIENTE 8ª AVENIDA NORTE BARRIO EL CALVARIO #1-3 SANTA TECLA LA LIBERTAD</t>
  </si>
  <si>
    <t>2229-7453 2229-7520</t>
  </si>
  <si>
    <t>2229-7520</t>
  </si>
  <si>
    <t>SERVIMSA, S.A. DE C.V.</t>
  </si>
  <si>
    <t>CALLE CIRCUNVALACION, EDIFICIO CLIMEDIC No.186, LOCAL No.3, PRIMER NIVEL, COLONIA ESCALON</t>
  </si>
  <si>
    <t>2517-8228</t>
  </si>
  <si>
    <t>servimsa.sv@gmail.com</t>
  </si>
  <si>
    <t>SERVINTEGRA S.A. DE C.V.</t>
  </si>
  <si>
    <t>81 AVENIDA NORTE ENTRE 13 Y 15 CALLE PONIENTE # 808 COLONIA ESCALON, SAN SALVADOR</t>
  </si>
  <si>
    <t>2560-1414</t>
  </si>
  <si>
    <t>2263-1352</t>
  </si>
  <si>
    <t>ventas@servintegra.com</t>
  </si>
  <si>
    <t>SERVIPRISA S.A. DE C.V.</t>
  </si>
  <si>
    <t>Col. Escalón, Avenida Masferrer Norte, No. 424, Colonia Escalón, Entre Farmacia Las Américas y Shaw's (Frente a Res. Presidencial)</t>
  </si>
  <si>
    <t>2257-5757</t>
  </si>
  <si>
    <t>2263-4210</t>
  </si>
  <si>
    <t>info@serviprisa.net</t>
  </si>
  <si>
    <t>SHANTI, S.A. DE C.V.</t>
  </si>
  <si>
    <t>AV. DR. LUIS EDMUNDO VASQUEZ LOCAL 6, COL. MEDICA EDIF. MEDICENTRO Nº.412 SEGUNDO NIVEL</t>
  </si>
  <si>
    <t>2225-9432/2235-3690</t>
  </si>
  <si>
    <t>2235-3691</t>
  </si>
  <si>
    <t>SIEMENS ENTERPRISE, S.A.</t>
  </si>
  <si>
    <t>CALLE SIEMEN Nº 43, PARQUE INDUSTRIAL SANTA ELENA</t>
  </si>
  <si>
    <t>2511-7333</t>
  </si>
  <si>
    <t>2511-7322</t>
  </si>
  <si>
    <t>SIEMENS, S.A.</t>
  </si>
  <si>
    <t>CALLE SIEMENS , URBANIZACION SANTA ELENA #43, PARQUE INDUSTRIAL SANTA ELENA</t>
  </si>
  <si>
    <t>2278-3333</t>
  </si>
  <si>
    <t>2278-3334</t>
  </si>
  <si>
    <t>SIGNO DE CENTROAMERICA, S.A. DE C.V.</t>
  </si>
  <si>
    <t>264-4000</t>
  </si>
  <si>
    <t>264-1059</t>
  </si>
  <si>
    <t>SILVIA CORALIA ARAGON ROBLES</t>
  </si>
  <si>
    <t>RESIDENCIAL VILLAS DE SANTA ELENA AVENIDA SAN JACINTO POLIGONO F, #3</t>
  </si>
  <si>
    <t>2289-3912</t>
  </si>
  <si>
    <t>aragon.liah1gb@gmail.com</t>
  </si>
  <si>
    <t>SILVIA DINORA HERNANDEZ SANCHEZ</t>
  </si>
  <si>
    <t>Colonia y Avenida Libertad, No. 123.</t>
  </si>
  <si>
    <t>2225-0996</t>
  </si>
  <si>
    <t>2235-9334</t>
  </si>
  <si>
    <t>artesello69@gmail.com</t>
  </si>
  <si>
    <t>SILVIA NORA GONZALEZ MARROQUIN</t>
  </si>
  <si>
    <t>2298-1304, 7886-7193</t>
  </si>
  <si>
    <t>SILVIA ONDINA CANTARERO DE MEJIA</t>
  </si>
  <si>
    <t>RESIDENCIAL BOSQUES DE LA PAZ, POLIGONO 29 CASA 19 FRENTE A CALLE 16 ORIENTE</t>
  </si>
  <si>
    <t>2294-2449 7375-6555</t>
  </si>
  <si>
    <t>SINAGRI S.A. DE C.V.</t>
  </si>
  <si>
    <t>BLVD DEL HIPODROMO # 539 COLONIA SAN BENITO</t>
  </si>
  <si>
    <t>2500-6000</t>
  </si>
  <si>
    <t>2500-6001</t>
  </si>
  <si>
    <t>camen.escobar@hotelsal.com</t>
  </si>
  <si>
    <t>SINERGIA HUMANA, S.A. DE C.V.</t>
  </si>
  <si>
    <t>PLAZA ALCALA Nº 107, SOBRE AV. BERNAL, COL. MIRAMONTE, S.S.</t>
  </si>
  <si>
    <t>2284-0519</t>
  </si>
  <si>
    <t>mcabrera@sinergiahumana.net</t>
  </si>
  <si>
    <t>SINSA S.A DE C.V</t>
  </si>
  <si>
    <t>2298-7077,2298-0153</t>
  </si>
  <si>
    <t>2298-0155</t>
  </si>
  <si>
    <t>SISA VIDA, S.A.</t>
  </si>
  <si>
    <t>CARRETERA PANAMERICANA KM 10 1/2, SANTA TECLA</t>
  </si>
  <si>
    <t>2229- 9000</t>
  </si>
  <si>
    <t>gespinoza@sisa.com.sv</t>
  </si>
  <si>
    <t>SISTEMA ELECTRONICOS, S.A. DE C.V.</t>
  </si>
  <si>
    <t>2260-3835</t>
  </si>
  <si>
    <t>SISTEMAS APLICATIVOS DE EL SALVADOR, S.A .DE C.V.</t>
  </si>
  <si>
    <t>CENTRO COMERCIAL VILLAS ESPAÑOLAS LOCAL D/6 PASEO GENERAL ESCALON</t>
  </si>
  <si>
    <t>2263-6580 7815-8981</t>
  </si>
  <si>
    <t>2263-6580</t>
  </si>
  <si>
    <t>SISTEMAS BIOMEDICOS, S.A. DE C.V.</t>
  </si>
  <si>
    <t>BOULEVARD DR.HECTOR SILVA Nº.124, COL. MEDICA</t>
  </si>
  <si>
    <t>2526-8999</t>
  </si>
  <si>
    <t>2526-8989</t>
  </si>
  <si>
    <t>info@sisbiomed.com</t>
  </si>
  <si>
    <t>SISTEMAS C&amp;C, S.A. DE C.V.</t>
  </si>
  <si>
    <t>AVENIDA OLIMPICA # 3322, COLONIA ESCALON</t>
  </si>
  <si>
    <t>2298-4777</t>
  </si>
  <si>
    <t>2510-7935</t>
  </si>
  <si>
    <t>ftobar@sistemascc.com</t>
  </si>
  <si>
    <t>SISTEMAS DIGITALES S.A DE C.V</t>
  </si>
  <si>
    <t>CALLE EL PRO PROGRESO Y AV. EL ROSAL NO. B-6 RES.PILARICA</t>
  </si>
  <si>
    <t>2298-1682</t>
  </si>
  <si>
    <t>2298-1884</t>
  </si>
  <si>
    <t>mmancha@hotmail.com</t>
  </si>
  <si>
    <t>SISTEMAS ECOLÓGICOS, S.A. DE C.V.</t>
  </si>
  <si>
    <t>15 Avenida Norte, Pasaje Layco, casa No. 1629, Colonia Layco.</t>
  </si>
  <si>
    <t>2225-6685</t>
  </si>
  <si>
    <t>7988-1815</t>
  </si>
  <si>
    <t>ventasymanttosistemasecologico@gmail.com</t>
  </si>
  <si>
    <t>SISTEMAS EFICIENTES, S.A. DE C.V.</t>
  </si>
  <si>
    <t>URBANIZACION MADRE SELVA, EDIFICIO AVANTE, LOCAL 6-03, SANTA ELENA</t>
  </si>
  <si>
    <t>2528-1009</t>
  </si>
  <si>
    <t>7841-7667</t>
  </si>
  <si>
    <t>dsuarez@sefisa.com</t>
  </si>
  <si>
    <t>SISTEMAS INTEGRADOS, S.A. DE C.V.</t>
  </si>
  <si>
    <t>BLVD. CONSTITUCION Y URB. ESCALON NTE. N¦ 8 PL. A SAN SALVADOR</t>
  </si>
  <si>
    <t>2209-1900/2209-1920</t>
  </si>
  <si>
    <t>2209-1999</t>
  </si>
  <si>
    <t>SISTEMAS PROFESIONALES EN COMPUTACION,S.A. DE C.V.</t>
  </si>
  <si>
    <t>Servicios de Publicaciones en periodico de La Prensa Grafica.</t>
  </si>
  <si>
    <t>2270-7145 2270-0542</t>
  </si>
  <si>
    <t>2270-0542</t>
  </si>
  <si>
    <t>SISTEMAS PUBLICITARIOS S.A. DE C.V.</t>
  </si>
  <si>
    <t>BOULEVARD VENEZUELA, ROMA, 3430</t>
  </si>
  <si>
    <t>2200-7900</t>
  </si>
  <si>
    <t>2200-7990</t>
  </si>
  <si>
    <t>falvarez@sp.com.sv</t>
  </si>
  <si>
    <t>SIXTO JESUS MARROQUIN RIVAS</t>
  </si>
  <si>
    <t>4ª. AVENIDA NORTE #225 C</t>
  </si>
  <si>
    <t>2271-2625</t>
  </si>
  <si>
    <t>libreriasalvadorena@hotmail.com</t>
  </si>
  <si>
    <t>SMART OFFICE, S.A. DE C.V.</t>
  </si>
  <si>
    <t>CALLE LA MASCOTA. LOCAL 2, COLONIA LA MASCOTA CENTRO COMERCIAL LA MASCOTA, #13-G</t>
  </si>
  <si>
    <t>6314-9505</t>
  </si>
  <si>
    <t>7637-2781</t>
  </si>
  <si>
    <t>administracion@smartofficesv.com</t>
  </si>
  <si>
    <t>SOC. DE EMPRESARIOS DEL TRANSP. COLEC. DE SONSONATE, S.A. DE C.V.</t>
  </si>
  <si>
    <t>CARRETERA A SAN SALVADOR, FRENTE A TEXACO EL PARAISAL, CANTON HUSICOYOLATE</t>
  </si>
  <si>
    <t>2486-6909</t>
  </si>
  <si>
    <t>2486-6902</t>
  </si>
  <si>
    <t>setcs205@hotmail.com</t>
  </si>
  <si>
    <t>Izalco</t>
  </si>
  <si>
    <t>SOCIEDAD COMPAÑIA HIDRAULICA, S.A. DE C.V.</t>
  </si>
  <si>
    <t>CALLE PRINCIPAL POLIGONO C #37, URBANIZACION JARDINES DE CUSCATLAN</t>
  </si>
  <si>
    <t>2278-8322</t>
  </si>
  <si>
    <t>nvasquez@cohisa.com.sv</t>
  </si>
  <si>
    <t>SOLUCIONES INGENIERILES Y OTROS SERVICIOS, S.A. DE C.V.</t>
  </si>
  <si>
    <t>RESIDENCIAL QUINTA DE LAS MERCEDES, CALLE RIVIERA, C-9, km 26.5 CARRETRA A SANTA ANA</t>
  </si>
  <si>
    <t>2556-7531</t>
  </si>
  <si>
    <t>2314-6720</t>
  </si>
  <si>
    <t>constructorasolingsa@gmail.com</t>
  </si>
  <si>
    <t>SOLUCIONES LED, S.A. DE C.V.</t>
  </si>
  <si>
    <t>Paseo Gral. Escalon y 89 Av. Sur, Col. EscalónSan Salvador, El Salvador.</t>
  </si>
  <si>
    <t>2263-3130</t>
  </si>
  <si>
    <t>info@soluciones-led.com</t>
  </si>
  <si>
    <t>SOLUCIONES TECNOLOGICAS INTEGRALES, S.A. DE C.V.</t>
  </si>
  <si>
    <t>COL. SATELITE, CALLE JUPITER Nº.23-B</t>
  </si>
  <si>
    <t>2133-5533</t>
  </si>
  <si>
    <t>2133-5512</t>
  </si>
  <si>
    <t>clientes@gruposti.net</t>
  </si>
  <si>
    <t>SOLUTION OUTSOURCING SECURITY, S.A. DE C.V.</t>
  </si>
  <si>
    <t>Centro Comercial Novo Centro Local 26-B</t>
  </si>
  <si>
    <t>2228-4752</t>
  </si>
  <si>
    <t>solutionsos2013@gmail.com</t>
  </si>
  <si>
    <t>SONIA DEL CARMEN SANTOS DE ALVARENGA</t>
  </si>
  <si>
    <t>Clinica de Especialidades Maria Auxiliadora, 4a. Av. Nte. Nº. 608 Barrio La Cruz</t>
  </si>
  <si>
    <t>2660-5429</t>
  </si>
  <si>
    <t>jvpm7575@hotmail.com</t>
  </si>
  <si>
    <t>SONIA DINORA REYES DE SANDOVAL</t>
  </si>
  <si>
    <t>SENDA D POLOGONO Nº7 #29 JARDINES DE LA SABANA ETAPA IIIM</t>
  </si>
  <si>
    <t>2218-2807</t>
  </si>
  <si>
    <t>SONIA ELIZABETH AGUILAR DE VENTURA</t>
  </si>
  <si>
    <t>SERVICIOS MEDICOS DE CIRUGIA GENERAL</t>
  </si>
  <si>
    <t>2258-0844</t>
  </si>
  <si>
    <t>SONIA ELIZABETH PALMA DE PEÑA</t>
  </si>
  <si>
    <t>Residencial Mexico Pje. Nayarith Nº. 44, Mejicanos</t>
  </si>
  <si>
    <t>ventasimpresas@gmail.com</t>
  </si>
  <si>
    <t>SONIA MARIBEL MINERO MARTINEZ</t>
  </si>
  <si>
    <t>7525-7533</t>
  </si>
  <si>
    <t>maribelminero@gmail.com</t>
  </si>
  <si>
    <t>SONIDO PROFESIONAL, S.A. DE C.V.</t>
  </si>
  <si>
    <t>1A CALLE PONIENTE, Nº 2010 COLONIA FLOR BLANCA</t>
  </si>
  <si>
    <t>2244-6620</t>
  </si>
  <si>
    <t>2260-6385</t>
  </si>
  <si>
    <t>SPECIALTY CONTACT LENS, S.A. DE C.V.</t>
  </si>
  <si>
    <t>SUMINISTRO DE AGUA PURIFICADA</t>
  </si>
  <si>
    <t>2226-1839,2225-5103</t>
  </si>
  <si>
    <t>SSA SISTEMAS EL SALVADOR, S.A. DE C.V.</t>
  </si>
  <si>
    <t>89 AVENIDA NORTE Y CALLE EL MIRADOR, EDIFICIO WORLD TRADE CENTER, TORRE 1 NIVEL 3 LOCAL 306-311 COLONIA ESCALON</t>
  </si>
  <si>
    <t>2263-5686</t>
  </si>
  <si>
    <t>2263-5687</t>
  </si>
  <si>
    <t>recheverria@grupossa.com</t>
  </si>
  <si>
    <t>STANDAR ELECTRONICS, DE EL SALVADOR, S.A. DE C.V.</t>
  </si>
  <si>
    <t>Equipos informatico y mantenimiento</t>
  </si>
  <si>
    <t>2284-3866,2274-6385</t>
  </si>
  <si>
    <t>2274-6385</t>
  </si>
  <si>
    <t>STAR MOTORS, S.A. DE C.V.</t>
  </si>
  <si>
    <t>LLAMA DEL BOSQUE 1 URB. MADRESELVA BLVD. LUIS POMA</t>
  </si>
  <si>
    <t>2500-1059</t>
  </si>
  <si>
    <t>2500-1076</t>
  </si>
  <si>
    <t>silvia.pena@agrisal.com</t>
  </si>
  <si>
    <t>STARLINE INTERNATIONAL, S.A. DE C.V.</t>
  </si>
  <si>
    <t>EDIFICIO STARLINE, AVENIDA LOS ANDES Nº.2956, COL. MIRAMONTE</t>
  </si>
  <si>
    <t>2200-9900</t>
  </si>
  <si>
    <t>2200-9931</t>
  </si>
  <si>
    <t>starline24k@yahoo.com</t>
  </si>
  <si>
    <t>STARVISION, S.A. DE C.V.</t>
  </si>
  <si>
    <t>2262-1553//226-22538</t>
  </si>
  <si>
    <t>2262-2538</t>
  </si>
  <si>
    <t>STB COMPUTER S.A. DE C.V.</t>
  </si>
  <si>
    <t>57 AV. NORTE Y ALAMEDA ROOSEVELT, # 2940</t>
  </si>
  <si>
    <t>2121-8190</t>
  </si>
  <si>
    <t>2505-9600</t>
  </si>
  <si>
    <t>ccastaneda@stbcomputer.com</t>
  </si>
  <si>
    <t>STEREO NOVENTA Y CUATRO PUNTO UNO F.M. S.A. DE C.V.</t>
  </si>
  <si>
    <t>STEREO NOVENTA Y DOS S.A. DE C.V.</t>
  </si>
  <si>
    <t>COLONIA MIRAMONTE PASAJE EL ROSAL Nº.119, ENTRE</t>
  </si>
  <si>
    <t>2260-4427/2260-4428</t>
  </si>
  <si>
    <t>2257-0699</t>
  </si>
  <si>
    <t>STRATEGA, S.A. DE C.V.</t>
  </si>
  <si>
    <t>79 AV. SUR, NUMERO 330, COL. ESCALON (½ CUADRA ABAJO DE LA IGLESIA CORAZON DE MARIA)</t>
  </si>
  <si>
    <t>2264-9231</t>
  </si>
  <si>
    <t>2299-3952</t>
  </si>
  <si>
    <t>info@stratega-rrhh.com</t>
  </si>
  <si>
    <t>SUELOS Y MATERIALES, S.A. DE C.V.</t>
  </si>
  <si>
    <t>EDIF SM CL SISIMILES FNL SDA B URB JARD DE MIRAMONTE</t>
  </si>
  <si>
    <t>2260-4453, 2260-8630</t>
  </si>
  <si>
    <t>2260-4453</t>
  </si>
  <si>
    <t>SUMIFER, S.A. DE C.V.</t>
  </si>
  <si>
    <t>KM 4 1/2 CARRETERA TRONCAL DEL NORTE, COLONIA MORAZAN PASAJE AUGUSTO CESAR SANDINO N° 5, SAN SALVADOR</t>
  </si>
  <si>
    <t>2313-8917/2286-6093</t>
  </si>
  <si>
    <t>2313-8917</t>
  </si>
  <si>
    <t>SUMINISTRO COMERCIAL, S.A. DE C.V.</t>
  </si>
  <si>
    <t>ALAMEDA ROOSEVELT Nº 3030</t>
  </si>
  <si>
    <t>2260-9111</t>
  </si>
  <si>
    <t>suministrocomercial2019@gmail.com</t>
  </si>
  <si>
    <t>SUMINISTROS DE INSUMOS MEDICOS Y LIMPIEZA, S.A. DE C.V.</t>
  </si>
  <si>
    <t>BOULEVARD LOS HEROES, Nº 1421</t>
  </si>
  <si>
    <t>2200-4903</t>
  </si>
  <si>
    <t>liliana.simedes@gmail.com</t>
  </si>
  <si>
    <t>SUMINISTROS ELECTRICOS Y ELECTRONICOS, S.A. DE C.V.</t>
  </si>
  <si>
    <t>Calle Ruben Darío y 19 Avenida Sur, Condominio Bolivar Local 4, 5 y 6.</t>
  </si>
  <si>
    <t>2222-8178</t>
  </si>
  <si>
    <t>grandesclientes@seesa.com.sv</t>
  </si>
  <si>
    <t>SUMINISTROS L.R. S.A. DE C.V.</t>
  </si>
  <si>
    <t>CALLE LOS ELISEOS POLIG. B, URB. LOS ELISEOS No. 10-B, LOMAS DE ALTAMIRA, AUTOPISTA SUR</t>
  </si>
  <si>
    <t>2248-0570</t>
  </si>
  <si>
    <t>2273-6943</t>
  </si>
  <si>
    <t>suministrosl.r.1@gmail.com</t>
  </si>
  <si>
    <t>SUPER MUEBLES, S.A. DE C.V.</t>
  </si>
  <si>
    <t>PROLONGACION JUAN PABLO II Y BOULEVARD CONSTITUCION # 457</t>
  </si>
  <si>
    <t>2260-4668</t>
  </si>
  <si>
    <t>2260-5150</t>
  </si>
  <si>
    <t>super.muebles@gmail.com</t>
  </si>
  <si>
    <t>SUPERPROMOTORA, S.A. DE C.V.</t>
  </si>
  <si>
    <t>DIAG. DR. LUIS E. VELASQUEZ #425, SAN SALVADOR</t>
  </si>
  <si>
    <t>2225-0425</t>
  </si>
  <si>
    <t>SUPERVI, S.A. DE C.V.</t>
  </si>
  <si>
    <t>15 AVENIDA NORTE # 4 RESIDENCIAL SANTA TERESA, CIUDAD MERLIOT.</t>
  </si>
  <si>
    <t>2211-5935</t>
  </si>
  <si>
    <t>SUPLIDORES DIVERSOS, S.A. DE C.V.</t>
  </si>
  <si>
    <t>CARRETERA HACIA PLANES DE RENDEROS, KILOMETRO 4 1/2 Nº4656</t>
  </si>
  <si>
    <t>2235-5700</t>
  </si>
  <si>
    <t>suplidoresdiversos@hotmail.com</t>
  </si>
  <si>
    <t>SURTIDORA FERRETERA SALVADOREÑA, S.A. DE C.V.</t>
  </si>
  <si>
    <t>CALLE ALAMEDA ROOSEVELT #3030, FRENTE A UNIVERSIDAD FRANCISCO GAVIDIA</t>
  </si>
  <si>
    <t>2260-5665</t>
  </si>
  <si>
    <t>surtifesa@gmail.com</t>
  </si>
  <si>
    <t>SUSANA RIVERA DE SALAZAR</t>
  </si>
  <si>
    <t>3 CALLE PONIENTE #41 MEJICANOS SAN SALVADOR</t>
  </si>
  <si>
    <t>2235-1189 2282-3200</t>
  </si>
  <si>
    <t>SUYAPA DEL CARMEN SORTO SALMERON</t>
  </si>
  <si>
    <t>URBANIZACION SATELITE DE ORIENTE CALLE MERCURIO B-3 Nº. 12</t>
  </si>
  <si>
    <t>7245-3583</t>
  </si>
  <si>
    <t>SV SOFTWARE, S.A. DE C.V.</t>
  </si>
  <si>
    <t>89 AVE. NTE. SENDA A CASA Nº.7, COL. ESCALON</t>
  </si>
  <si>
    <t>2263-4141</t>
  </si>
  <si>
    <t>2264-7849</t>
  </si>
  <si>
    <t>federico.craik@svsoft-sa.com</t>
  </si>
  <si>
    <t>SYMTEK, S.A DE C.V.</t>
  </si>
  <si>
    <t>4ª AV. SUR URB. EL TREBOL III y IV ETAPA, POLG. 23, No.6</t>
  </si>
  <si>
    <t>2432-0727</t>
  </si>
  <si>
    <t>2449-0110</t>
  </si>
  <si>
    <t>info@symtek.com.sv</t>
  </si>
  <si>
    <t>T S INGENIEROS, S.A. DE C.V.</t>
  </si>
  <si>
    <t>CALLE LOS CEDROS, Nº 60, URB. PADILLA CUELLAR, SAN SALVADOR.</t>
  </si>
  <si>
    <t>2225-2043 2235-3059</t>
  </si>
  <si>
    <t>2225-2043</t>
  </si>
  <si>
    <t>T&amp;T REPUESTOS, S.A. DE C.V.</t>
  </si>
  <si>
    <t>CARRETERA TRONCAL DEL NORTE, KM 12 FRENTE A GASOLINERA PUMA</t>
  </si>
  <si>
    <t>2215-4800</t>
  </si>
  <si>
    <t>2215-4808</t>
  </si>
  <si>
    <t>georgina@tabony.com</t>
  </si>
  <si>
    <t>TALENTO HUMANO, S.A. DE C.V.</t>
  </si>
  <si>
    <t>Col. Las Mercedes, Av. Los Espliegos Nº. 8</t>
  </si>
  <si>
    <t>2279-5900</t>
  </si>
  <si>
    <t>2279-5909</t>
  </si>
  <si>
    <t>candidatos@talentohumano.com.sv</t>
  </si>
  <si>
    <t>TALLER DIDEA, S.A. DE C.V.</t>
  </si>
  <si>
    <t>ENTRE 51 AVENIDA NORTE, COL. MIRAMONTE Y AV. LOS ANDES</t>
  </si>
  <si>
    <t>2210-4207</t>
  </si>
  <si>
    <t>7830-1750</t>
  </si>
  <si>
    <t>japerezd@excelautomotriz.com</t>
  </si>
  <si>
    <t>TALLER INTERNACIONAL, ARQUITECTURA Y DESING, S.A. DE C.V.</t>
  </si>
  <si>
    <t>CALLE LARA Y AVENIDA VIRGINIA N° 929, COLONIA HARRISON, BARRIO SAN JACINTO</t>
  </si>
  <si>
    <t>2270-6735</t>
  </si>
  <si>
    <t>luistiad@gmail.com</t>
  </si>
  <si>
    <t>TALLERES CONQUISTADOR, S.A. DE C.V.</t>
  </si>
  <si>
    <t>5° CALLE PONIENTE COLONIA DOLORES, PASAJE REGALADO.</t>
  </si>
  <si>
    <t>TALLERES DE CENTROAMERICA, S.A. DE C.V.</t>
  </si>
  <si>
    <t>CALLE BENJAMIN OROSCO ENTRE 10A. AV. SUR Y AV.CUBA Nº.1805 BARRIO SAN JACINTO, COL. AMERICA</t>
  </si>
  <si>
    <t>2270-7320</t>
  </si>
  <si>
    <t>ingenieria@talleresca.com</t>
  </si>
  <si>
    <t>TALLERES FARCO S.A. DE C.V.</t>
  </si>
  <si>
    <t>6 A. CALLE PONIENTE Y 25 AVE. SUR Nº.1316</t>
  </si>
  <si>
    <t>2221-1665 2271-3855</t>
  </si>
  <si>
    <t>2521-1630</t>
  </si>
  <si>
    <t>tuvo9891@hotmail.com</t>
  </si>
  <si>
    <t>TARC ARQUITECTOS, S.A. DE C.V.</t>
  </si>
  <si>
    <t>CALLE EL CARMEN Y PASAJE LAS LAJAS # 102B COLONIA ESCALON</t>
  </si>
  <si>
    <t>2263-4376</t>
  </si>
  <si>
    <t>TARGET SPORTS, S.A. DE C.V.</t>
  </si>
  <si>
    <t>75 AVENIDA NORTE Y 9 CALLE PONIENTE, LOCAL Nº 3 Y 4 COLONIA ESCALON, SAN SALVADOR.</t>
  </si>
  <si>
    <t>2264-0924/ 2264-0914</t>
  </si>
  <si>
    <t>2263-3912</t>
  </si>
  <si>
    <t>targetsports1@gmail.com</t>
  </si>
  <si>
    <t>TATIANA ELIZABETH VELARDE DE VICENTE</t>
  </si>
  <si>
    <t>Esperanza Edificio G, local # 214 primer nivel, sobre la Av. Nte</t>
  </si>
  <si>
    <t>7190-1156</t>
  </si>
  <si>
    <t>copilco2004@yahoo.es</t>
  </si>
  <si>
    <t>TAXIS EMANUEL S.A. DE C.V.</t>
  </si>
  <si>
    <t>41 AVENIDA NORTE Y PRIMERA CALLE PONIENTE L-16, COND. MAYA, COL. FLOR BLANCA, SAN SALVADOR</t>
  </si>
  <si>
    <t>2260-1414 2260-1313</t>
  </si>
  <si>
    <t>TECHNOLOGY GROUP, S.A.DE C.V.</t>
  </si>
  <si>
    <t>4ª CALLE ORIENTE, BARRIO SAN ANTONIO Nº.5-8</t>
  </si>
  <si>
    <t>2229-2602</t>
  </si>
  <si>
    <t>dquinonez@technology-group.net</t>
  </si>
  <si>
    <t>TECNASA ES, S.A. DE C.V.</t>
  </si>
  <si>
    <t>Colonia San Benito, Calle La Reforma # 133 San Salvador</t>
  </si>
  <si>
    <t>2228-8777</t>
  </si>
  <si>
    <t>aaleman@tecnasa.com</t>
  </si>
  <si>
    <t>TECNICA INTERNACIONAL, S.A. DE C.V.</t>
  </si>
  <si>
    <t>EDIFICIO COMERCIAL A &amp; M C-15 1A. CALLE PONIENTE 63 AV.NTE.COL. ESCALON</t>
  </si>
  <si>
    <t>2260-2255</t>
  </si>
  <si>
    <t>2260-2989</t>
  </si>
  <si>
    <t>tecnicainternacional@integra.com</t>
  </si>
  <si>
    <t>TECNICAS CLIMATICAS, S.A. DE C.V.</t>
  </si>
  <si>
    <t>RESIDENCIAL SAN JOSE MONTEBELLO SENDA 1, PASAJE A, CASA No. 3</t>
  </si>
  <si>
    <t>2208-5001</t>
  </si>
  <si>
    <t>tecnicas.climaticas@yahoo.es</t>
  </si>
  <si>
    <t>TECNICO MERCANTIL, S.A. DE C.V.</t>
  </si>
  <si>
    <t>CARRETERA TRONCAL DEL NORTE Y 25 CALLE ORIENTE Nº.4</t>
  </si>
  <si>
    <t>2276-2223</t>
  </si>
  <si>
    <t>2276-2262</t>
  </si>
  <si>
    <t>gerencia@maquinariatemsa.com</t>
  </si>
  <si>
    <t>TECNO AIRE S.A. DE C.V.</t>
  </si>
  <si>
    <t>Carretera Panamericana Km. 133 1/2, Cuesta de la Torre (salida a San Salvador)</t>
  </si>
  <si>
    <t>2615-2566</t>
  </si>
  <si>
    <t>tecnoairesadecv@yahoo.es</t>
  </si>
  <si>
    <t>TECNO AVANCE</t>
  </si>
  <si>
    <t>CALLE LORENA Nº. 122 COLONIA ROMA</t>
  </si>
  <si>
    <t>2298-1044</t>
  </si>
  <si>
    <t>2223-9864</t>
  </si>
  <si>
    <t>TECNOCHEF EL SALVADOR, S.A. DE C.V.</t>
  </si>
  <si>
    <t>AV. MASFERRER Y 7A. CALLE PONIENTE Nº.5150, CENTRO COMERCIAL PLAZA BARCELONA LOCAL Nº.5, COL. ESCALON</t>
  </si>
  <si>
    <t>2264-1803/7910-4512</t>
  </si>
  <si>
    <t>2264-1652</t>
  </si>
  <si>
    <t>informacion@tecnochef.com.sv</t>
  </si>
  <si>
    <t>TECNOCOMER, S.A. DE C.V.</t>
  </si>
  <si>
    <t>Servicio de Transporte</t>
  </si>
  <si>
    <t>2226-3046</t>
  </si>
  <si>
    <t>2235-0168</t>
  </si>
  <si>
    <t>TECNOLLANTAS DE CENTROAMERICA, S.A. DE C.V.</t>
  </si>
  <si>
    <t>CALLE EL PROGRESO Nº. 2645</t>
  </si>
  <si>
    <t>2298-6927/2245-0569</t>
  </si>
  <si>
    <t>2298-6928</t>
  </si>
  <si>
    <t>TECNOLOFIA ELECTRICA, S.A. DE C.V</t>
  </si>
  <si>
    <t>23 CALLE PONIENTE, AV ROOSELVELT SUR No.504, 3º AV. SUR</t>
  </si>
  <si>
    <t>2668-0012</t>
  </si>
  <si>
    <t>ventas@tecnelec.com.sv</t>
  </si>
  <si>
    <t>TECNOLOGIA E INFORMATICA, S.A. DE C</t>
  </si>
  <si>
    <t>RESIDENCIAL CIMA 2 CALLE SAN NICOLAS N.23</t>
  </si>
  <si>
    <t>2245-1655</t>
  </si>
  <si>
    <t>2298-3409</t>
  </si>
  <si>
    <t>TECNOLOGIA EN INFORMATICA Y TELECOMUNICACIONES S.A. DE C.V.</t>
  </si>
  <si>
    <t>PASAJE SAN JOSE #5 RESIDENCIAL DECAPOLIS</t>
  </si>
  <si>
    <t>2275-1529</t>
  </si>
  <si>
    <t>TECNOLOGIA Y SISTEMAS FRIOS, S.A. DE C.V.</t>
  </si>
  <si>
    <t>COLONIA MANZANO, CALLE VILANOVA CASA No.917, BARRIO SAN JACINTO</t>
  </si>
  <si>
    <t>2516-3928</t>
  </si>
  <si>
    <t>2280-2140</t>
  </si>
  <si>
    <t>tsisfrios@hotmail.com</t>
  </si>
  <si>
    <t>TECNOLOGIA Y SUMINISTROS S.A. DE C.V.</t>
  </si>
  <si>
    <t>89 AVENIDA NORTE, SENDA A # 20, COLONIA ESCALON</t>
  </si>
  <si>
    <t>2264-6966</t>
  </si>
  <si>
    <t>7545-2387</t>
  </si>
  <si>
    <t>irma.abarca@ts.com.sv</t>
  </si>
  <si>
    <t>TECNOLOGIA, EQUIPOS, REDES Y AUTOMATIZACION, S.A. DE C.V.</t>
  </si>
  <si>
    <t>10 AV. SUR, CALLE LINDO Nº 1252, SAN JACINTO</t>
  </si>
  <si>
    <t>2270-0796</t>
  </si>
  <si>
    <t>tecnomaticsv@gmail.com</t>
  </si>
  <si>
    <t>TECNOLOGIAS INDUSTRIALES, S.A. DE C.V.</t>
  </si>
  <si>
    <t>7a. Av. Nte. Nº. 1631, Col. Layco</t>
  </si>
  <si>
    <t>2226-8362</t>
  </si>
  <si>
    <t>tecindussa@yahoo.com</t>
  </si>
  <si>
    <t>TEJEMET, S.A. DE C.V.</t>
  </si>
  <si>
    <t>COLONIA SAN BENITO, PASAJE N° 1, EDIFICIO CORPORATIVO 109, SEGUNDO NIVEL.</t>
  </si>
  <si>
    <t>2207-7593</t>
  </si>
  <si>
    <t>ventas1@vivaespressocoffee.com</t>
  </si>
  <si>
    <t>TELECOMODA, S.A. DE C.V.</t>
  </si>
  <si>
    <t>Km. 10 1/2 Carretera a Santa Tecla, Frente a Liceo Francés, Complejo Ex Incatel, Edif. A, 2° nivel.</t>
  </si>
  <si>
    <t>gutierrez.fernando@claro.com.sv</t>
  </si>
  <si>
    <t>TELEFONICA MOVILES EL SALVADOR, S.A. DE C.V.</t>
  </si>
  <si>
    <t>63 AV. SUR Y ALAMEDA ROOSEVELT, CENTRO FINANCIERO GIGANTE, TORRE A, MEZANINE NIVEL I</t>
  </si>
  <si>
    <t>2200-4046</t>
  </si>
  <si>
    <t>2200-4048</t>
  </si>
  <si>
    <t>aldo.sermeno.ext@telefonica.com</t>
  </si>
  <si>
    <t>TELEFONICA MULTISERVICIOS, S.A. DE C.V.</t>
  </si>
  <si>
    <t>Calle El Mirador, entre la 87 y 89 Avenida Norte, Colonia Escalón</t>
  </si>
  <si>
    <t>2200-4026</t>
  </si>
  <si>
    <t>2244-0144</t>
  </si>
  <si>
    <t>alfredo.calderon.ext@telefonica.com</t>
  </si>
  <si>
    <t>TELEMATICA, S.A. DE C.V.</t>
  </si>
  <si>
    <t>BLVD DE LOS HEROES Y CALLE GABRIELA MISTRAL EDIF 347</t>
  </si>
  <si>
    <t>2502-3437/2211-3218</t>
  </si>
  <si>
    <t>TELEMOVIL EL SALVADOR, S.A. DE C.V.</t>
  </si>
  <si>
    <t>Carretera al puerto de La Libertad KM 16.5 Edificio Campus Tigo, Tuscania Corporate Business Park, Via del Corso, Zaragoza</t>
  </si>
  <si>
    <t>2500-4849</t>
  </si>
  <si>
    <t>2500-4830</t>
  </si>
  <si>
    <t>acuellar@sv.tigo.com</t>
  </si>
  <si>
    <t>TELESIS, S.A. DE C.V.</t>
  </si>
  <si>
    <t>73 AVENIDA NORTE N338, COLONIA ESCALON</t>
  </si>
  <si>
    <t>2500-2222</t>
  </si>
  <si>
    <t>2500-2223</t>
  </si>
  <si>
    <t>administracion@telesis.com.sv</t>
  </si>
  <si>
    <t>TELEVISORES ARGUETA, S.A. DE C.V.</t>
  </si>
  <si>
    <t>9A AVENIDA NORTE LOCAL 3, EDIFICIO GRECIA</t>
  </si>
  <si>
    <t>2296-9200</t>
  </si>
  <si>
    <t>ventasjaponesa3@yahoo.com</t>
  </si>
  <si>
    <t>TERESA DE JESUS BAUTISTA MARTINEZ</t>
  </si>
  <si>
    <t>AV. MAGISTERIAL PASAJE 2 BLOCK J Nº. 2 RESIDENCIAL LOS ALAMOS ZACAMIL</t>
  </si>
  <si>
    <t>2502-6871,7771-7121</t>
  </si>
  <si>
    <t>TERESA DE JESÚS CASTILLO ANDRES</t>
  </si>
  <si>
    <t>Urbanización Distrito Italia 2, Calle La Guardería, Polígono 19, Pasaje 16, casa # 21,</t>
  </si>
  <si>
    <t>7858-7029</t>
  </si>
  <si>
    <t>thereziithacastillo@gmail.com</t>
  </si>
  <si>
    <t>TERESA DE JESÚS SOLORZANO MONTALVO</t>
  </si>
  <si>
    <t>RESIDENCIAL SAN RAFAEL, SENDA # 4 NORTE, BLOCK E N° 11</t>
  </si>
  <si>
    <t>2288-2959</t>
  </si>
  <si>
    <t>arq.tsolorzano@hotmail.com</t>
  </si>
  <si>
    <t>THANIA JAMILETTE CARCAMO MANZANARES</t>
  </si>
  <si>
    <t>URB. MONTES DE SAN BARTOLO III, PJE. 18 CASA Nº.14</t>
  </si>
  <si>
    <t>2292-1562</t>
  </si>
  <si>
    <t>7883-8865</t>
  </si>
  <si>
    <t>thaniacarcamo@yahoo.com</t>
  </si>
  <si>
    <t>THECNO-MEDICA,S.A. DE C.V.</t>
  </si>
  <si>
    <t>CARRETERA ANTIGUA A SANTO TOMAS KM. 10 COLONIA SAN JOSE I , CASA 70, SAN SALVADOR</t>
  </si>
  <si>
    <t>2243-9591</t>
  </si>
  <si>
    <t>2131-6332</t>
  </si>
  <si>
    <t>techmedica@yahoo.com</t>
  </si>
  <si>
    <t>THYSSENKRUPP ELEVADORES, S.A.</t>
  </si>
  <si>
    <t>CALLE CIRCUNVALACION Nº 300B, COLONIA SAN BENITO</t>
  </si>
  <si>
    <t>nancy.maza@thyssenkrupp.com</t>
  </si>
  <si>
    <t>TIENDA MEDICA, S.A. DE C.V.</t>
  </si>
  <si>
    <t>CALLE GABRIELA MISTRAL # 506 COLONIA CENTROAMERICA</t>
  </si>
  <si>
    <t>2225-4576</t>
  </si>
  <si>
    <t>TIENDA MORENA, S.A. DE C.V.</t>
  </si>
  <si>
    <t>8A CALLE PTE. Nº 420, SAN SALVADOR</t>
  </si>
  <si>
    <t>2271-0706 2665-8752</t>
  </si>
  <si>
    <t>TILAPIA INDUSTRIAL S.A. DE C.V.</t>
  </si>
  <si>
    <t>KILOMETRO 26 1/2 CARRETERA PANAMERICANA HACIA SANTA ANA</t>
  </si>
  <si>
    <t>2319-6217</t>
  </si>
  <si>
    <t>pacodelcid@yahoo.com</t>
  </si>
  <si>
    <t>TIRE CENTER, S.A. DE C.V.</t>
  </si>
  <si>
    <t>2289-2121</t>
  </si>
  <si>
    <t>2289-0102</t>
  </si>
  <si>
    <t>TITO LIVIO HERRERA RUCAJ</t>
  </si>
  <si>
    <t>DIAGONAL DR, LUIS E. VASQUEZ Nº 250-B, CONTIGUO AL HOSPITAL CENTRO DE EMERGENCIAS, COLONIA MEDICA.</t>
  </si>
  <si>
    <t>2225-1871 2235-4487</t>
  </si>
  <si>
    <t>TOM ALBERTO HERNANDEZ CHAVEZ</t>
  </si>
  <si>
    <t>31 CALLE ORIENTE No. 434, COL. LA RABIDA</t>
  </si>
  <si>
    <t>2235-3193</t>
  </si>
  <si>
    <t>chavezimpresores21@gmail.com</t>
  </si>
  <si>
    <t>TOMAS ALBERTO DIAZ HERNANDEZ</t>
  </si>
  <si>
    <t>CALLE MANO DE LEÓN, 75 AVENIDA NORTE, APTO 5, RESIDENCIAL BOSQUES DE LA ESCALÓN, EDIF. M</t>
  </si>
  <si>
    <t>2524-4661</t>
  </si>
  <si>
    <t>xiomara.gomez@visionweb.com.sv</t>
  </si>
  <si>
    <t>TOMAS ALFREDO RAMOS GARCIA</t>
  </si>
  <si>
    <t>COL. LOS PALOS GRANDES NO. 74-A LOURDES COLON SANTA ANA</t>
  </si>
  <si>
    <t>TOPCOM, S.A. DE C.V.</t>
  </si>
  <si>
    <t>FINAL 3a. AV. NORTE Y 13a. CALLE ORIENTE, No. 93, QUINTA SANTA MÓNICA</t>
  </si>
  <si>
    <t>2124-7306</t>
  </si>
  <si>
    <t>topcom@topcom.com.sv</t>
  </si>
  <si>
    <t>TOROGOZ, S.A. DE C.V.</t>
  </si>
  <si>
    <t>CALLE SAN ANTONIO ABAD # 2105</t>
  </si>
  <si>
    <t>2260-3609</t>
  </si>
  <si>
    <t>2261-1502</t>
  </si>
  <si>
    <t>torogozmetrocentro@torogoz.com</t>
  </si>
  <si>
    <t>TORRE DEL SOL S.A. DE C.V.</t>
  </si>
  <si>
    <t>AVENIDA LAS MAGNOLIAS Y BOULEVARD DE HIPÓDROMO Nº 729, COLONIA SAN BENITO, SAN SALVADOR</t>
  </si>
  <si>
    <t>2275-9393</t>
  </si>
  <si>
    <t>tesorobeach@telesal.net</t>
  </si>
  <si>
    <t>TORREFACTORA DE CAFE SAN JOSE DE LA MAJADA S.A. DE C.V.</t>
  </si>
  <si>
    <t>CANTON SAN JOSE LA MAJADA, JUAYUA SONSONATE</t>
  </si>
  <si>
    <t>2484-1400</t>
  </si>
  <si>
    <t>2484-1436</t>
  </si>
  <si>
    <t>tostaduria@cafemajadaoro.com.sv</t>
  </si>
  <si>
    <t>TORRES GARCIA AUDITORES, S.A. DE C.V.</t>
  </si>
  <si>
    <t>AVENIDA JUAN PABLO II, CONDOMINIO NOBLES DE AMERICA, #25, NIVEL 3</t>
  </si>
  <si>
    <t>2260-9100</t>
  </si>
  <si>
    <t>7850-6414</t>
  </si>
  <si>
    <t>tg.auditores@hotmail.com</t>
  </si>
  <si>
    <t>TOTAL EL SALVADOR S.A. DE C.V.</t>
  </si>
  <si>
    <t>CARRETERA A QUEZALTEPEQUE KM 24 QUEZALTEPEQUE Y NEJAPA, LA LIBERTAD</t>
  </si>
  <si>
    <t>2314-2020 2314-2014</t>
  </si>
  <si>
    <t>2314-2091</t>
  </si>
  <si>
    <t>TRADER, S.A. DE C.V.</t>
  </si>
  <si>
    <t>Avenida Olimpica y 59 Avenida Sur, Colonia Escalon,</t>
  </si>
  <si>
    <t>2279-0011</t>
  </si>
  <si>
    <t>2223-8308</t>
  </si>
  <si>
    <t>jhandal@suzuki.com.sv</t>
  </si>
  <si>
    <t>TRADERS NETWORK CORPORATION, S.A. DE C.V.</t>
  </si>
  <si>
    <t>CALLE LOMA LINDA Y ALAMEDA MANUEL ENRIQUE ARAUJO LOCAL 10-A, COL. SAN BENITO CENTRO COMERCIAL LOMA LINDA SENDA 1</t>
  </si>
  <si>
    <t>2223-2235/2223-2319</t>
  </si>
  <si>
    <t>7851-5954</t>
  </si>
  <si>
    <t>info@tranecorpgroup.com</t>
  </si>
  <si>
    <t>TRANSATLANTIC, S.A. DE C.V.</t>
  </si>
  <si>
    <t>CALLE LA MASCOTA No. 450, CONTIGUO A KTM.</t>
  </si>
  <si>
    <t>2298-3393</t>
  </si>
  <si>
    <t>fernando.alvarez@motoshopvrc.com</t>
  </si>
  <si>
    <t>TRANSPORTES HERNANDEZ RODRIGUEZ, S.A. DE C.V.</t>
  </si>
  <si>
    <t>COLONIA MONSERRAT, Nº S/N, ENTRE 47 Y 49 AVENIDA SUR, SOBRE CALLE A MONSERRAT</t>
  </si>
  <si>
    <t>2512-4839</t>
  </si>
  <si>
    <t>2248-4540</t>
  </si>
  <si>
    <t>transporterodriguezjordan@gmail.com</t>
  </si>
  <si>
    <t>TRANSPORTES JAP, S.A. DE C.V.</t>
  </si>
  <si>
    <t>COLONIA Y AVENIDA VISTA HERMOSA Nº 217</t>
  </si>
  <si>
    <t>2242-6030 7170-5718</t>
  </si>
  <si>
    <t>2242-6030</t>
  </si>
  <si>
    <t>TRINIDAD DE JESUS PONCE DE ROSALES</t>
  </si>
  <si>
    <t>COLONIA CENTRO AMERICA CALLE GABRIELA MISTRAL #530</t>
  </si>
  <si>
    <t>2235-5652</t>
  </si>
  <si>
    <t>TRIPODE AUDIOVISUAL, S.A. DE C.V.</t>
  </si>
  <si>
    <t>Final Paseo General Escalón, Residencial Altos del Paseo, Casa No. 2, Colonia Escalón.</t>
  </si>
  <si>
    <t>2263-5517</t>
  </si>
  <si>
    <t>f.morales@tripodeaudiovisual.com</t>
  </si>
  <si>
    <t>TROLEX, S.A. DE C.V.</t>
  </si>
  <si>
    <t>CALLE GERARDO BARRIOS EDIFICIO TROLEZ Nº. 1734</t>
  </si>
  <si>
    <t>2221-7511</t>
  </si>
  <si>
    <t>2222-3070</t>
  </si>
  <si>
    <t>walter.mena@trolex.com.sv</t>
  </si>
  <si>
    <t>TROPIGAS DE EL SALVADOR S.A.</t>
  </si>
  <si>
    <t>BOULEVARD DEL EJERCITO NACIONAL KM 41/2 ENTRADA A COLONIA MONTECARMELO, CONTIGUO A PLAZA MUNDO</t>
  </si>
  <si>
    <t>2251-5500 2251-5560</t>
  </si>
  <si>
    <t>2251-5533</t>
  </si>
  <si>
    <t>TRUST S.A. DE C.V.</t>
  </si>
  <si>
    <t>AVENIDA LA CAPILLA #317 COLONIA SAN BENITO SAN SALVADOR</t>
  </si>
  <si>
    <t>2243-2002 2243-2003</t>
  </si>
  <si>
    <t>TURCIOS HENRIQUEZ, S.A. DE C.V.</t>
  </si>
  <si>
    <t>1ª CALLE PTE. N° 2904 COND. MONTE MARIA, EDIFICIO A, 2º NIVEL, LOCAL N° 4</t>
  </si>
  <si>
    <t>2261-1744</t>
  </si>
  <si>
    <t>226-5430</t>
  </si>
  <si>
    <t>sfc_@navegante.com</t>
  </si>
  <si>
    <t>TURISTICA SAN AGUSTIN, S.A. DE C.V.</t>
  </si>
  <si>
    <t>AV. RIO AMAZONAS Y PJE. 2 OTE. Nº.3N, COL. LA SULTANA</t>
  </si>
  <si>
    <t>2243-0304</t>
  </si>
  <si>
    <t>2243-9860</t>
  </si>
  <si>
    <t>cafeataco@yahoo.com</t>
  </si>
  <si>
    <t>U TRAVEL SERVICE, S.A. DE C.V.</t>
  </si>
  <si>
    <t>AVENIDA LA REVOLUCION #3, COLONIA SAN BENITO, SAN SALVADOR</t>
  </si>
  <si>
    <t>2212-0526</t>
  </si>
  <si>
    <t>2212-0538</t>
  </si>
  <si>
    <t>mhernandez@utravel.com.sv</t>
  </si>
  <si>
    <t>UDP SW SOCIAL WEB</t>
  </si>
  <si>
    <t>RESIDENCIAL CALIFORNIA, PASAJE SANTA MONICA No.3-44</t>
  </si>
  <si>
    <t>7541-7129</t>
  </si>
  <si>
    <t>milockersv@gmail.com</t>
  </si>
  <si>
    <t>ULISES EDGARDO MENDOZA DELGADO</t>
  </si>
  <si>
    <t>RESIDENCIAL JARDINES DE LA VEGA POLIGONO C #20</t>
  </si>
  <si>
    <t>2280-4022</t>
  </si>
  <si>
    <t>jefatura.tecnica@hotmail.com</t>
  </si>
  <si>
    <t>ULISES JOSUE RODRIGUEZ DIAZ</t>
  </si>
  <si>
    <t>2285-0076/7705-9248</t>
  </si>
  <si>
    <t>ULMED, S.A. DE C.V.</t>
  </si>
  <si>
    <t>81 AVENIDA NORTE # 333-A, COLONIA ESCALON COSTADO PTE CONDOMINIO TORRES MOLINOS</t>
  </si>
  <si>
    <t>2242-6359/2242-5277</t>
  </si>
  <si>
    <t>2242-1446</t>
  </si>
  <si>
    <t>ULTIMA H DOS O, S.A. DE C.V.</t>
  </si>
  <si>
    <t>49 AV. SUR Y 12 CALLE PTE. No.634, COL. FLOR BLANCA</t>
  </si>
  <si>
    <t>2245-2522</t>
  </si>
  <si>
    <t>ultima_h2o@integra.com.sv</t>
  </si>
  <si>
    <t>UNDI, S.A. DE C.V.</t>
  </si>
  <si>
    <t>CALLE CHAPARRASTIQUE Nº.7, ZONA INDUSTRIAL STA. ELENA ANTIGUO CUSCATLAN</t>
  </si>
  <si>
    <t>2511-0600</t>
  </si>
  <si>
    <t>yanira@undisa.com</t>
  </si>
  <si>
    <t>UNIDAD DE SALUD DR. MAURICIO SOL NERIO SAN JACINTO</t>
  </si>
  <si>
    <t>Avenida Diplomatico N° 1441 Barrio San Jacinto</t>
  </si>
  <si>
    <t>2270-1740</t>
  </si>
  <si>
    <t>2270-1607</t>
  </si>
  <si>
    <t>atencion@mspas.gob.sv</t>
  </si>
  <si>
    <t>UNIFORMES DE EL SALVADOR, S.A. DE C.V.</t>
  </si>
  <si>
    <t>AVENIDA RIO AMAZONAS #3, COL. JARDINES DE GUADALUPE, CASA 3, ANTIGUO CUSCATLAN LA LIBERTAD</t>
  </si>
  <si>
    <t>2243-3589</t>
  </si>
  <si>
    <t>2562-5502</t>
  </si>
  <si>
    <t>uniformes_sal@yahoo.es</t>
  </si>
  <si>
    <t>UNIFORMES EXCLUSIVOS, S.A</t>
  </si>
  <si>
    <t>AV. JAYAQUE POLIGONO D-14 NO. 28-A JARDINES</t>
  </si>
  <si>
    <t>2208-0490</t>
  </si>
  <si>
    <t>2208-0493</t>
  </si>
  <si>
    <t>UNIFORMES INDUSTRIALES, O R., S.A. DE C.V.</t>
  </si>
  <si>
    <t>3ª CALLE Nº 13, COLONIA OSCAR OSORIO, POLIGONO 2 HACIENDA DEL NIÑO, SAN JUAN OPICO</t>
  </si>
  <si>
    <t>2319-3788/2319-3792</t>
  </si>
  <si>
    <t>2319-3788</t>
  </si>
  <si>
    <t>UNIFORMES MODERNOS S.A. DE C.V.</t>
  </si>
  <si>
    <t>10A. AVENIDA NORTE, CALLE BUENOS AIRES NO. 512</t>
  </si>
  <si>
    <t>2226-6101</t>
  </si>
  <si>
    <t>2235-3554</t>
  </si>
  <si>
    <t>UNIMEL, S.A. DE C.V.</t>
  </si>
  <si>
    <t>RESIDENCIAL SANTA ELENA SENDA Nº. 6 CASA Nº. 3</t>
  </si>
  <si>
    <t>UNION RENT A CAR S.A. DE C.V.</t>
  </si>
  <si>
    <t>RES. MADRESELVA CALLE CONCHAGUA Nº22 COSTADO DE LA EMBAJADA AMERICANA.</t>
  </si>
  <si>
    <t>2243-3377,2244-0501</t>
  </si>
  <si>
    <t>2244-0501</t>
  </si>
  <si>
    <t>UNISERFA, S.A. DE C.V.</t>
  </si>
  <si>
    <t>6a. CALLE PONIENTE Y 1a. AV. SUR EDIF. ARTEAGA LOCAL 1 Y 2</t>
  </si>
  <si>
    <t>2281-5807</t>
  </si>
  <si>
    <t>nicolasorantes22@gmail.com</t>
  </si>
  <si>
    <t>UNISOFT, S.A. DE C.V. Y/O EXECUTRAIN</t>
  </si>
  <si>
    <t>71 AV. SUR Y CALLE NVA. Nº1, CASA Nº3660, COL ESCALON, CERCA DE HIPER EUROPA</t>
  </si>
  <si>
    <t>2245-0521</t>
  </si>
  <si>
    <t>UNISSAL, S.A. DE C.V.</t>
  </si>
  <si>
    <t>COLONIA LA CAMPIÑA Nº 2 CALLE CENTRAL</t>
  </si>
  <si>
    <t>2276-1610 2101-6744</t>
  </si>
  <si>
    <t>UNITEC, S.A .DE C.V.</t>
  </si>
  <si>
    <t>CALLE CUSCATLAN, PASAJE A, Nº 103, COLONIA ESCALON SAN SALVADOR</t>
  </si>
  <si>
    <t>2264-0701</t>
  </si>
  <si>
    <t>2264-0702</t>
  </si>
  <si>
    <t>UNIVERSIDAD CENTROAMERICANA JOSE SIMEON CAÑAS</t>
  </si>
  <si>
    <t>AUTOPISTA SUR Y COLONIA JARDINES DE GUADALUPE</t>
  </si>
  <si>
    <t>2273-4507</t>
  </si>
  <si>
    <t>2273-4506</t>
  </si>
  <si>
    <t>aperez@uca.edu.sv</t>
  </si>
  <si>
    <t>UNIVERSIDAD DON BOSCO</t>
  </si>
  <si>
    <t>CALLE A PLAN DEL PINO KM. 1 1/2, CANTON VENECIA</t>
  </si>
  <si>
    <t>2291-0034</t>
  </si>
  <si>
    <t>2251-8235</t>
  </si>
  <si>
    <t>maria.castro@udb.edu.sv</t>
  </si>
  <si>
    <t>UNIVERSIDAD TECNOLOGICA DE EL SALVADOR</t>
  </si>
  <si>
    <t>17 AVENIDA NORTE 131, ENTRE CALLE ARCE Y 1ª CALLE PONIENTE</t>
  </si>
  <si>
    <t>2275-2704</t>
  </si>
  <si>
    <t>2275-2700</t>
  </si>
  <si>
    <t>rossy.quezada@utec.edu.sv</t>
  </si>
  <si>
    <t>UNO EL SALVADOR, S.A.</t>
  </si>
  <si>
    <t>Edificio FUSADES, 2o Nivel, Boulevard y Urbanización Santa Elena</t>
  </si>
  <si>
    <t>2528-8088</t>
  </si>
  <si>
    <t>2241-5500</t>
  </si>
  <si>
    <t>eduardo.tomasino@uno-terra.com</t>
  </si>
  <si>
    <t>UNO RENT A CAR, S.A. DE C.V.</t>
  </si>
  <si>
    <t>CALLE CHILTIUPAN, NO.37 SANTA TERESA, SANTA TECLA, FRENTE A CENTRO COMERCIAL PLAZA MERLIOT.</t>
  </si>
  <si>
    <t>2211-2111 EXT 109</t>
  </si>
  <si>
    <t>2211-2106</t>
  </si>
  <si>
    <t>URED, S.A. DE C.V.</t>
  </si>
  <si>
    <t>CENTRO COMERCIAL VILLAS ESPAÑOLAS, LOCAL D-9, PASEO GENERAL ESCALON.</t>
  </si>
  <si>
    <t>URIESA, S.A. DE C.V.</t>
  </si>
  <si>
    <t>3ª CALLE PONIENTE Nº.5345, LOMAS VERDES COLONIA ESCALON</t>
  </si>
  <si>
    <t>2263-2645</t>
  </si>
  <si>
    <t>med.rehabili@gmail.com</t>
  </si>
  <si>
    <t>V.M. COMPUTADORAS, S.A. DE C.V.</t>
  </si>
  <si>
    <t>AV. BERNAL, CALLE JUPITER, Nº 32-6. CIUDAD SATELITE</t>
  </si>
  <si>
    <t>2274-2016/2274-6751</t>
  </si>
  <si>
    <t>VALDES DATA CENTER, S.A. DE C.V.</t>
  </si>
  <si>
    <t>65 Av. Sur No. 3415-A Media Cuadra al Sur Col. Escalon, Av. Olimpica Frente Edificio Montresor</t>
  </si>
  <si>
    <t>2209-2200</t>
  </si>
  <si>
    <t>2209-2211</t>
  </si>
  <si>
    <t>mdegarcia@valdes.com.sv</t>
  </si>
  <si>
    <t>VALESOLO, S.A. DE C.V.</t>
  </si>
  <si>
    <t>AV. LA REVOLUCION Y CALLE LAS PALMAS, # 262, COLONIA SAN BENITO, SAN SALVADOR</t>
  </si>
  <si>
    <t>2271-2252</t>
  </si>
  <si>
    <t>2257-0236</t>
  </si>
  <si>
    <t>centro@hotelvillaflorencia.com</t>
  </si>
  <si>
    <t>VALIENTE Y ASOCIADOS</t>
  </si>
  <si>
    <t>Urbanización Yumuri, Avenida Mayarí, Calle Holguín Polígono J # 1 7 Colonia Miramonte</t>
  </si>
  <si>
    <t>valienteyasociados@gmail.com</t>
  </si>
  <si>
    <t>VALORES Y SERVICIOS REGIONALES, S.A. DE C.V.</t>
  </si>
  <si>
    <t>4a. Calle Oriente, No. 5-8.</t>
  </si>
  <si>
    <t>2509-9800</t>
  </si>
  <si>
    <t>2509-9805</t>
  </si>
  <si>
    <t>llopez@technology-group.net</t>
  </si>
  <si>
    <t>VALUACIONES PROFESIONALES PORTILLO, S.A. DE C.V.</t>
  </si>
  <si>
    <t>6ª CALLE PONIENTE # 2318-A, COLONIA FLOR BLANCA.</t>
  </si>
  <si>
    <t>2298-9180</t>
  </si>
  <si>
    <t>2298-9214</t>
  </si>
  <si>
    <t>valuos@vappor.com</t>
  </si>
  <si>
    <t>VALUOS PROFESIONALES, S.A. DE C.V.</t>
  </si>
  <si>
    <t>URBANIZACIÓN LOMAS DE SAN FRANCISCO, CONDOMINIO SANTA INÉS AV. 1 # 4</t>
  </si>
  <si>
    <t>2556-4545</t>
  </si>
  <si>
    <t>gerencia@valuosprofesionales.com</t>
  </si>
  <si>
    <t>VARIEDADES GENESIS, S.A. DE C.V.</t>
  </si>
  <si>
    <t>BARRIO CALLE ORIENTE # 124 ATRÁS DE LA BIBLIOTECA NACIONAL SAN SALVADOR</t>
  </si>
  <si>
    <t>2271-0609</t>
  </si>
  <si>
    <t>2271-0610</t>
  </si>
  <si>
    <t>francisco.valles@variedadesgenesis.com</t>
  </si>
  <si>
    <t>VASMAR S.A. DE C.V.</t>
  </si>
  <si>
    <t>6a. y 10a. Calle Poniente y 31 Av. Sur Nº. 1629, Col. Flor Blanca</t>
  </si>
  <si>
    <t>2222-7130</t>
  </si>
  <si>
    <t>info@vasmarsv.com</t>
  </si>
  <si>
    <t>VE EL SALVADOR, S.A. DE C.V.</t>
  </si>
  <si>
    <t>67 Avenida Sur, Pasaje "A", Block "C", Urbanización Roma # 5, San Salvador</t>
  </si>
  <si>
    <t>2200-8808</t>
  </si>
  <si>
    <t>lmartinez@vivaespressocoffee.com</t>
  </si>
  <si>
    <t>VEGA CANJURA INGENIERIA E INVERSIONES S.A. DE C.V.</t>
  </si>
  <si>
    <t>85 AVENIDA NORTE Nº 4360 PASEO GENERAL ESCALON, SAN SALVADOR.</t>
  </si>
  <si>
    <t>2542-5040 7794-5666</t>
  </si>
  <si>
    <t>2542-5040</t>
  </si>
  <si>
    <t>VELADO POWER S.A. DE C.V.</t>
  </si>
  <si>
    <t>CALLE CHILTIUPAN Y 21 AV. NORTE, BLOCK # 1, COLONIA SANTA TERESA</t>
  </si>
  <si>
    <t>2228-7965 2228-8273</t>
  </si>
  <si>
    <t>2265-7478</t>
  </si>
  <si>
    <t>VELASQUEZ GRANADOS Y COMPAÑIA</t>
  </si>
  <si>
    <t>AVENIDA SIERRA NEVADA # 848, COLONIA MIRAMONTE</t>
  </si>
  <si>
    <t>2555-9600</t>
  </si>
  <si>
    <t>2260-5331</t>
  </si>
  <si>
    <t>velasquezgranados@gmail.com</t>
  </si>
  <si>
    <t>VENTAS Y SERVICIOS VARIOS, S.A. DE C.V.</t>
  </si>
  <si>
    <t>URBANIZACION GENERAL ESCALON, PROLONGACION JUAN PABLO II, BLOCK C-20</t>
  </si>
  <si>
    <t>2556-0534</t>
  </si>
  <si>
    <t>mercadeo@venserva.com</t>
  </si>
  <si>
    <t>VENTURA SOSA, S.A. DE C.V.</t>
  </si>
  <si>
    <t>CALLE LAS ROSAS # 6-A, COL. LA SULTANA.</t>
  </si>
  <si>
    <t>2243-6361</t>
  </si>
  <si>
    <t>administracion@venturasosa.com</t>
  </si>
  <si>
    <t>VERONICA DEL CARMEN CRESPIN DE GONZALEZ</t>
  </si>
  <si>
    <t>COLONIA POPOTLAN I, PASAJE AMATEPEC, ACCESO 2 EQUIPO 45 CASA N° 8, APOPA, SAN SALVADOR</t>
  </si>
  <si>
    <t>2259-8230/7223-6353</t>
  </si>
  <si>
    <t>2259-8230</t>
  </si>
  <si>
    <t>VERONICA ELIZABETH MARTINEZ DERAS</t>
  </si>
  <si>
    <t>PASAJE 3 BLOCK B RESIDENCIAL SAN RAMON CASA 32</t>
  </si>
  <si>
    <t>2562-5697 7126-2808</t>
  </si>
  <si>
    <t>VICENTE RAFAEL</t>
  </si>
  <si>
    <t>CANTON SANTA ANITA SAN CRISTOBAL CUSCATLAN</t>
  </si>
  <si>
    <t>7423-7149/7814-6511</t>
  </si>
  <si>
    <t>VICENTE VASQUEZ BELTRAN</t>
  </si>
  <si>
    <t>4A AV. SUR #216 FRENTE AL PARQUE LIBERTAD</t>
  </si>
  <si>
    <t>2222-4392</t>
  </si>
  <si>
    <t>VICTOR ADONIAS MENDOZA CASTRO</t>
  </si>
  <si>
    <t>URBANIZACION SANTA ANA NORTE CALLE R POLG. 33 CASA #15</t>
  </si>
  <si>
    <t>2441-4537</t>
  </si>
  <si>
    <t>VICTOR ALFONSO JIMENEZ SANTAMARIA</t>
  </si>
  <si>
    <t>CONDOMINIO LIBERTA 6ª AVENIDA SUR, EDIFICIO A, APARTAMENTO 2-2</t>
  </si>
  <si>
    <t>7438-2086</t>
  </si>
  <si>
    <t>victorjimenez50392@hotmail.com</t>
  </si>
  <si>
    <t>VICTOR ALONSO VELARDE CEVALLOS</t>
  </si>
  <si>
    <t>COL. SANTA MARTA 1 BK 11 BARRIO SAN JACINTO #16</t>
  </si>
  <si>
    <t>2284-5696</t>
  </si>
  <si>
    <t>VICTOR FERNANDO RIVAS ROMAN</t>
  </si>
  <si>
    <t>1a. Avenida Norte y 19 Calle Poniente, Edificio Vienna, Apartamento 12, Barrio San Miguelito.</t>
  </si>
  <si>
    <t>2208-6634</t>
  </si>
  <si>
    <t>valuos.rivas@gmail.com</t>
  </si>
  <si>
    <t>VICTOR JACINTO COLOCHO PALACIOS</t>
  </si>
  <si>
    <t>COL.MEDICA,DIAGONAL DR.LUIS EDMUNDO VASQUEZ Y PJE.DR.SALVADOR INFANTE, EDIF.DIAGONAL 4 PISO L-406</t>
  </si>
  <si>
    <t>2226-5632</t>
  </si>
  <si>
    <t>2225-5885</t>
  </si>
  <si>
    <t>victorj.colocho@gmail.com</t>
  </si>
  <si>
    <t>VICTOR LOMBARDO COLOCHO TRUJILLO</t>
  </si>
  <si>
    <t>URBANIZACION COLINAS DEL NORTE 1A ETAPA PJE 5 POL H 12</t>
  </si>
  <si>
    <t>6186-3495</t>
  </si>
  <si>
    <t>iyonking_07@hotmail.com</t>
  </si>
  <si>
    <t>VICTOR MANUEL CAMPOS RAMIREZ</t>
  </si>
  <si>
    <t>POLIGONO B PJE.3 OTE. Nº 94 .URB.LAS MARGARITAS,SOYAPANGO, S.S</t>
  </si>
  <si>
    <t>2227-0057</t>
  </si>
  <si>
    <t>2277-9710</t>
  </si>
  <si>
    <t>jdcamp50@gmail.com</t>
  </si>
  <si>
    <t>VICTOR MANUEL CENTENO MARAVILLA</t>
  </si>
  <si>
    <t>COLONIA Y PASAJE LAYCO 919 SAN SALVADOR</t>
  </si>
  <si>
    <t>2226-4416, 7883-1470</t>
  </si>
  <si>
    <t>VICTOR MANUEL HERNANDEZ QUINTEROS</t>
  </si>
  <si>
    <t>13 AVENIDA SUR Nº 808 BARRIO SANTA ANITA SAN SALVADOR</t>
  </si>
  <si>
    <t>2271-5439</t>
  </si>
  <si>
    <t>2271-3518</t>
  </si>
  <si>
    <t>VICTOR MANUEL RIVAS CASTILLO</t>
  </si>
  <si>
    <t>CANTON SAN JOSE LAS MESITAS UNA CUADRA DE LA ESCUELA LAS MESITAS CHALATENANGO</t>
  </si>
  <si>
    <t>7676-4622</t>
  </si>
  <si>
    <t>VICTOR MOISES PARRAGA GUERRA</t>
  </si>
  <si>
    <t>33 AVENIDA Y ALAMEDA ROSSVELT #1800, FRENTE ANNTIGUO HOSPITAL MILITAR</t>
  </si>
  <si>
    <t>2260-8002</t>
  </si>
  <si>
    <t>VICTOR MONTERROSA ORELLANA Y/O LIB. Y PAP. LA EFECTIVA</t>
  </si>
  <si>
    <t>6A.AV. NTE.CENTRO COMERCIAL SAN JOSE</t>
  </si>
  <si>
    <t>2281-2127,2281-2128</t>
  </si>
  <si>
    <t>2281-2137</t>
  </si>
  <si>
    <t>VICTOR OMAR RIVERA GUERRERO</t>
  </si>
  <si>
    <t>6ª CALLE PONIENTE # 12, BARRIO EL CHILE (FRENTE ASAMBLE LEGISLATIVA, POR PARADA BUS RUTA 125</t>
  </si>
  <si>
    <t>2301-1806</t>
  </si>
  <si>
    <t>vicrivera.orto1@gmail.com</t>
  </si>
  <si>
    <t>VICTOR RENE MARROQUIN ALVARADO</t>
  </si>
  <si>
    <t>COLONIA LAS PALMAS CALLE EUGENIA BLOCK C #23 SOYAPANGO SAN SALVADOR</t>
  </si>
  <si>
    <t>7376-4696</t>
  </si>
  <si>
    <t>VIDRIO INDUSTRIAL, S.A DE C.V</t>
  </si>
  <si>
    <t>AV. MONSEÑOR OSCAR ARNULFO ROMERO Y 33 CALLE ORIENTE Nº 1804, COL. LA RABIDA</t>
  </si>
  <si>
    <t>2226-7118</t>
  </si>
  <si>
    <t>2235-7345</t>
  </si>
  <si>
    <t>info@vidrioindustrial.com</t>
  </si>
  <si>
    <t>VIDUC, S.A. DE C.V.</t>
  </si>
  <si>
    <t>AVENIDA ESPANA No. 515 Y ALAMEDA JUAN PABLO II</t>
  </si>
  <si>
    <t>2231-3300</t>
  </si>
  <si>
    <t>2281-5001</t>
  </si>
  <si>
    <t>allan.aguirre@viduc.com.sv</t>
  </si>
  <si>
    <t>VILLALOBOS, S.A. DE C.V.</t>
  </si>
  <si>
    <t>CALLE GERARDO BARRIOS Nº. 1311</t>
  </si>
  <si>
    <t>2221-5555</t>
  </si>
  <si>
    <t>2221-3079</t>
  </si>
  <si>
    <t>rosvill@integra.com.sv</t>
  </si>
  <si>
    <t>VILLAVAR S.A. DE C.V.</t>
  </si>
  <si>
    <t>1 CALLE PTE. Y 1 AVENIDA NORTE 13 BARRIO LAS FLORES</t>
  </si>
  <si>
    <t>VILMA KRISSIA ZEPEDA HERNANDEZ</t>
  </si>
  <si>
    <t>REPARTO LOMAS DEL RIO POL. 2-A SENDA 2 #16</t>
  </si>
  <si>
    <t>2276-4188 7066-8742</t>
  </si>
  <si>
    <t>VIOLETA AMADOR DE FUENTES</t>
  </si>
  <si>
    <t>CLINICA MEDICAS, 25 AV. NORTE Nº 640, Nº 1, PISO</t>
  </si>
  <si>
    <t>2225-0277/2225-1450</t>
  </si>
  <si>
    <t>2229-8617</t>
  </si>
  <si>
    <t>VISION GRAFICA DIGITAL, S.A. DE C.V.</t>
  </si>
  <si>
    <t>CALLE DARIO GONZALEZ Y 10 AVENIDA SUR NO.1329-A, Bº SAN JACINTO</t>
  </si>
  <si>
    <t>2239-7605</t>
  </si>
  <si>
    <t>vision_graficadigital@hotmail.com</t>
  </si>
  <si>
    <t>VISION RC, S.A. DE C.V.</t>
  </si>
  <si>
    <t>AV. ESPAÑA Y 15 CALLE PTE. Nº 110</t>
  </si>
  <si>
    <t>2222-0300</t>
  </si>
  <si>
    <t>VIVERO SANTA MARIA S.A. DE C.V.</t>
  </si>
  <si>
    <t>2 CALLE OTE NUMERO 7-1 SANTA TECLA NUEVA SAN SALVADOR</t>
  </si>
  <si>
    <t>2228-1336</t>
  </si>
  <si>
    <t>2228-5711</t>
  </si>
  <si>
    <t>VIVIANA MANGANINNI ACOSTA DE TRIGUEROS</t>
  </si>
  <si>
    <t>BOULEVARD VENEZUELA COLONIA 3 DE MAYO # 2118</t>
  </si>
  <si>
    <t>2245-2854</t>
  </si>
  <si>
    <t>agroservicioelcompadre@gmail.com</t>
  </si>
  <si>
    <t>VLADIMIR EDMUNDO CERNA RUBIO</t>
  </si>
  <si>
    <t>9a. AV. SUR Y CALLE LA PAZ EDIFICIO MEDICO LA PAZ PRIMER NIVEL LOCAL 7-8</t>
  </si>
  <si>
    <t>vladimircerna@hotmail.com</t>
  </si>
  <si>
    <t>VOSVENIVE, S.A. DE C.V.</t>
  </si>
  <si>
    <t>Residencial Sacramento, Casa 1-D, Zacamil; a la par de Los Alamos, por la PNC.</t>
  </si>
  <si>
    <t>2232-5530</t>
  </si>
  <si>
    <t>7748-2294</t>
  </si>
  <si>
    <t>juancho@vosvenive.com</t>
  </si>
  <si>
    <t>VRC, INKJET &amp; TONER, S.A. DE C.V.</t>
  </si>
  <si>
    <t>CALLE AYUTUXPEQUE, FINCA MEJICANOS</t>
  </si>
  <si>
    <t>2298-2938/2298-3235</t>
  </si>
  <si>
    <t>2298-3250</t>
  </si>
  <si>
    <t>VVC, S.A. DE C.V.</t>
  </si>
  <si>
    <t>COLONIA SAN FRANCISCO, CALLE LOS BAMBUES N° 12-R</t>
  </si>
  <si>
    <t>2223-1879</t>
  </si>
  <si>
    <t>2564-3795</t>
  </si>
  <si>
    <t>carloscarranza_72@hotmail.com</t>
  </si>
  <si>
    <t>WALT S.A. DE C.V.</t>
  </si>
  <si>
    <t>ALAMEDA MANUEL ENRIQUE ARAUJO #308-C CENTRO COMERCIAL FERIA ROSA SAN SALVADOR</t>
  </si>
  <si>
    <t>2243-8843</t>
  </si>
  <si>
    <t>2243-9307</t>
  </si>
  <si>
    <t>waltsa@navegante.com.sv</t>
  </si>
  <si>
    <t>WALTER ALBERTO MORALES CUELLAR</t>
  </si>
  <si>
    <t>ENTRE 1ª Y 3ª CALLE PTE. 89 AV. NORTE, COL. ESCALON, Nº 3</t>
  </si>
  <si>
    <t>7444-9858</t>
  </si>
  <si>
    <t>pedrojulio17@gmail.com</t>
  </si>
  <si>
    <t>WALTER ALCIDES ESTRADA ANDRADE</t>
  </si>
  <si>
    <t>PJE. Nº. 3, PTE. COL. IVU LOS 44, Nº. 56</t>
  </si>
  <si>
    <t>2447-9239</t>
  </si>
  <si>
    <t>wes.estra@hotmail.com</t>
  </si>
  <si>
    <t>WALTER ALEXANDER ARTEAGA HERNANDEZ</t>
  </si>
  <si>
    <t>10 CALLE ORIENTE, RES. BOSQUES DE LA PAZ, Nº 8</t>
  </si>
  <si>
    <t>2534-4014</t>
  </si>
  <si>
    <t>alexander.arteaga@hotmail.com</t>
  </si>
  <si>
    <t>WALTER ALEXANDER MENDEZ ELIAS</t>
  </si>
  <si>
    <t>COLONIA BUENA FE CALLE AL CAMPO PJE #2 CASA #15</t>
  </si>
  <si>
    <t>2216-4193 7092-8451</t>
  </si>
  <si>
    <t>WALTER ALFREDO AGREDA ARIAS</t>
  </si>
  <si>
    <t>URBANIZACION VILLA DEL MAR, CALLE LAS ALMEJAS No.3</t>
  </si>
  <si>
    <t>2227-4160</t>
  </si>
  <si>
    <t>2227-3802</t>
  </si>
  <si>
    <t>waagreda@yahoo.com</t>
  </si>
  <si>
    <t>WALTER DOUGLAS FUENTES RODRIGUEZ</t>
  </si>
  <si>
    <t>PLAZA MEDICA SAN FRANCISCO LOCAL Nº.25</t>
  </si>
  <si>
    <t>2660-1108</t>
  </si>
  <si>
    <t>wdf_servident@hotmail.com</t>
  </si>
  <si>
    <t>WALTER ELENILSON TORRES MARTINEZ</t>
  </si>
  <si>
    <t>COL. SANTA LUCIA, PJE. P, Nº 34</t>
  </si>
  <si>
    <t>2294-1486,7819-6798</t>
  </si>
  <si>
    <t>WALTER GILBERTO GUZMÁN</t>
  </si>
  <si>
    <t>CALLE CONSTITUCIÓN, COLONIA SATÉLITE, CASA 303</t>
  </si>
  <si>
    <t>2124-3128</t>
  </si>
  <si>
    <t>7999-0631</t>
  </si>
  <si>
    <t>wakeupdesign69@gmail.com</t>
  </si>
  <si>
    <t>WALTER JAMES MORAN MARTICORENA</t>
  </si>
  <si>
    <t>AVENIDA ROOSEVELT NORTE #408, HOSPITAL Y CLINICA SAN FRANCISCO 4° NIVEL LOCAL 51</t>
  </si>
  <si>
    <t>2660-4282</t>
  </si>
  <si>
    <t>2288-5670</t>
  </si>
  <si>
    <t>jmmarticorena1@yahoo.com</t>
  </si>
  <si>
    <t>WALTER JAVIER LEIVA LOPEZ</t>
  </si>
  <si>
    <t>CALLE PRINCIPAL LA CRUZ DEL MOJON, CASERIO LA CRUZ DEL MOJON</t>
  </si>
  <si>
    <t>7481-6166</t>
  </si>
  <si>
    <t>WALTER LEONARDO SALINAS FIGUEROA</t>
  </si>
  <si>
    <t>73 AVE.SUR EDIFICIO OLIMPIC PLAZA LOCAL Nº.39,COL.ESCALON CONTIGUO A WENDYS Y FRENTE A CEBOLLINES</t>
  </si>
  <si>
    <t>2102-0536</t>
  </si>
  <si>
    <t>2279-3070</t>
  </si>
  <si>
    <t>daysidemartinez@gmail.com</t>
  </si>
  <si>
    <t>WALTER MAURICIO GIL RODRIGUEZ</t>
  </si>
  <si>
    <t>COLONIA COSTA RICA, AVENIDA NICOYA No.114</t>
  </si>
  <si>
    <t>2280-0102</t>
  </si>
  <si>
    <t>prodive89@yahoo.com</t>
  </si>
  <si>
    <t>WALTER OSWALDO ALMENDAREZ JUAREZ</t>
  </si>
  <si>
    <t>9ª AVENIDA SUR Y CALLE LA PAZ, B°.LA MERCED EDIFICIO TORRE MEDICA LOCAL #3, 1A PLANTA</t>
  </si>
  <si>
    <t>2661-2826 2661-0001</t>
  </si>
  <si>
    <t>WALTER ROBERTO GUTIERREZ BLANCO</t>
  </si>
  <si>
    <t>Condominio Torres Médica 5o. Nivel Loal Nº. 502 Col. Médica</t>
  </si>
  <si>
    <t>walter_blanco77@hotmail.com</t>
  </si>
  <si>
    <t>WELLCO CORPORATION DE EL SALVADOR, S.A. DE C.V.</t>
  </si>
  <si>
    <t>79 Av. Nte. Col. Escalón Condominio Torre Molino, Local 16</t>
  </si>
  <si>
    <t>2264-7544</t>
  </si>
  <si>
    <t>nelrolvel@gmail.com</t>
  </si>
  <si>
    <t>WENDY ROXANA OSORIO DE MELENDEZ</t>
  </si>
  <si>
    <t>Calle Chiltiupan, polígono "D" # 38, Jardines del Volcán, Ciudad Merliot</t>
  </si>
  <si>
    <t>2278-0044; 2238-4917</t>
  </si>
  <si>
    <t>wendy_merliot@yahoo.com</t>
  </si>
  <si>
    <t>WERNER STANLEY POSADA SORIANO</t>
  </si>
  <si>
    <t>2229-8035/7872-7521</t>
  </si>
  <si>
    <t>WESTERHAUSEN, S.A. DE C.V.</t>
  </si>
  <si>
    <t>BLVD. LOS HEROES TORRE ACTIVA, LOCAL 9, 3ER NIVEL</t>
  </si>
  <si>
    <t>2221-2333</t>
  </si>
  <si>
    <t>2222-8305</t>
  </si>
  <si>
    <t>WILFREDO JIMENEZ FLORES</t>
  </si>
  <si>
    <t>Centro de Ojos Betsaida. Plaza Intermédica, Local 107-D, entre 25 Av. Nte. y 3a. C. Pte. frente a Oncologia del ISSS</t>
  </si>
  <si>
    <t>2221-9684</t>
  </si>
  <si>
    <t>clinicadr.jflopez@gmai.com</t>
  </si>
  <si>
    <t>WILLIAM ANTONIO MARTINEZ AYALA</t>
  </si>
  <si>
    <t>COLONIA FERROCARRIL FINAL 9º AVE. SUR No.1029</t>
  </si>
  <si>
    <t>2102-6071</t>
  </si>
  <si>
    <t>william.emprededor@gmail.com</t>
  </si>
  <si>
    <t>WILLIAM EDGARDO RAMOS VEGA</t>
  </si>
  <si>
    <t>83 AVENIDA NORTE (AV. JOSE MATIAS DELGADO) Nº 313, COLONIA ESCALON</t>
  </si>
  <si>
    <t>2225-8569/2263-7378</t>
  </si>
  <si>
    <t>7851-9030</t>
  </si>
  <si>
    <t>WILLIAM ERNESTO CHICAS ALFARO</t>
  </si>
  <si>
    <t>Pasaje Dordelly Nº. 4413, Col. Escalón</t>
  </si>
  <si>
    <t>2562-5168</t>
  </si>
  <si>
    <t>contacto@williamchicas.com</t>
  </si>
  <si>
    <t>WILLIAM JHON CARLO MONTENEGRO CALDERON</t>
  </si>
  <si>
    <t>ALAMEDA JUAN PABLO II Y 4A. AV. NTE. EDIFICIO MELARA, L-1, FRENTE A ALCADIA DE SAN SALVADOR</t>
  </si>
  <si>
    <t>2516-1060</t>
  </si>
  <si>
    <t>7206-4811</t>
  </si>
  <si>
    <t>gservicios.net@gmail.com</t>
  </si>
  <si>
    <t>WILLIAMS JAIME LOPEZ MARTINEZ</t>
  </si>
  <si>
    <t>JARDINES DE LA HACIENDA, CALLE LA CAÑADA Nº 107, CIUDAD MERLIOT</t>
  </si>
  <si>
    <t>2278-1604/7910-4500</t>
  </si>
  <si>
    <t>WILLIAN BLADIMIR LOPEZ SIBRIAN</t>
  </si>
  <si>
    <t>KM 15 1/2, CARRETERA PANAMERICANA, COL. LAS VICTORIAS, PJE. PISCIS Nº.20</t>
  </si>
  <si>
    <t>2101-4651/7747-1106</t>
  </si>
  <si>
    <t>2258-0749</t>
  </si>
  <si>
    <t>WILMER BLADIMIR DE LA CRUZ PEREZ</t>
  </si>
  <si>
    <t>Avenida Monseñor Arnulfo Romero # 525.</t>
  </si>
  <si>
    <t>wgamaliel2011@hotmail.com</t>
  </si>
  <si>
    <t>WILMER JESUS AGUILAR CRUZ</t>
  </si>
  <si>
    <t>CENTRO COMERCIAL METROSUR LOCAL A-2</t>
  </si>
  <si>
    <t>2260-6585</t>
  </si>
  <si>
    <t>2281-2924</t>
  </si>
  <si>
    <t>WINZER, CORPORACION DE PRODUCTOS Y SERVICIOS S.A DE C.V.</t>
  </si>
  <si>
    <t>AVENIDA B COLONIA MINERVA, FRENTE AL PARQUE EL PAÑUELO</t>
  </si>
  <si>
    <t>2237-0139</t>
  </si>
  <si>
    <t>2237-0136</t>
  </si>
  <si>
    <t>winzersa@gmail.com</t>
  </si>
  <si>
    <t>WORLD TECHNOLOGY CORPORATION, S.A. DE C.V.</t>
  </si>
  <si>
    <t>25 AV. Nº.1080 EDIFICIO OXGASA COL. MEDICA ZONA 8</t>
  </si>
  <si>
    <t>2275-1529/ 2512-8192</t>
  </si>
  <si>
    <t>WUIL ANTONIO GARCIA ORELLANA</t>
  </si>
  <si>
    <t>4ª CALLE PTE. Nº. 619, BARRIO EL CALVARIO</t>
  </si>
  <si>
    <t>2221-6264</t>
  </si>
  <si>
    <t>XENIA ALEJANDRINA CARCAMO DE CORNEJO</t>
  </si>
  <si>
    <t>INSTITUTO DE OJOS, BLVD TUTINICHAPA, DIAGONAL DR. LUIS EDMUNDO VASQUEZ Nº 326, 2º NIVEL LOCAL 3-10</t>
  </si>
  <si>
    <t>2226-0240/2226-1073</t>
  </si>
  <si>
    <t>XENIA ELIZABETH LOPEZ BONILLA</t>
  </si>
  <si>
    <t>BARRIO SAN ANTONIO Nº 20</t>
  </si>
  <si>
    <t>2680-3461</t>
  </si>
  <si>
    <t>loboparts@yahoo.com</t>
  </si>
  <si>
    <t>Conchagua</t>
  </si>
  <si>
    <t>XPERIENCIAL LIFE COACHING, S.A. DE C.V.</t>
  </si>
  <si>
    <t>PASAJE DOMINGO SANTOS Y CALLE EL CARMEN , # 133, COLONIA ESCALON</t>
  </si>
  <si>
    <t>2264-4532</t>
  </si>
  <si>
    <t>7882-1640</t>
  </si>
  <si>
    <t>ventas@xperiencial-lc.com</t>
  </si>
  <si>
    <t>YANCI BEATRIZ LANDAVERDE CASCO</t>
  </si>
  <si>
    <t>COLONIA NUEVA APOPA, PASAJE #4 PONIENTE, CASA # 17, BLOCK Q</t>
  </si>
  <si>
    <t>7015-2674</t>
  </si>
  <si>
    <t>6304-1304</t>
  </si>
  <si>
    <t>yancycasco17_2tb@hotmail.com</t>
  </si>
  <si>
    <t>YANIRA ELIZABETH LOPEZ TEJADA</t>
  </si>
  <si>
    <t>COLONIA LAYCO, PJE. PALOMO Nº. 1027-A</t>
  </si>
  <si>
    <t>2102-9960;7855-9551</t>
  </si>
  <si>
    <t>YANIRA ELIZABETH REGALADO DE ORELLANA</t>
  </si>
  <si>
    <t>CALLE SANTA CRUZ, 17 Y 19 AV. SUR, CASA Nº. 27</t>
  </si>
  <si>
    <t>2441-1451/7207-1424</t>
  </si>
  <si>
    <t>YANIRA LIZETH GARCIA DE FLORES</t>
  </si>
  <si>
    <t>CALLE OLIMPIA, COLONIA GUADALUPE, Nº. 7-A</t>
  </si>
  <si>
    <t>2214-7588</t>
  </si>
  <si>
    <t>YESENIA DE LA CRUZ RIVERA DE ALFARO</t>
  </si>
  <si>
    <t>AVENIDA ANDALUCIA, CASA #41, RESIDENCIAL MONTEFRESCO</t>
  </si>
  <si>
    <t>7169-0867</t>
  </si>
  <si>
    <t>rivera.yesy@gmail.com</t>
  </si>
  <si>
    <t>YESENIA EVELYN RODRIGUEZ GUERRA</t>
  </si>
  <si>
    <t>COND. Y BOULEVARD LOS HEROES, NIVEL 4 , LOCAL A CONTIGUO A CENTRO COMERCIAL LAS PULGAS</t>
  </si>
  <si>
    <t>2225-4780</t>
  </si>
  <si>
    <t>anandaelsalvador@gmail.com</t>
  </si>
  <si>
    <t>YESENIA ISABEL PEREZ DE DOMINGUEZ</t>
  </si>
  <si>
    <t>AV. BLOCK 11, CASA Nº 16, RESIDENCIAL SAN LUIS</t>
  </si>
  <si>
    <t>2274-6498/7837-7677</t>
  </si>
  <si>
    <t>YOLANDA BEATRIZ ESCOBAR PEREZ</t>
  </si>
  <si>
    <t>URBANIZACION LOMAS DE SAN FRANCISCO III AVENIDA 1 # 19</t>
  </si>
  <si>
    <t>2275-4204/2266-8654</t>
  </si>
  <si>
    <t>YSLN LA MONUMENTAL, S.A. DE C.V.</t>
  </si>
  <si>
    <t>65 AV. SUR Nº 192 Y AV. OLIMPICA, SAN SALVADOR</t>
  </si>
  <si>
    <t>ventas@radiofmmonumental.com</t>
  </si>
  <si>
    <t>YSLR LA ROMANTICA, S.A. DE C.V.</t>
  </si>
  <si>
    <t>AV. OLIMPICA Y 65 AV. SUR Nº.192</t>
  </si>
  <si>
    <t>carlosyskl@hotmail.com</t>
  </si>
  <si>
    <t>YSU RADIO CADENA, S.A. DE C.V</t>
  </si>
  <si>
    <t>AVENIDA OLIMPICA Y 65 AV. SUR Nº. 192</t>
  </si>
  <si>
    <t>2259-1001,7883-2778</t>
  </si>
  <si>
    <t>YURI YASSER AREVALO VILLEDA</t>
  </si>
  <si>
    <t>HOSPITAL CLINICA SAN FRANCISCO CLINICA DE OJOS, NIVEL 3 LOCAL Nº.38, AV. ROOSEVELT NORTE</t>
  </si>
  <si>
    <t>2645-2938</t>
  </si>
  <si>
    <t>yy_arevalov@gmail.com</t>
  </si>
  <si>
    <t>YURY VLADIMIR AGUILAR GUEVARA</t>
  </si>
  <si>
    <t>CONDOMINIO BALAM QUITZE,SEGUNDO NIVEL LOCAL 11-C, PASEO GENERAL ESCALON, S.S.</t>
  </si>
  <si>
    <t>2264-8564</t>
  </si>
  <si>
    <t>dryuryaguilar@yahoo.com.mx</t>
  </si>
  <si>
    <t>ZELAYA RIVAS, ASOCIADOS Y COMPAÑIA</t>
  </si>
  <si>
    <t>3ª Calle Poniente, Colonia Escalon # 3665</t>
  </si>
  <si>
    <t>2226-2617</t>
  </si>
  <si>
    <t>despachozelayarivacia@hotmail.com</t>
  </si>
  <si>
    <t>ZELAYA VARGAS, S.A.DE C.V.</t>
  </si>
  <si>
    <t>6A AVENIDA NORTE Nº.501, BARRIO LA CRUZ</t>
  </si>
  <si>
    <t>2661-5280</t>
  </si>
  <si>
    <t>hotelcamelot@gmail.com</t>
  </si>
  <si>
    <t>ZELGAL S.A DE C.V</t>
  </si>
  <si>
    <t>EDIFICIO MAYEN 2A DIAGONAL Nº 240, 2A PLANTA URBAN</t>
  </si>
  <si>
    <t>2225-9552-2226-2357</t>
  </si>
  <si>
    <t>2225-5897</t>
  </si>
  <si>
    <t>ZERO CORPORATION, S.A. DE C.V.</t>
  </si>
  <si>
    <t>Col. Miramonte, Urb. Yumuri, Av. Mayari Nº. 120</t>
  </si>
  <si>
    <t>2261-2083</t>
  </si>
  <si>
    <t>hugo.quintanilla@zerocorporation.com.sv</t>
  </si>
  <si>
    <t>ZETA GAS DE EL SALVADOR S.A. DE C.V.</t>
  </si>
  <si>
    <t>COLONIA SAN BENITO, AVENIDA LAS PALMAS # 129 SAN SALVADOR</t>
  </si>
  <si>
    <t>2267-6300 2206-7000</t>
  </si>
  <si>
    <t>2267-6341</t>
  </si>
  <si>
    <t>ZOILA ELIZABETH SANCHEZ MENDOZA</t>
  </si>
  <si>
    <t>COL. MIRAMONTE, CALLE SISIMILES No.2926</t>
  </si>
  <si>
    <t>2512-1989</t>
  </si>
  <si>
    <t>2200-1828</t>
  </si>
  <si>
    <t>publimagic.admin@gmail.com</t>
  </si>
  <si>
    <t>ZOILA GUADALUPE INTERIANO GONZALEZ</t>
  </si>
  <si>
    <t>CANTON LAS DISPENSAS SAN JOSE VILLANUEVA. FRENTE A EL ENCANTO VILLA &amp; GOLF</t>
  </si>
  <si>
    <t>7764-8152</t>
  </si>
  <si>
    <t>zoila_interiano95@hotmail.com</t>
  </si>
  <si>
    <t>UNIDAD DE ADQUISICIONES Y CONTRATACIONES INSTITUCIONAL</t>
  </si>
  <si>
    <t>ESPECIALIZACION</t>
  </si>
  <si>
    <t>Nº</t>
  </si>
  <si>
    <t>NOMBRE</t>
  </si>
  <si>
    <t>DIRECCIÓN</t>
  </si>
  <si>
    <t>DEPARTAMENTO</t>
  </si>
  <si>
    <t>MUNICIPIO</t>
  </si>
  <si>
    <t>TELEFONO</t>
  </si>
  <si>
    <t>FAX</t>
  </si>
  <si>
    <t>EMAIL</t>
  </si>
  <si>
    <t>SUMINISTRO DE BIENES</t>
  </si>
  <si>
    <t>PRESTACIONES DE SERVICIOS</t>
  </si>
  <si>
    <t>ARRENDAMIENTO</t>
  </si>
  <si>
    <t>OBRA PUBLICA</t>
  </si>
  <si>
    <t>INGRESO</t>
  </si>
  <si>
    <t>SUMINISTRO AGROPECUARIOS</t>
  </si>
  <si>
    <t>ARRENDAMIENTO DE BIENES</t>
  </si>
  <si>
    <t>SUMINISTRO DE SEGUROS</t>
  </si>
  <si>
    <t>FERRETERIAS</t>
  </si>
  <si>
    <t>SUMINISTRO DE BIENES Y SERVICIOS</t>
  </si>
  <si>
    <t>SUMINISTRO DE EQUIPOS MEDICOS Y DE REHABILITACION</t>
  </si>
  <si>
    <t>ADRIANA SOFIA FIGUEROA REYES</t>
  </si>
  <si>
    <t>COLONIA PROVIDENCIA, CALLE GRANADA Nº 8,</t>
  </si>
  <si>
    <t>7008-8171</t>
  </si>
  <si>
    <t>AIRES INTERNACIONALES, S.A. DE C.V.</t>
  </si>
  <si>
    <t>Calle San Miguel 12 Av. Norte, Pol. K-4 Hacienda San José</t>
  </si>
  <si>
    <t>2229-8741</t>
  </si>
  <si>
    <t>contacto@airesinternacionales.com</t>
  </si>
  <si>
    <t>CARMEN IRENE ESCOBAR DE ARAUJO</t>
  </si>
  <si>
    <t>KM 13 1/2 CARRETERA DE LA CUMBRE A COMASAGUA, CANTON SANTA LUCIA</t>
  </si>
  <si>
    <t>Talnique</t>
  </si>
  <si>
    <t>COSERVING, S.A. DE C.V.</t>
  </si>
  <si>
    <t>Col. San Benito, Calle La Reforma Nº. 209</t>
  </si>
  <si>
    <t>2262-6700</t>
  </si>
  <si>
    <t>admon@coserving.com</t>
  </si>
  <si>
    <t>EDWIN SALVADOR LOVO MERLOS</t>
  </si>
  <si>
    <t>7ª CALLE PONIENTE 206 BARRIO LAS MERCEDES</t>
  </si>
  <si>
    <t>EVERGRAND EL SALVADOR, S.A. DE C.V.</t>
  </si>
  <si>
    <t>Carretera a los Planes de Renderos, Km. 4½, N° 4656</t>
  </si>
  <si>
    <t>2204-4845</t>
  </si>
  <si>
    <t>evergrandelsalvador@hotmail.com</t>
  </si>
  <si>
    <t>INSUMOS MEDICOS</t>
  </si>
  <si>
    <t>FERRETERIA EPA, S.A. DE C.V.</t>
  </si>
  <si>
    <t>CALLE 1 BLVD. LOS PROCERES, COLONIA SAN FRANCISCO</t>
  </si>
  <si>
    <t>7152-6902</t>
  </si>
  <si>
    <t>2536-4400</t>
  </si>
  <si>
    <t>jefedeventasempresas@sv.epa.biz</t>
  </si>
  <si>
    <t>GLORIA CAROLINA PALACIOS TRUJILLO</t>
  </si>
  <si>
    <t>2510-3600</t>
  </si>
  <si>
    <t>2231-2800</t>
  </si>
  <si>
    <t>INGENIERIA HVAC, S.A. DE C.V.</t>
  </si>
  <si>
    <t>Col. Monserrat, Pje. Granada Nº. 444</t>
  </si>
  <si>
    <t>ingenieriahvaces@gmail.com</t>
  </si>
  <si>
    <t>INTERCOLOR, S.A. DE C.V.</t>
  </si>
  <si>
    <t>CALLE PLAN DEL PINO Nº. 25, COL. PETALUMA CIUDAD DELGADO</t>
  </si>
  <si>
    <t>2291-4905</t>
  </si>
  <si>
    <t>proyectosintercolor@gmail.com</t>
  </si>
  <si>
    <t>INVERTIVA EL SALVADOR, S.A. DE C.V.</t>
  </si>
  <si>
    <t>Calle Mirador, Avenida 89 WTC Torre 1 Oficina 109 (área administrativa),</t>
  </si>
  <si>
    <t>2528-7990</t>
  </si>
  <si>
    <t>invertivaelsalvador@gmail.com</t>
  </si>
  <si>
    <t>IRIS YANIRA MONTANO LARA</t>
  </si>
  <si>
    <t>Reparto Metropolitano Nº. 4</t>
  </si>
  <si>
    <t>7766-8895</t>
  </si>
  <si>
    <t>oficlean.elsalvador@gmail.com</t>
  </si>
  <si>
    <t>JOSE MATEO GOMEZ GARCIA</t>
  </si>
  <si>
    <t>BARRIO EL CALVARIO</t>
  </si>
  <si>
    <t>Gualococti</t>
  </si>
  <si>
    <t>JOSE MISAEL PADILLA ROGEL</t>
  </si>
  <si>
    <t>COLONIA AMATEPEC PASAJE B CASA Nº. 1</t>
  </si>
  <si>
    <t>JOSE OMAR CARBAJAL</t>
  </si>
  <si>
    <t>CARRETERA A PERKIN FRENTE A GASOLINERA PUMA DESVIO A OSICALA</t>
  </si>
  <si>
    <t>Osicala</t>
  </si>
  <si>
    <t>JOSE SANDRO MEJIA ANGEL</t>
  </si>
  <si>
    <t>COLONIA FLOR BLANCA Y 12 CALLE PTE. #1216</t>
  </si>
  <si>
    <t>JUAN CARLOS HENRIQUEZ PEREZ</t>
  </si>
  <si>
    <t>Calle Perú # 140, Barrio Candelaria,</t>
  </si>
  <si>
    <t>2237-1313</t>
  </si>
  <si>
    <t>fun.espanola@hotmail.com</t>
  </si>
  <si>
    <t>JUAN FRANCISCO HERNANDEZ MEJIA</t>
  </si>
  <si>
    <t>COM. 6 DE MAYO SOBRE 23 CALLE PTE. BLOCK 12 #3 SAN SALVADOR</t>
  </si>
  <si>
    <t>JULIO CESAR ALFARO RIVAS</t>
  </si>
  <si>
    <t>COL. LAS JACARANDAS PJE. E PTE POL. 9 #13</t>
  </si>
  <si>
    <t>LUIS ADRIAN RAMOS GARCIA</t>
  </si>
  <si>
    <t>CAÑAFISTOLA VADO LAGARTO</t>
  </si>
  <si>
    <t>Dolores</t>
  </si>
  <si>
    <t>MARITZA GUADALUPE MELGAR DE GUARDADO</t>
  </si>
  <si>
    <t>CONDOMINIO CLÍNICAS MÉDICAS, 25 AVENIDA NORTE, LOCAL 14-A, FRENTE A CLÍNICA PROFAMILIA.</t>
  </si>
  <si>
    <t>maritzamelgarg@yahoo.com</t>
  </si>
  <si>
    <t>METZGER INDUSTRIAL SUPPLIES, S.A. DE C.V.</t>
  </si>
  <si>
    <t>COLONIA LAS MERCEDES, CALLE LOS GRANDOS # 407</t>
  </si>
  <si>
    <t>7922-0359</t>
  </si>
  <si>
    <t>recepcionmetzger@gmail.com</t>
  </si>
  <si>
    <t>NELSON AMILCAR LOPEZ SALAZAR</t>
  </si>
  <si>
    <t>Col. Jardines de la Hacienda Pol. A-1 Nº.31 Ciudad Merliot</t>
  </si>
  <si>
    <t>fumgasal@yahoo.com</t>
  </si>
  <si>
    <t>PROVEEDORA DE BIENES Y SERVICIOS GENERALES, S.A. DE C.V.</t>
  </si>
  <si>
    <t>Polígono 54, Pasaje 54, Residencial Alta Vista # 90,</t>
  </si>
  <si>
    <t>2103-3381</t>
  </si>
  <si>
    <t>7165-2209</t>
  </si>
  <si>
    <t>probisege@yahoo.com</t>
  </si>
  <si>
    <t>QUIMICOS Y MAQUINAS, S.A. DE C.V.</t>
  </si>
  <si>
    <t>Colonia Campestre, Avenida Alfredo Espino # 66,</t>
  </si>
  <si>
    <t>2217-2626</t>
  </si>
  <si>
    <t>quimaqui@gmail.com</t>
  </si>
  <si>
    <t>RENE WALTER CORTEZ RIVERA</t>
  </si>
  <si>
    <t>MUNICIPIO DE CUSCATANCINGO</t>
  </si>
  <si>
    <t>TRIPLE H. S.A. DE C.V.</t>
  </si>
  <si>
    <t>12 AV. OTE Nº 2-9A</t>
  </si>
  <si>
    <t>impresostripleh@yahoo.com</t>
  </si>
  <si>
    <t>atechnologystore@gmail.com</t>
  </si>
  <si>
    <t xml:space="preserve"> BANCO DE OFERTANTES,  HASTA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</si>
</sst>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FFFF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647A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4F93E3"/>
      </left>
      <right/>
      <top style="double">
        <color rgb="FF4F93E3"/>
      </top>
      <bottom/>
      <diagonal/>
    </border>
    <border>
      <left/>
      <right/>
      <top style="double">
        <color rgb="FF4F93E3"/>
      </top>
      <bottom/>
      <diagonal/>
    </border>
    <border>
      <left/>
      <right style="double">
        <color rgb="FF4F93E3"/>
      </right>
      <top style="double">
        <color rgb="FF4F93E3"/>
      </top>
      <bottom/>
      <diagonal/>
    </border>
    <border>
      <left style="thick">
        <color rgb="FFBFD3EE"/>
      </left>
      <right style="medium">
        <color rgb="FFBFD3EE"/>
      </right>
      <top style="thick">
        <color rgb="FFBFD3EE"/>
      </top>
      <bottom style="medium">
        <color rgb="FFBFD3EE"/>
      </bottom>
      <diagonal/>
    </border>
    <border>
      <left style="medium">
        <color rgb="FFBFD3EE"/>
      </left>
      <right style="medium">
        <color rgb="FFBFD3EE"/>
      </right>
      <top style="thick">
        <color rgb="FFBFD3EE"/>
      </top>
      <bottom style="medium">
        <color rgb="FFBFD3EE"/>
      </bottom>
      <diagonal/>
    </border>
    <border>
      <left style="medium">
        <color rgb="FFBFD3EE"/>
      </left>
      <right style="thick">
        <color rgb="FFBFD3EE"/>
      </right>
      <top style="thick">
        <color rgb="FFBFD3EE"/>
      </top>
      <bottom style="medium">
        <color rgb="FFBFD3EE"/>
      </bottom>
      <diagonal/>
    </border>
    <border>
      <left style="thick">
        <color rgb="FFBFD3EE"/>
      </left>
      <right style="medium">
        <color rgb="FFBFD3EE"/>
      </right>
      <top style="medium">
        <color rgb="FFBFD3EE"/>
      </top>
      <bottom style="medium">
        <color rgb="FFBFD3EE"/>
      </bottom>
      <diagonal/>
    </border>
    <border>
      <left style="medium">
        <color rgb="FFBFD3EE"/>
      </left>
      <right style="medium">
        <color rgb="FFBFD3EE"/>
      </right>
      <top style="medium">
        <color rgb="FFBFD3EE"/>
      </top>
      <bottom style="medium">
        <color rgb="FFBFD3E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20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14" fontId="21" fillId="33" borderId="14" xfId="0" applyNumberFormat="1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14" fontId="18" fillId="0" borderId="17" xfId="0" applyNumberFormat="1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3245970</xdr:colOff>
      <xdr:row>0</xdr:row>
      <xdr:rowOff>111125</xdr:rowOff>
    </xdr:from>
    <xdr:to>
      <xdr:col>10</xdr:col>
      <xdr:colOff>1734337</xdr:colOff>
      <xdr:row>11</xdr:row>
      <xdr:rowOff>133555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158"/>
        <a:stretch>
          <a:fillRect/>
        </a:stretch>
      </xdr:blipFill>
      <xdr:spPr bwMode="auto">
        <a:xfrm>
          <a:off x="7040095" y="111125"/>
          <a:ext cx="12251992" cy="2117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echnologysto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N2495"/>
  <sheetViews>
    <sheetView showGridLines="0" tabSelected="1" view="pageBreakPreview" zoomScale="60" zoomScaleNormal="53" workbookViewId="0">
      <selection activeCell="A17" sqref="A17"/>
    </sheetView>
  </sheetViews>
  <sheetFormatPr baseColWidth="10" defaultRowHeight="15" x14ac:dyDescent="0.25"/>
  <cols>
    <col min="1" max="1" width="11.28515625" style="7" customWidth="1"/>
    <col min="2" max="2" width="45.7109375" bestFit="1" customWidth="1"/>
    <col min="3" max="3" width="50.140625" customWidth="1"/>
    <col min="4" max="4" width="21" style="9" customWidth="1"/>
    <col min="5" max="5" width="19" style="9" bestFit="1" customWidth="1"/>
    <col min="6" max="6" width="20" style="9" bestFit="1" customWidth="1"/>
    <col min="7" max="7" width="14.140625" style="7" customWidth="1"/>
    <col min="8" max="8" width="34.85546875" bestFit="1" customWidth="1"/>
    <col min="9" max="9" width="22.140625" bestFit="1" customWidth="1"/>
    <col min="10" max="10" width="25.140625" customWidth="1"/>
    <col min="11" max="11" width="42" customWidth="1"/>
    <col min="12" max="12" width="33.7109375" customWidth="1"/>
    <col min="13" max="13" width="36.28515625" customWidth="1"/>
    <col min="14" max="14" width="20.7109375" style="9" bestFit="1" customWidth="1"/>
  </cols>
  <sheetData>
    <row r="15" spans="1:14" ht="23.25" customHeight="1" x14ac:dyDescent="0.35">
      <c r="A15" s="23" t="s">
        <v>9795</v>
      </c>
      <c r="B15" s="23"/>
      <c r="C15" s="23"/>
      <c r="D15" s="23"/>
      <c r="E15" s="23"/>
      <c r="F15" s="24"/>
      <c r="G15" s="23"/>
      <c r="H15" s="23"/>
      <c r="I15" s="23"/>
      <c r="J15" s="23"/>
      <c r="K15" s="23"/>
      <c r="L15" s="23"/>
      <c r="M15" s="23"/>
      <c r="N15" s="23"/>
    </row>
    <row r="16" spans="1:14" ht="23.25" customHeight="1" x14ac:dyDescent="0.35">
      <c r="A16" s="23" t="s">
        <v>9906</v>
      </c>
      <c r="B16" s="23"/>
      <c r="C16" s="23"/>
      <c r="D16" s="23"/>
      <c r="E16" s="23"/>
      <c r="F16" s="24"/>
      <c r="G16" s="23"/>
      <c r="H16" s="23"/>
      <c r="I16" s="23"/>
      <c r="J16" s="23"/>
      <c r="K16" s="23"/>
      <c r="L16" s="23"/>
      <c r="M16" s="23"/>
      <c r="N16" s="23"/>
    </row>
    <row r="17" spans="1:14" ht="24" thickBot="1" x14ac:dyDescent="0.4">
      <c r="A17" s="1"/>
      <c r="B17" s="1"/>
      <c r="C17" s="2"/>
      <c r="D17" s="2"/>
      <c r="E17" s="8"/>
      <c r="F17" s="2"/>
      <c r="G17" s="2"/>
      <c r="H17" s="1"/>
      <c r="I17" s="4"/>
      <c r="J17" s="1"/>
      <c r="K17" s="1"/>
      <c r="L17" s="1"/>
      <c r="M17" s="3"/>
    </row>
    <row r="18" spans="1:14" ht="30" customHeight="1" thickTop="1" thickBot="1" x14ac:dyDescent="0.3">
      <c r="A18" s="5"/>
      <c r="B18" s="5"/>
      <c r="C18" s="6"/>
      <c r="D18" s="6"/>
      <c r="E18" s="6"/>
      <c r="F18" s="6"/>
      <c r="G18" s="6"/>
      <c r="H18" s="5"/>
      <c r="I18" s="20" t="s">
        <v>9796</v>
      </c>
      <c r="J18" s="21"/>
      <c r="K18" s="21"/>
      <c r="L18" s="21"/>
      <c r="M18" s="22"/>
    </row>
    <row r="19" spans="1:14" ht="33" customHeight="1" thickTop="1" thickBot="1" x14ac:dyDescent="0.3">
      <c r="A19" s="10" t="s">
        <v>9797</v>
      </c>
      <c r="B19" s="11" t="s">
        <v>9798</v>
      </c>
      <c r="C19" s="11" t="s">
        <v>9799</v>
      </c>
      <c r="D19" s="11" t="s">
        <v>9800</v>
      </c>
      <c r="E19" s="12" t="s">
        <v>9801</v>
      </c>
      <c r="F19" s="11" t="s">
        <v>9802</v>
      </c>
      <c r="G19" s="11" t="s">
        <v>9803</v>
      </c>
      <c r="H19" s="11" t="s">
        <v>9804</v>
      </c>
      <c r="I19" s="12" t="s">
        <v>7672</v>
      </c>
      <c r="J19" s="11" t="s">
        <v>9805</v>
      </c>
      <c r="K19" s="11" t="s">
        <v>9806</v>
      </c>
      <c r="L19" s="11" t="s">
        <v>9807</v>
      </c>
      <c r="M19" s="12" t="s">
        <v>9808</v>
      </c>
      <c r="N19" s="13" t="s">
        <v>9809</v>
      </c>
    </row>
    <row r="20" spans="1:14" ht="50.1" customHeight="1" thickBot="1" x14ac:dyDescent="0.3">
      <c r="A20" s="14">
        <v>1</v>
      </c>
      <c r="B20" s="15" t="s">
        <v>0</v>
      </c>
      <c r="C20" s="15" t="s">
        <v>1</v>
      </c>
      <c r="D20" s="15" t="s">
        <v>4</v>
      </c>
      <c r="E20" s="15" t="s">
        <v>5</v>
      </c>
      <c r="F20" s="15" t="s">
        <v>2</v>
      </c>
      <c r="G20" s="15" t="s">
        <v>3</v>
      </c>
      <c r="H20" s="18"/>
      <c r="I20" s="18"/>
      <c r="J20" s="15" t="s">
        <v>6</v>
      </c>
      <c r="K20" s="18"/>
      <c r="L20" s="18"/>
      <c r="M20" s="18"/>
      <c r="N20" s="19">
        <v>41164</v>
      </c>
    </row>
    <row r="21" spans="1:14" ht="50.1" customHeight="1" thickBot="1" x14ac:dyDescent="0.3">
      <c r="A21" s="14">
        <v>2</v>
      </c>
      <c r="B21" s="15" t="s">
        <v>7</v>
      </c>
      <c r="C21" s="15" t="s">
        <v>8</v>
      </c>
      <c r="D21" s="15" t="s">
        <v>12</v>
      </c>
      <c r="E21" s="15" t="s">
        <v>13</v>
      </c>
      <c r="F21" s="15" t="s">
        <v>9</v>
      </c>
      <c r="G21" s="15" t="s">
        <v>10</v>
      </c>
      <c r="H21" s="15" t="s">
        <v>11</v>
      </c>
      <c r="I21" s="18"/>
      <c r="J21" s="15" t="s">
        <v>14</v>
      </c>
      <c r="K21" s="18"/>
      <c r="L21" s="18"/>
      <c r="M21" s="18"/>
      <c r="N21" s="19">
        <v>41796</v>
      </c>
    </row>
    <row r="22" spans="1:14" ht="50.1" customHeight="1" thickBot="1" x14ac:dyDescent="0.3">
      <c r="A22" s="14">
        <v>3</v>
      </c>
      <c r="B22" s="15" t="s">
        <v>15</v>
      </c>
      <c r="C22" s="15" t="s">
        <v>16</v>
      </c>
      <c r="D22" s="15" t="s">
        <v>12</v>
      </c>
      <c r="E22" s="15" t="s">
        <v>13</v>
      </c>
      <c r="F22" s="15" t="s">
        <v>17</v>
      </c>
      <c r="G22" s="18"/>
      <c r="H22" s="18"/>
      <c r="I22" s="18"/>
      <c r="J22" s="15" t="s">
        <v>18</v>
      </c>
      <c r="K22" s="18"/>
      <c r="L22" s="18"/>
      <c r="M22" s="18"/>
      <c r="N22" s="19">
        <v>41080</v>
      </c>
    </row>
    <row r="23" spans="1:14" ht="50.1" customHeight="1" thickBot="1" x14ac:dyDescent="0.3">
      <c r="A23" s="14">
        <v>4</v>
      </c>
      <c r="B23" s="15" t="s">
        <v>19</v>
      </c>
      <c r="C23" s="15" t="s">
        <v>20</v>
      </c>
      <c r="D23" s="15" t="s">
        <v>12</v>
      </c>
      <c r="E23" s="15" t="s">
        <v>13</v>
      </c>
      <c r="F23" s="15" t="s">
        <v>21</v>
      </c>
      <c r="G23" s="15" t="s">
        <v>22</v>
      </c>
      <c r="H23" s="15" t="s">
        <v>23</v>
      </c>
      <c r="I23" s="18"/>
      <c r="J23" s="18"/>
      <c r="K23" s="15" t="s">
        <v>24</v>
      </c>
      <c r="L23" s="18"/>
      <c r="M23" s="18"/>
      <c r="N23" s="19">
        <v>41064</v>
      </c>
    </row>
    <row r="24" spans="1:14" ht="50.1" customHeight="1" thickBot="1" x14ac:dyDescent="0.3">
      <c r="A24" s="14">
        <v>5</v>
      </c>
      <c r="B24" s="15" t="s">
        <v>25</v>
      </c>
      <c r="C24" s="15" t="s">
        <v>26</v>
      </c>
      <c r="D24" s="15" t="s">
        <v>12</v>
      </c>
      <c r="E24" s="15" t="s">
        <v>30</v>
      </c>
      <c r="F24" s="15" t="s">
        <v>27</v>
      </c>
      <c r="G24" s="15" t="s">
        <v>28</v>
      </c>
      <c r="H24" s="15" t="s">
        <v>29</v>
      </c>
      <c r="I24" s="18"/>
      <c r="J24" s="18"/>
      <c r="K24" s="15" t="s">
        <v>31</v>
      </c>
      <c r="L24" s="18"/>
      <c r="M24" s="18"/>
      <c r="N24" s="19">
        <v>39083</v>
      </c>
    </row>
    <row r="25" spans="1:14" ht="50.1" customHeight="1" thickBot="1" x14ac:dyDescent="0.3">
      <c r="A25" s="14">
        <v>6</v>
      </c>
      <c r="B25" s="15" t="s">
        <v>32</v>
      </c>
      <c r="C25" s="15" t="s">
        <v>33</v>
      </c>
      <c r="D25" s="15" t="s">
        <v>12</v>
      </c>
      <c r="E25" s="15" t="s">
        <v>13</v>
      </c>
      <c r="F25" s="15" t="s">
        <v>34</v>
      </c>
      <c r="G25" s="15" t="s">
        <v>35</v>
      </c>
      <c r="H25" s="15" t="s">
        <v>36</v>
      </c>
      <c r="I25" s="18"/>
      <c r="J25" s="15" t="s">
        <v>18</v>
      </c>
      <c r="K25" s="18"/>
      <c r="L25" s="18"/>
      <c r="M25" s="18"/>
      <c r="N25" s="19">
        <v>41072</v>
      </c>
    </row>
    <row r="26" spans="1:14" ht="50.1" customHeight="1" thickBot="1" x14ac:dyDescent="0.3">
      <c r="A26" s="14">
        <v>7</v>
      </c>
      <c r="B26" s="15" t="s">
        <v>37</v>
      </c>
      <c r="C26" s="15" t="s">
        <v>38</v>
      </c>
      <c r="D26" s="15" t="s">
        <v>12</v>
      </c>
      <c r="E26" s="15" t="s">
        <v>13</v>
      </c>
      <c r="F26" s="15" t="s">
        <v>39</v>
      </c>
      <c r="G26" s="15" t="s">
        <v>40</v>
      </c>
      <c r="H26" s="18"/>
      <c r="I26" s="18"/>
      <c r="J26" s="15" t="s">
        <v>41</v>
      </c>
      <c r="K26" s="18"/>
      <c r="L26" s="18"/>
      <c r="M26" s="18"/>
      <c r="N26" s="19">
        <v>41164</v>
      </c>
    </row>
    <row r="27" spans="1:14" ht="50.1" customHeight="1" thickBot="1" x14ac:dyDescent="0.3">
      <c r="A27" s="14">
        <v>8</v>
      </c>
      <c r="B27" s="15" t="s">
        <v>42</v>
      </c>
      <c r="C27" s="15" t="s">
        <v>44</v>
      </c>
      <c r="D27" s="15" t="s">
        <v>12</v>
      </c>
      <c r="E27" s="15" t="s">
        <v>46</v>
      </c>
      <c r="F27" s="15" t="s">
        <v>45</v>
      </c>
      <c r="G27" s="18"/>
      <c r="H27" s="18"/>
      <c r="I27" s="18"/>
      <c r="J27" s="18"/>
      <c r="K27" s="15" t="s">
        <v>47</v>
      </c>
      <c r="L27" s="18"/>
      <c r="M27" s="18"/>
      <c r="N27" s="19">
        <v>41088</v>
      </c>
    </row>
    <row r="28" spans="1:14" ht="50.1" customHeight="1" thickBot="1" x14ac:dyDescent="0.3">
      <c r="A28" s="14">
        <v>9</v>
      </c>
      <c r="B28" s="15" t="s">
        <v>48</v>
      </c>
      <c r="C28" s="15" t="s">
        <v>49</v>
      </c>
      <c r="D28" s="15" t="s">
        <v>12</v>
      </c>
      <c r="E28" s="15" t="s">
        <v>13</v>
      </c>
      <c r="F28" s="15" t="s">
        <v>50</v>
      </c>
      <c r="G28" s="18"/>
      <c r="H28" s="18"/>
      <c r="I28" s="18"/>
      <c r="J28" s="18"/>
      <c r="K28" s="15" t="s">
        <v>51</v>
      </c>
      <c r="L28" s="18"/>
      <c r="M28" s="18"/>
      <c r="N28" s="19">
        <v>41088</v>
      </c>
    </row>
    <row r="29" spans="1:14" ht="50.1" customHeight="1" thickBot="1" x14ac:dyDescent="0.3">
      <c r="A29" s="14">
        <v>10</v>
      </c>
      <c r="B29" s="15" t="s">
        <v>52</v>
      </c>
      <c r="C29" s="15" t="s">
        <v>53</v>
      </c>
      <c r="D29" s="15" t="s">
        <v>12</v>
      </c>
      <c r="E29" s="15" t="s">
        <v>13</v>
      </c>
      <c r="F29" s="15" t="s">
        <v>54</v>
      </c>
      <c r="G29" s="15" t="s">
        <v>55</v>
      </c>
      <c r="H29" s="18"/>
      <c r="I29" s="18"/>
      <c r="J29" s="18"/>
      <c r="K29" s="15" t="s">
        <v>56</v>
      </c>
      <c r="L29" s="18"/>
      <c r="M29" s="18"/>
      <c r="N29" s="19">
        <v>41088</v>
      </c>
    </row>
    <row r="30" spans="1:14" ht="50.1" customHeight="1" thickBot="1" x14ac:dyDescent="0.3">
      <c r="A30" s="14">
        <v>11</v>
      </c>
      <c r="B30" s="15" t="s">
        <v>57</v>
      </c>
      <c r="C30" s="15" t="s">
        <v>58</v>
      </c>
      <c r="D30" s="15" t="s">
        <v>12</v>
      </c>
      <c r="E30" s="15" t="s">
        <v>13</v>
      </c>
      <c r="F30" s="15" t="s">
        <v>59</v>
      </c>
      <c r="G30" s="15" t="s">
        <v>59</v>
      </c>
      <c r="H30" s="15" t="s">
        <v>60</v>
      </c>
      <c r="I30" s="15" t="s">
        <v>61</v>
      </c>
      <c r="J30" s="18"/>
      <c r="K30" s="18"/>
      <c r="L30" s="18"/>
      <c r="M30" s="18"/>
      <c r="N30" s="19">
        <v>43599</v>
      </c>
    </row>
    <row r="31" spans="1:14" ht="50.1" customHeight="1" thickBot="1" x14ac:dyDescent="0.3">
      <c r="A31" s="14">
        <v>12</v>
      </c>
      <c r="B31" s="15" t="s">
        <v>62</v>
      </c>
      <c r="C31" s="15" t="s">
        <v>63</v>
      </c>
      <c r="D31" s="15" t="s">
        <v>12</v>
      </c>
      <c r="E31" s="15" t="s">
        <v>13</v>
      </c>
      <c r="F31" s="15" t="s">
        <v>64</v>
      </c>
      <c r="G31" s="15" t="s">
        <v>65</v>
      </c>
      <c r="H31" s="15" t="s">
        <v>66</v>
      </c>
      <c r="I31" s="18"/>
      <c r="J31" s="15" t="s">
        <v>8753</v>
      </c>
      <c r="K31" s="18"/>
      <c r="L31" s="18"/>
      <c r="M31" s="18"/>
      <c r="N31" s="19">
        <v>39581</v>
      </c>
    </row>
    <row r="32" spans="1:14" ht="50.1" customHeight="1" thickBot="1" x14ac:dyDescent="0.3">
      <c r="A32" s="14">
        <v>13</v>
      </c>
      <c r="B32" s="15" t="s">
        <v>67</v>
      </c>
      <c r="C32" s="15" t="s">
        <v>68</v>
      </c>
      <c r="D32" s="15" t="s">
        <v>12</v>
      </c>
      <c r="E32" s="15" t="s">
        <v>13</v>
      </c>
      <c r="F32" s="15" t="s">
        <v>69</v>
      </c>
      <c r="G32" s="15" t="s">
        <v>70</v>
      </c>
      <c r="H32" s="18"/>
      <c r="I32" s="18"/>
      <c r="J32" s="18"/>
      <c r="K32" s="15" t="s">
        <v>71</v>
      </c>
      <c r="L32" s="18"/>
      <c r="M32" s="18"/>
      <c r="N32" s="19">
        <v>41088</v>
      </c>
    </row>
    <row r="33" spans="1:14" ht="50.1" customHeight="1" thickBot="1" x14ac:dyDescent="0.3">
      <c r="A33" s="14">
        <v>14</v>
      </c>
      <c r="B33" s="15" t="s">
        <v>72</v>
      </c>
      <c r="C33" s="15" t="s">
        <v>73</v>
      </c>
      <c r="D33" s="15" t="s">
        <v>12</v>
      </c>
      <c r="E33" s="15" t="s">
        <v>13</v>
      </c>
      <c r="F33" s="15" t="s">
        <v>74</v>
      </c>
      <c r="G33" s="15" t="s">
        <v>74</v>
      </c>
      <c r="H33" s="15" t="s">
        <v>75</v>
      </c>
      <c r="I33" s="18"/>
      <c r="J33" s="18"/>
      <c r="K33" s="15" t="s">
        <v>76</v>
      </c>
      <c r="L33" s="18"/>
      <c r="M33" s="18"/>
      <c r="N33" s="19">
        <v>41670</v>
      </c>
    </row>
    <row r="34" spans="1:14" ht="50.1" customHeight="1" thickBot="1" x14ac:dyDescent="0.3">
      <c r="A34" s="14">
        <v>15</v>
      </c>
      <c r="B34" s="15" t="s">
        <v>77</v>
      </c>
      <c r="C34" s="15" t="s">
        <v>78</v>
      </c>
      <c r="D34" s="15" t="s">
        <v>12</v>
      </c>
      <c r="E34" s="15" t="s">
        <v>13</v>
      </c>
      <c r="F34" s="15" t="s">
        <v>79</v>
      </c>
      <c r="G34" s="18"/>
      <c r="H34" s="18"/>
      <c r="I34" s="18"/>
      <c r="J34" s="18"/>
      <c r="K34" s="15" t="s">
        <v>31</v>
      </c>
      <c r="L34" s="18"/>
      <c r="M34" s="18"/>
      <c r="N34" s="19">
        <v>39671</v>
      </c>
    </row>
    <row r="35" spans="1:14" ht="50.1" customHeight="1" thickBot="1" x14ac:dyDescent="0.3">
      <c r="A35" s="14">
        <v>16</v>
      </c>
      <c r="B35" s="15" t="s">
        <v>80</v>
      </c>
      <c r="C35" s="15" t="s">
        <v>81</v>
      </c>
      <c r="D35" s="15" t="s">
        <v>12</v>
      </c>
      <c r="E35" s="15" t="s">
        <v>13</v>
      </c>
      <c r="F35" s="15" t="s">
        <v>82</v>
      </c>
      <c r="G35" s="15" t="s">
        <v>83</v>
      </c>
      <c r="H35" s="18"/>
      <c r="I35" s="18"/>
      <c r="J35" s="15" t="s">
        <v>84</v>
      </c>
      <c r="K35" s="18"/>
      <c r="L35" s="18"/>
      <c r="M35" s="18"/>
      <c r="N35" s="19">
        <v>41164</v>
      </c>
    </row>
    <row r="36" spans="1:14" ht="50.1" customHeight="1" thickBot="1" x14ac:dyDescent="0.3">
      <c r="A36" s="14">
        <v>17</v>
      </c>
      <c r="B36" s="15" t="s">
        <v>85</v>
      </c>
      <c r="C36" s="15" t="s">
        <v>86</v>
      </c>
      <c r="D36" s="15" t="s">
        <v>4</v>
      </c>
      <c r="E36" s="15" t="s">
        <v>5</v>
      </c>
      <c r="F36" s="15" t="s">
        <v>87</v>
      </c>
      <c r="G36" s="15" t="s">
        <v>88</v>
      </c>
      <c r="H36" s="15" t="s">
        <v>89</v>
      </c>
      <c r="I36" s="18"/>
      <c r="J36" s="15" t="s">
        <v>90</v>
      </c>
      <c r="K36" s="18"/>
      <c r="L36" s="18"/>
      <c r="M36" s="18"/>
      <c r="N36" s="19">
        <v>41164</v>
      </c>
    </row>
    <row r="37" spans="1:14" ht="50.1" customHeight="1" thickBot="1" x14ac:dyDescent="0.3">
      <c r="A37" s="14">
        <v>18</v>
      </c>
      <c r="B37" s="15" t="s">
        <v>91</v>
      </c>
      <c r="C37" s="15" t="s">
        <v>92</v>
      </c>
      <c r="D37" s="15" t="s">
        <v>12</v>
      </c>
      <c r="E37" s="15" t="s">
        <v>13</v>
      </c>
      <c r="F37" s="15" t="s">
        <v>93</v>
      </c>
      <c r="G37" s="15" t="s">
        <v>94</v>
      </c>
      <c r="H37" s="18"/>
      <c r="I37" s="18"/>
      <c r="J37" s="15" t="s">
        <v>14</v>
      </c>
      <c r="K37" s="18"/>
      <c r="L37" s="18"/>
      <c r="M37" s="18"/>
      <c r="N37" s="19">
        <v>41088</v>
      </c>
    </row>
    <row r="38" spans="1:14" ht="50.1" customHeight="1" thickBot="1" x14ac:dyDescent="0.3">
      <c r="A38" s="14">
        <v>19</v>
      </c>
      <c r="B38" s="15" t="s">
        <v>95</v>
      </c>
      <c r="C38" s="15" t="s">
        <v>96</v>
      </c>
      <c r="D38" s="15" t="s">
        <v>4</v>
      </c>
      <c r="E38" s="15" t="s">
        <v>5</v>
      </c>
      <c r="F38" s="15" t="s">
        <v>97</v>
      </c>
      <c r="G38" s="15" t="s">
        <v>98</v>
      </c>
      <c r="H38" s="18"/>
      <c r="I38" s="18"/>
      <c r="J38" s="18"/>
      <c r="K38" s="15" t="s">
        <v>99</v>
      </c>
      <c r="L38" s="18"/>
      <c r="M38" s="18"/>
      <c r="N38" s="19">
        <v>41088</v>
      </c>
    </row>
    <row r="39" spans="1:14" ht="50.1" customHeight="1" thickBot="1" x14ac:dyDescent="0.3">
      <c r="A39" s="14">
        <v>20</v>
      </c>
      <c r="B39" s="15" t="s">
        <v>100</v>
      </c>
      <c r="C39" s="15" t="s">
        <v>101</v>
      </c>
      <c r="D39" s="15" t="s">
        <v>12</v>
      </c>
      <c r="E39" s="15" t="s">
        <v>46</v>
      </c>
      <c r="F39" s="15" t="s">
        <v>102</v>
      </c>
      <c r="G39" s="15" t="s">
        <v>103</v>
      </c>
      <c r="H39" s="15" t="s">
        <v>104</v>
      </c>
      <c r="I39" s="18"/>
      <c r="J39" s="15" t="s">
        <v>105</v>
      </c>
      <c r="K39" s="18"/>
      <c r="L39" s="18"/>
      <c r="M39" s="18"/>
      <c r="N39" s="19">
        <v>42090</v>
      </c>
    </row>
    <row r="40" spans="1:14" ht="50.1" customHeight="1" thickBot="1" x14ac:dyDescent="0.3">
      <c r="A40" s="14">
        <v>21</v>
      </c>
      <c r="B40" s="15" t="s">
        <v>106</v>
      </c>
      <c r="C40" s="15" t="s">
        <v>107</v>
      </c>
      <c r="D40" s="15" t="s">
        <v>4</v>
      </c>
      <c r="E40" s="15" t="s">
        <v>5</v>
      </c>
      <c r="F40" s="15" t="s">
        <v>108</v>
      </c>
      <c r="G40" s="15" t="s">
        <v>109</v>
      </c>
      <c r="H40" s="15" t="s">
        <v>110</v>
      </c>
      <c r="I40" s="18"/>
      <c r="J40" s="15" t="s">
        <v>111</v>
      </c>
      <c r="K40" s="18"/>
      <c r="L40" s="18"/>
      <c r="M40" s="18"/>
      <c r="N40" s="19">
        <v>42356</v>
      </c>
    </row>
    <row r="41" spans="1:14" ht="50.1" customHeight="1" thickBot="1" x14ac:dyDescent="0.3">
      <c r="A41" s="14">
        <v>22</v>
      </c>
      <c r="B41" s="15" t="s">
        <v>112</v>
      </c>
      <c r="C41" s="15" t="s">
        <v>113</v>
      </c>
      <c r="D41" s="15" t="s">
        <v>12</v>
      </c>
      <c r="E41" s="15" t="s">
        <v>13</v>
      </c>
      <c r="F41" s="15" t="s">
        <v>114</v>
      </c>
      <c r="G41" s="15" t="s">
        <v>115</v>
      </c>
      <c r="H41" s="15" t="s">
        <v>116</v>
      </c>
      <c r="I41" s="18"/>
      <c r="J41" s="15" t="s">
        <v>6</v>
      </c>
      <c r="K41" s="18"/>
      <c r="L41" s="18"/>
      <c r="M41" s="18"/>
      <c r="N41" s="19">
        <v>41564</v>
      </c>
    </row>
    <row r="42" spans="1:14" ht="50.1" customHeight="1" thickBot="1" x14ac:dyDescent="0.3">
      <c r="A42" s="14">
        <v>23</v>
      </c>
      <c r="B42" s="15" t="s">
        <v>117</v>
      </c>
      <c r="C42" s="15" t="s">
        <v>118</v>
      </c>
      <c r="D42" s="15" t="s">
        <v>12</v>
      </c>
      <c r="E42" s="15" t="s">
        <v>13</v>
      </c>
      <c r="F42" s="15" t="s">
        <v>119</v>
      </c>
      <c r="G42" s="15" t="s">
        <v>114</v>
      </c>
      <c r="H42" s="18"/>
      <c r="I42" s="18"/>
      <c r="J42" s="15" t="s">
        <v>6</v>
      </c>
      <c r="K42" s="18"/>
      <c r="L42" s="18"/>
      <c r="M42" s="18"/>
      <c r="N42" s="19">
        <v>41079</v>
      </c>
    </row>
    <row r="43" spans="1:14" ht="50.1" customHeight="1" thickBot="1" x14ac:dyDescent="0.3">
      <c r="A43" s="14">
        <v>24</v>
      </c>
      <c r="B43" s="15" t="s">
        <v>120</v>
      </c>
      <c r="C43" s="15" t="s">
        <v>121</v>
      </c>
      <c r="D43" s="15" t="s">
        <v>12</v>
      </c>
      <c r="E43" s="15" t="s">
        <v>13</v>
      </c>
      <c r="F43" s="15" t="s">
        <v>122</v>
      </c>
      <c r="G43" s="15" t="s">
        <v>122</v>
      </c>
      <c r="H43" s="15" t="s">
        <v>123</v>
      </c>
      <c r="I43" s="18"/>
      <c r="J43" s="18"/>
      <c r="K43" s="15" t="s">
        <v>124</v>
      </c>
      <c r="L43" s="18"/>
      <c r="M43" s="18"/>
      <c r="N43" s="19">
        <v>41164</v>
      </c>
    </row>
    <row r="44" spans="1:14" ht="50.1" customHeight="1" thickBot="1" x14ac:dyDescent="0.3">
      <c r="A44" s="14">
        <v>25</v>
      </c>
      <c r="B44" s="15" t="s">
        <v>125</v>
      </c>
      <c r="C44" s="15" t="s">
        <v>126</v>
      </c>
      <c r="D44" s="15" t="s">
        <v>12</v>
      </c>
      <c r="E44" s="15" t="s">
        <v>13</v>
      </c>
      <c r="F44" s="15" t="s">
        <v>127</v>
      </c>
      <c r="G44" s="18"/>
      <c r="H44" s="18"/>
      <c r="I44" s="15" t="s">
        <v>61</v>
      </c>
      <c r="J44" s="18"/>
      <c r="K44" s="18"/>
      <c r="L44" s="18"/>
      <c r="M44" s="18"/>
      <c r="N44" s="19">
        <v>41088</v>
      </c>
    </row>
    <row r="45" spans="1:14" ht="50.1" customHeight="1" thickBot="1" x14ac:dyDescent="0.3">
      <c r="A45" s="14">
        <v>26</v>
      </c>
      <c r="B45" s="15" t="s">
        <v>128</v>
      </c>
      <c r="C45" s="15" t="s">
        <v>129</v>
      </c>
      <c r="D45" s="15" t="s">
        <v>12</v>
      </c>
      <c r="E45" s="15" t="s">
        <v>131</v>
      </c>
      <c r="F45" s="15" t="s">
        <v>130</v>
      </c>
      <c r="G45" s="18"/>
      <c r="H45" s="18"/>
      <c r="I45" s="18"/>
      <c r="J45" s="18"/>
      <c r="K45" s="15" t="s">
        <v>51</v>
      </c>
      <c r="L45" s="18"/>
      <c r="M45" s="18"/>
      <c r="N45" s="19">
        <v>41088</v>
      </c>
    </row>
    <row r="46" spans="1:14" ht="50.1" customHeight="1" thickBot="1" x14ac:dyDescent="0.3">
      <c r="A46" s="14">
        <v>27</v>
      </c>
      <c r="B46" s="15" t="s">
        <v>132</v>
      </c>
      <c r="C46" s="15" t="s">
        <v>133</v>
      </c>
      <c r="D46" s="15" t="s">
        <v>4</v>
      </c>
      <c r="E46" s="15" t="s">
        <v>136</v>
      </c>
      <c r="F46" s="15" t="s">
        <v>134</v>
      </c>
      <c r="G46" s="15" t="s">
        <v>135</v>
      </c>
      <c r="H46" s="18"/>
      <c r="I46" s="18"/>
      <c r="J46" s="15" t="s">
        <v>9810</v>
      </c>
      <c r="K46" s="18"/>
      <c r="L46" s="18"/>
      <c r="M46" s="18"/>
      <c r="N46" s="19">
        <v>41193</v>
      </c>
    </row>
    <row r="47" spans="1:14" ht="50.1" customHeight="1" thickBot="1" x14ac:dyDescent="0.3">
      <c r="A47" s="14">
        <v>28</v>
      </c>
      <c r="B47" s="15" t="s">
        <v>137</v>
      </c>
      <c r="C47" s="15" t="s">
        <v>138</v>
      </c>
      <c r="D47" s="15" t="s">
        <v>12</v>
      </c>
      <c r="E47" s="15" t="s">
        <v>13</v>
      </c>
      <c r="F47" s="15" t="s">
        <v>139</v>
      </c>
      <c r="G47" s="15" t="s">
        <v>140</v>
      </c>
      <c r="H47" s="18"/>
      <c r="I47" s="18"/>
      <c r="J47" s="15" t="s">
        <v>141</v>
      </c>
      <c r="K47" s="18"/>
      <c r="L47" s="18"/>
      <c r="M47" s="18"/>
      <c r="N47" s="19">
        <v>41164</v>
      </c>
    </row>
    <row r="48" spans="1:14" ht="50.1" customHeight="1" thickBot="1" x14ac:dyDescent="0.3">
      <c r="A48" s="14">
        <v>29</v>
      </c>
      <c r="B48" s="15" t="s">
        <v>142</v>
      </c>
      <c r="C48" s="15" t="s">
        <v>143</v>
      </c>
      <c r="D48" s="15" t="s">
        <v>12</v>
      </c>
      <c r="E48" s="15" t="s">
        <v>13</v>
      </c>
      <c r="F48" s="15" t="s">
        <v>144</v>
      </c>
      <c r="G48" s="15" t="s">
        <v>145</v>
      </c>
      <c r="H48" s="18"/>
      <c r="I48" s="18"/>
      <c r="J48" s="18"/>
      <c r="K48" s="15" t="s">
        <v>146</v>
      </c>
      <c r="L48" s="18"/>
      <c r="M48" s="18"/>
      <c r="N48" s="19">
        <v>43165</v>
      </c>
    </row>
    <row r="49" spans="1:14" ht="50.1" customHeight="1" thickBot="1" x14ac:dyDescent="0.3">
      <c r="A49" s="14">
        <v>30</v>
      </c>
      <c r="B49" s="15" t="s">
        <v>147</v>
      </c>
      <c r="C49" s="15" t="s">
        <v>148</v>
      </c>
      <c r="D49" s="15" t="s">
        <v>12</v>
      </c>
      <c r="E49" s="15" t="s">
        <v>13</v>
      </c>
      <c r="F49" s="15" t="s">
        <v>149</v>
      </c>
      <c r="G49" s="18"/>
      <c r="H49" s="18"/>
      <c r="I49" s="18"/>
      <c r="J49" s="18"/>
      <c r="K49" s="15" t="s">
        <v>51</v>
      </c>
      <c r="L49" s="18"/>
      <c r="M49" s="18"/>
      <c r="N49" s="19">
        <v>41088</v>
      </c>
    </row>
    <row r="50" spans="1:14" ht="50.1" customHeight="1" thickBot="1" x14ac:dyDescent="0.3">
      <c r="A50" s="14">
        <v>31</v>
      </c>
      <c r="B50" s="15" t="s">
        <v>150</v>
      </c>
      <c r="C50" s="15" t="s">
        <v>151</v>
      </c>
      <c r="D50" s="15" t="s">
        <v>12</v>
      </c>
      <c r="E50" s="15" t="s">
        <v>155</v>
      </c>
      <c r="F50" s="15" t="s">
        <v>152</v>
      </c>
      <c r="G50" s="15" t="s">
        <v>153</v>
      </c>
      <c r="H50" s="15" t="s">
        <v>154</v>
      </c>
      <c r="I50" s="18"/>
      <c r="J50" s="15" t="s">
        <v>8753</v>
      </c>
      <c r="K50" s="18"/>
      <c r="L50" s="18"/>
      <c r="M50" s="18"/>
      <c r="N50" s="19">
        <v>41801</v>
      </c>
    </row>
    <row r="51" spans="1:14" ht="50.1" customHeight="1" thickBot="1" x14ac:dyDescent="0.3">
      <c r="A51" s="14">
        <v>32</v>
      </c>
      <c r="B51" s="15" t="s">
        <v>9816</v>
      </c>
      <c r="C51" s="15" t="s">
        <v>9817</v>
      </c>
      <c r="D51" s="15" t="s">
        <v>12</v>
      </c>
      <c r="E51" s="15" t="s">
        <v>13</v>
      </c>
      <c r="F51" s="16" t="s">
        <v>9818</v>
      </c>
      <c r="G51" s="18"/>
      <c r="H51" s="15" t="s">
        <v>9905</v>
      </c>
      <c r="I51" s="18"/>
      <c r="J51" s="18"/>
      <c r="K51" s="15" t="s">
        <v>146</v>
      </c>
      <c r="L51" s="18"/>
      <c r="M51" s="18"/>
      <c r="N51" s="19">
        <v>43951</v>
      </c>
    </row>
    <row r="52" spans="1:14" ht="50.1" customHeight="1" thickBot="1" x14ac:dyDescent="0.3">
      <c r="A52" s="14">
        <v>33</v>
      </c>
      <c r="B52" s="15" t="s">
        <v>156</v>
      </c>
      <c r="C52" s="15" t="s">
        <v>157</v>
      </c>
      <c r="D52" s="15" t="s">
        <v>12</v>
      </c>
      <c r="E52" s="15" t="s">
        <v>13</v>
      </c>
      <c r="F52" s="15" t="s">
        <v>158</v>
      </c>
      <c r="G52" s="15" t="s">
        <v>159</v>
      </c>
      <c r="H52" s="15" t="s">
        <v>160</v>
      </c>
      <c r="I52" s="18"/>
      <c r="J52" s="18"/>
      <c r="K52" s="15" t="s">
        <v>76</v>
      </c>
      <c r="L52" s="18"/>
      <c r="M52" s="18"/>
      <c r="N52" s="19">
        <v>39083</v>
      </c>
    </row>
    <row r="53" spans="1:14" ht="50.1" customHeight="1" thickBot="1" x14ac:dyDescent="0.3">
      <c r="A53" s="14">
        <v>34</v>
      </c>
      <c r="B53" s="15" t="s">
        <v>161</v>
      </c>
      <c r="C53" s="15" t="s">
        <v>162</v>
      </c>
      <c r="D53" s="15" t="s">
        <v>12</v>
      </c>
      <c r="E53" s="15" t="s">
        <v>13</v>
      </c>
      <c r="F53" s="15" t="s">
        <v>163</v>
      </c>
      <c r="G53" s="15" t="s">
        <v>164</v>
      </c>
      <c r="H53" s="18"/>
      <c r="I53" s="18"/>
      <c r="J53" s="18"/>
      <c r="K53" s="18"/>
      <c r="L53" s="15" t="s">
        <v>9811</v>
      </c>
      <c r="M53" s="18"/>
      <c r="N53" s="19">
        <v>41088</v>
      </c>
    </row>
    <row r="54" spans="1:14" ht="50.1" customHeight="1" thickBot="1" x14ac:dyDescent="0.3">
      <c r="A54" s="14">
        <v>35</v>
      </c>
      <c r="B54" s="15" t="s">
        <v>165</v>
      </c>
      <c r="C54" s="15" t="s">
        <v>166</v>
      </c>
      <c r="D54" s="15" t="s">
        <v>12</v>
      </c>
      <c r="E54" s="15" t="s">
        <v>13</v>
      </c>
      <c r="F54" s="15" t="s">
        <v>167</v>
      </c>
      <c r="G54" s="15" t="s">
        <v>167</v>
      </c>
      <c r="H54" s="15" t="s">
        <v>168</v>
      </c>
      <c r="I54" s="18"/>
      <c r="J54" s="18"/>
      <c r="K54" s="15" t="s">
        <v>146</v>
      </c>
      <c r="L54" s="18"/>
      <c r="M54" s="18"/>
      <c r="N54" s="19">
        <v>43193</v>
      </c>
    </row>
    <row r="55" spans="1:14" ht="50.1" customHeight="1" thickBot="1" x14ac:dyDescent="0.3">
      <c r="A55" s="14">
        <v>36</v>
      </c>
      <c r="B55" s="15" t="s">
        <v>169</v>
      </c>
      <c r="C55" s="15" t="s">
        <v>170</v>
      </c>
      <c r="D55" s="15" t="s">
        <v>12</v>
      </c>
      <c r="E55" s="15" t="s">
        <v>13</v>
      </c>
      <c r="F55" s="15" t="s">
        <v>171</v>
      </c>
      <c r="G55" s="15" t="s">
        <v>172</v>
      </c>
      <c r="H55" s="15" t="s">
        <v>173</v>
      </c>
      <c r="I55" s="18"/>
      <c r="J55" s="15" t="s">
        <v>18</v>
      </c>
      <c r="K55" s="18"/>
      <c r="L55" s="18"/>
      <c r="M55" s="18"/>
      <c r="N55" s="19">
        <v>41414</v>
      </c>
    </row>
    <row r="56" spans="1:14" ht="50.1" customHeight="1" thickBot="1" x14ac:dyDescent="0.3">
      <c r="A56" s="14">
        <v>37</v>
      </c>
      <c r="B56" s="15" t="s">
        <v>174</v>
      </c>
      <c r="C56" s="15" t="s">
        <v>175</v>
      </c>
      <c r="D56" s="15" t="s">
        <v>12</v>
      </c>
      <c r="E56" s="15" t="s">
        <v>178</v>
      </c>
      <c r="F56" s="15" t="s">
        <v>176</v>
      </c>
      <c r="G56" s="15" t="s">
        <v>176</v>
      </c>
      <c r="H56" s="15" t="s">
        <v>177</v>
      </c>
      <c r="I56" s="18"/>
      <c r="J56" s="15" t="s">
        <v>9810</v>
      </c>
      <c r="K56" s="18"/>
      <c r="L56" s="18"/>
      <c r="M56" s="18"/>
      <c r="N56" s="19">
        <v>41164</v>
      </c>
    </row>
    <row r="57" spans="1:14" ht="50.1" customHeight="1" thickBot="1" x14ac:dyDescent="0.3">
      <c r="A57" s="14">
        <v>38</v>
      </c>
      <c r="B57" s="15" t="s">
        <v>179</v>
      </c>
      <c r="C57" s="15" t="s">
        <v>180</v>
      </c>
      <c r="D57" s="15" t="s">
        <v>12</v>
      </c>
      <c r="E57" s="15" t="s">
        <v>13</v>
      </c>
      <c r="F57" s="15" t="s">
        <v>181</v>
      </c>
      <c r="G57" s="15" t="s">
        <v>182</v>
      </c>
      <c r="H57" s="15" t="s">
        <v>183</v>
      </c>
      <c r="I57" s="18"/>
      <c r="J57" s="15" t="s">
        <v>8753</v>
      </c>
      <c r="K57" s="18"/>
      <c r="L57" s="18"/>
      <c r="M57" s="18"/>
      <c r="N57" s="19">
        <v>41619</v>
      </c>
    </row>
    <row r="58" spans="1:14" ht="50.1" customHeight="1" thickBot="1" x14ac:dyDescent="0.3">
      <c r="A58" s="14">
        <v>39</v>
      </c>
      <c r="B58" s="15" t="s">
        <v>184</v>
      </c>
      <c r="C58" s="15" t="s">
        <v>185</v>
      </c>
      <c r="D58" s="15" t="s">
        <v>12</v>
      </c>
      <c r="E58" s="15" t="s">
        <v>13</v>
      </c>
      <c r="F58" s="15" t="s">
        <v>186</v>
      </c>
      <c r="G58" s="15" t="s">
        <v>186</v>
      </c>
      <c r="H58" s="15" t="s">
        <v>187</v>
      </c>
      <c r="I58" s="18"/>
      <c r="J58" s="15" t="s">
        <v>9810</v>
      </c>
      <c r="K58" s="18"/>
      <c r="L58" s="18"/>
      <c r="M58" s="18"/>
      <c r="N58" s="19">
        <v>40135</v>
      </c>
    </row>
    <row r="59" spans="1:14" ht="50.1" customHeight="1" thickBot="1" x14ac:dyDescent="0.3">
      <c r="A59" s="14">
        <v>40</v>
      </c>
      <c r="B59" s="15" t="s">
        <v>188</v>
      </c>
      <c r="C59" s="15" t="s">
        <v>189</v>
      </c>
      <c r="D59" s="15" t="s">
        <v>4</v>
      </c>
      <c r="E59" s="15" t="s">
        <v>193</v>
      </c>
      <c r="F59" s="15" t="s">
        <v>190</v>
      </c>
      <c r="G59" s="15" t="s">
        <v>191</v>
      </c>
      <c r="H59" s="15" t="s">
        <v>192</v>
      </c>
      <c r="I59" s="18"/>
      <c r="J59" s="15" t="s">
        <v>9810</v>
      </c>
      <c r="K59" s="18"/>
      <c r="L59" s="18"/>
      <c r="M59" s="18"/>
      <c r="N59" s="19">
        <v>41164</v>
      </c>
    </row>
    <row r="60" spans="1:14" ht="50.1" customHeight="1" thickBot="1" x14ac:dyDescent="0.3">
      <c r="A60" s="14">
        <v>41</v>
      </c>
      <c r="B60" s="15" t="s">
        <v>194</v>
      </c>
      <c r="C60" s="15" t="s">
        <v>195</v>
      </c>
      <c r="D60" s="15" t="s">
        <v>197</v>
      </c>
      <c r="E60" s="15" t="s">
        <v>198</v>
      </c>
      <c r="F60" s="15" t="s">
        <v>196</v>
      </c>
      <c r="G60" s="18"/>
      <c r="H60" s="18"/>
      <c r="I60" s="18"/>
      <c r="J60" s="15" t="s">
        <v>9810</v>
      </c>
      <c r="K60" s="18"/>
      <c r="L60" s="18"/>
      <c r="M60" s="18"/>
      <c r="N60" s="19">
        <v>41164</v>
      </c>
    </row>
    <row r="61" spans="1:14" ht="50.1" customHeight="1" thickBot="1" x14ac:dyDescent="0.3">
      <c r="A61" s="14">
        <v>42</v>
      </c>
      <c r="B61" s="15" t="s">
        <v>199</v>
      </c>
      <c r="C61" s="15" t="s">
        <v>200</v>
      </c>
      <c r="D61" s="15" t="s">
        <v>12</v>
      </c>
      <c r="E61" s="15" t="s">
        <v>13</v>
      </c>
      <c r="F61" s="15" t="s">
        <v>201</v>
      </c>
      <c r="G61" s="15" t="s">
        <v>201</v>
      </c>
      <c r="H61" s="18"/>
      <c r="I61" s="18"/>
      <c r="J61" s="15" t="s">
        <v>41</v>
      </c>
      <c r="K61" s="18"/>
      <c r="L61" s="18"/>
      <c r="M61" s="18"/>
      <c r="N61" s="19">
        <v>41164</v>
      </c>
    </row>
    <row r="62" spans="1:14" ht="50.1" customHeight="1" thickBot="1" x14ac:dyDescent="0.3">
      <c r="A62" s="14">
        <v>43</v>
      </c>
      <c r="B62" s="15" t="s">
        <v>202</v>
      </c>
      <c r="C62" s="15" t="s">
        <v>203</v>
      </c>
      <c r="D62" s="15" t="s">
        <v>12</v>
      </c>
      <c r="E62" s="15" t="s">
        <v>205</v>
      </c>
      <c r="F62" s="15" t="s">
        <v>204</v>
      </c>
      <c r="G62" s="18"/>
      <c r="H62" s="18"/>
      <c r="I62" s="18"/>
      <c r="J62" s="18"/>
      <c r="K62" s="15" t="s">
        <v>206</v>
      </c>
      <c r="L62" s="18"/>
      <c r="M62" s="18"/>
      <c r="N62" s="19">
        <v>41088</v>
      </c>
    </row>
    <row r="63" spans="1:14" ht="50.1" customHeight="1" thickBot="1" x14ac:dyDescent="0.3">
      <c r="A63" s="14">
        <v>44</v>
      </c>
      <c r="B63" s="15" t="s">
        <v>207</v>
      </c>
      <c r="C63" s="15" t="s">
        <v>208</v>
      </c>
      <c r="D63" s="15" t="s">
        <v>12</v>
      </c>
      <c r="E63" s="15" t="s">
        <v>13</v>
      </c>
      <c r="F63" s="15" t="s">
        <v>209</v>
      </c>
      <c r="G63" s="15" t="s">
        <v>210</v>
      </c>
      <c r="H63" s="15" t="s">
        <v>211</v>
      </c>
      <c r="I63" s="15" t="s">
        <v>61</v>
      </c>
      <c r="J63" s="18"/>
      <c r="K63" s="18"/>
      <c r="L63" s="18"/>
      <c r="M63" s="18"/>
      <c r="N63" s="19">
        <v>39083</v>
      </c>
    </row>
    <row r="64" spans="1:14" ht="50.1" customHeight="1" thickBot="1" x14ac:dyDescent="0.3">
      <c r="A64" s="14">
        <v>45</v>
      </c>
      <c r="B64" s="15" t="s">
        <v>212</v>
      </c>
      <c r="C64" s="15" t="s">
        <v>213</v>
      </c>
      <c r="D64" s="15" t="s">
        <v>12</v>
      </c>
      <c r="E64" s="15" t="s">
        <v>205</v>
      </c>
      <c r="F64" s="15" t="s">
        <v>214</v>
      </c>
      <c r="G64" s="15" t="s">
        <v>215</v>
      </c>
      <c r="H64" s="18"/>
      <c r="I64" s="18"/>
      <c r="J64" s="15" t="s">
        <v>8753</v>
      </c>
      <c r="K64" s="18"/>
      <c r="L64" s="18"/>
      <c r="M64" s="18"/>
      <c r="N64" s="19">
        <v>41088</v>
      </c>
    </row>
    <row r="65" spans="1:14" ht="50.1" customHeight="1" thickBot="1" x14ac:dyDescent="0.3">
      <c r="A65" s="14">
        <v>46</v>
      </c>
      <c r="B65" s="15" t="s">
        <v>216</v>
      </c>
      <c r="C65" s="15" t="s">
        <v>217</v>
      </c>
      <c r="D65" s="15" t="s">
        <v>12</v>
      </c>
      <c r="E65" s="15" t="s">
        <v>13</v>
      </c>
      <c r="F65" s="15" t="s">
        <v>218</v>
      </c>
      <c r="G65" s="15" t="s">
        <v>219</v>
      </c>
      <c r="H65" s="18"/>
      <c r="I65" s="18"/>
      <c r="J65" s="18"/>
      <c r="K65" s="15" t="s">
        <v>9812</v>
      </c>
      <c r="L65" s="18"/>
      <c r="M65" s="18"/>
      <c r="N65" s="19">
        <v>41088</v>
      </c>
    </row>
    <row r="66" spans="1:14" ht="50.1" customHeight="1" thickBot="1" x14ac:dyDescent="0.3">
      <c r="A66" s="14">
        <v>47</v>
      </c>
      <c r="B66" s="15" t="s">
        <v>220</v>
      </c>
      <c r="C66" s="15" t="s">
        <v>221</v>
      </c>
      <c r="D66" s="15" t="s">
        <v>12</v>
      </c>
      <c r="E66" s="15" t="s">
        <v>13</v>
      </c>
      <c r="F66" s="15" t="s">
        <v>222</v>
      </c>
      <c r="G66" s="15" t="s">
        <v>223</v>
      </c>
      <c r="H66" s="18"/>
      <c r="I66" s="18"/>
      <c r="J66" s="18"/>
      <c r="K66" s="15" t="s">
        <v>146</v>
      </c>
      <c r="L66" s="18"/>
      <c r="M66" s="18"/>
      <c r="N66" s="19">
        <v>41088</v>
      </c>
    </row>
    <row r="67" spans="1:14" ht="50.1" customHeight="1" thickBot="1" x14ac:dyDescent="0.3">
      <c r="A67" s="14">
        <v>48</v>
      </c>
      <c r="B67" s="15" t="s">
        <v>224</v>
      </c>
      <c r="C67" s="15" t="s">
        <v>225</v>
      </c>
      <c r="D67" s="15" t="s">
        <v>12</v>
      </c>
      <c r="E67" s="15" t="s">
        <v>155</v>
      </c>
      <c r="F67" s="15" t="s">
        <v>226</v>
      </c>
      <c r="G67" s="15" t="str">
        <f>"22847434"</f>
        <v>22847434</v>
      </c>
      <c r="H67" s="15" t="s">
        <v>227</v>
      </c>
      <c r="I67" s="18"/>
      <c r="J67" s="18"/>
      <c r="K67" s="15" t="s">
        <v>146</v>
      </c>
      <c r="L67" s="18"/>
      <c r="M67" s="18"/>
      <c r="N67" s="19">
        <v>42088</v>
      </c>
    </row>
    <row r="68" spans="1:14" ht="50.1" customHeight="1" thickBot="1" x14ac:dyDescent="0.3">
      <c r="A68" s="14">
        <v>49</v>
      </c>
      <c r="B68" s="15" t="s">
        <v>228</v>
      </c>
      <c r="C68" s="15" t="s">
        <v>229</v>
      </c>
      <c r="D68" s="15" t="s">
        <v>12</v>
      </c>
      <c r="E68" s="15" t="s">
        <v>13</v>
      </c>
      <c r="F68" s="15" t="s">
        <v>230</v>
      </c>
      <c r="G68" s="18"/>
      <c r="H68" s="18"/>
      <c r="I68" s="18"/>
      <c r="J68" s="15" t="s">
        <v>6</v>
      </c>
      <c r="K68" s="18"/>
      <c r="L68" s="18"/>
      <c r="M68" s="18"/>
      <c r="N68" s="19">
        <v>41088</v>
      </c>
    </row>
    <row r="69" spans="1:14" ht="50.1" customHeight="1" thickBot="1" x14ac:dyDescent="0.3">
      <c r="A69" s="14">
        <v>50</v>
      </c>
      <c r="B69" s="15" t="s">
        <v>231</v>
      </c>
      <c r="C69" s="15" t="s">
        <v>232</v>
      </c>
      <c r="D69" s="15" t="s">
        <v>12</v>
      </c>
      <c r="E69" s="15" t="s">
        <v>13</v>
      </c>
      <c r="F69" s="15" t="s">
        <v>233</v>
      </c>
      <c r="G69" s="15" t="s">
        <v>234</v>
      </c>
      <c r="H69" s="18"/>
      <c r="I69" s="18"/>
      <c r="J69" s="18"/>
      <c r="K69" s="15" t="s">
        <v>146</v>
      </c>
      <c r="L69" s="18"/>
      <c r="M69" s="18"/>
      <c r="N69" s="19">
        <v>41088</v>
      </c>
    </row>
    <row r="70" spans="1:14" ht="50.1" customHeight="1" thickBot="1" x14ac:dyDescent="0.3">
      <c r="A70" s="14">
        <v>51</v>
      </c>
      <c r="B70" s="15" t="s">
        <v>235</v>
      </c>
      <c r="C70" s="15" t="s">
        <v>236</v>
      </c>
      <c r="D70" s="15" t="s">
        <v>12</v>
      </c>
      <c r="E70" s="15" t="s">
        <v>13</v>
      </c>
      <c r="F70" s="15" t="s">
        <v>237</v>
      </c>
      <c r="G70" s="15" t="s">
        <v>238</v>
      </c>
      <c r="H70" s="15" t="s">
        <v>239</v>
      </c>
      <c r="I70" s="18"/>
      <c r="J70" s="15" t="s">
        <v>6</v>
      </c>
      <c r="K70" s="18"/>
      <c r="L70" s="18"/>
      <c r="M70" s="18"/>
      <c r="N70" s="19">
        <v>41479</v>
      </c>
    </row>
    <row r="71" spans="1:14" ht="50.1" customHeight="1" thickBot="1" x14ac:dyDescent="0.3">
      <c r="A71" s="14">
        <v>52</v>
      </c>
      <c r="B71" s="15" t="s">
        <v>240</v>
      </c>
      <c r="C71" s="15" t="s">
        <v>241</v>
      </c>
      <c r="D71" s="15" t="s">
        <v>12</v>
      </c>
      <c r="E71" s="15" t="s">
        <v>13</v>
      </c>
      <c r="F71" s="15" t="s">
        <v>242</v>
      </c>
      <c r="G71" s="15" t="s">
        <v>243</v>
      </c>
      <c r="H71" s="18"/>
      <c r="I71" s="18"/>
      <c r="J71" s="15" t="s">
        <v>6</v>
      </c>
      <c r="K71" s="18"/>
      <c r="L71" s="18"/>
      <c r="M71" s="18"/>
      <c r="N71" s="19">
        <v>41164</v>
      </c>
    </row>
    <row r="72" spans="1:14" ht="50.1" customHeight="1" thickBot="1" x14ac:dyDescent="0.3">
      <c r="A72" s="14">
        <v>53</v>
      </c>
      <c r="B72" s="15" t="s">
        <v>9819</v>
      </c>
      <c r="C72" s="15" t="s">
        <v>9820</v>
      </c>
      <c r="D72" s="15" t="s">
        <v>4</v>
      </c>
      <c r="E72" s="15" t="s">
        <v>193</v>
      </c>
      <c r="F72" s="16" t="s">
        <v>9821</v>
      </c>
      <c r="G72" s="18"/>
      <c r="H72" s="15" t="s">
        <v>9822</v>
      </c>
      <c r="I72" s="18"/>
      <c r="J72" s="18"/>
      <c r="K72" s="15" t="s">
        <v>146</v>
      </c>
      <c r="L72" s="18"/>
      <c r="M72" s="18"/>
      <c r="N72" s="19">
        <v>43962</v>
      </c>
    </row>
    <row r="73" spans="1:14" ht="50.1" customHeight="1" thickBot="1" x14ac:dyDescent="0.3">
      <c r="A73" s="14">
        <v>54</v>
      </c>
      <c r="B73" s="15" t="s">
        <v>244</v>
      </c>
      <c r="C73" s="15" t="s">
        <v>245</v>
      </c>
      <c r="D73" s="15" t="s">
        <v>12</v>
      </c>
      <c r="E73" s="15" t="s">
        <v>13</v>
      </c>
      <c r="F73" s="15" t="s">
        <v>246</v>
      </c>
      <c r="G73" s="15" t="s">
        <v>247</v>
      </c>
      <c r="H73" s="18"/>
      <c r="I73" s="18"/>
      <c r="J73" s="18"/>
      <c r="K73" s="15" t="s">
        <v>76</v>
      </c>
      <c r="L73" s="18"/>
      <c r="M73" s="18"/>
      <c r="N73" s="19">
        <v>41088</v>
      </c>
    </row>
    <row r="74" spans="1:14" ht="50.1" customHeight="1" thickBot="1" x14ac:dyDescent="0.3">
      <c r="A74" s="14">
        <v>55</v>
      </c>
      <c r="B74" s="15" t="s">
        <v>249</v>
      </c>
      <c r="C74" s="15" t="s">
        <v>250</v>
      </c>
      <c r="D74" s="15" t="s">
        <v>12</v>
      </c>
      <c r="E74" s="15" t="s">
        <v>13</v>
      </c>
      <c r="F74" s="15" t="s">
        <v>251</v>
      </c>
      <c r="G74" s="15" t="s">
        <v>252</v>
      </c>
      <c r="H74" s="18"/>
      <c r="I74" s="18"/>
      <c r="J74" s="18"/>
      <c r="K74" s="15" t="s">
        <v>71</v>
      </c>
      <c r="L74" s="18"/>
      <c r="M74" s="18"/>
      <c r="N74" s="19">
        <v>41088</v>
      </c>
    </row>
    <row r="75" spans="1:14" ht="50.1" customHeight="1" thickBot="1" x14ac:dyDescent="0.3">
      <c r="A75" s="14">
        <v>56</v>
      </c>
      <c r="B75" s="15" t="s">
        <v>253</v>
      </c>
      <c r="C75" s="15" t="s">
        <v>254</v>
      </c>
      <c r="D75" s="15" t="s">
        <v>12</v>
      </c>
      <c r="E75" s="15" t="s">
        <v>13</v>
      </c>
      <c r="F75" s="15" t="s">
        <v>255</v>
      </c>
      <c r="G75" s="18"/>
      <c r="H75" s="18"/>
      <c r="I75" s="18"/>
      <c r="J75" s="18"/>
      <c r="K75" s="15" t="s">
        <v>51</v>
      </c>
      <c r="L75" s="18"/>
      <c r="M75" s="18"/>
      <c r="N75" s="19">
        <v>41878</v>
      </c>
    </row>
    <row r="76" spans="1:14" ht="50.1" customHeight="1" thickBot="1" x14ac:dyDescent="0.3">
      <c r="A76" s="14">
        <v>57</v>
      </c>
      <c r="B76" s="15" t="s">
        <v>256</v>
      </c>
      <c r="C76" s="15" t="s">
        <v>257</v>
      </c>
      <c r="D76" s="15" t="s">
        <v>12</v>
      </c>
      <c r="E76" s="15" t="s">
        <v>261</v>
      </c>
      <c r="F76" s="15" t="s">
        <v>258</v>
      </c>
      <c r="G76" s="15" t="s">
        <v>259</v>
      </c>
      <c r="H76" s="15" t="s">
        <v>260</v>
      </c>
      <c r="I76" s="18"/>
      <c r="J76" s="18"/>
      <c r="K76" s="18"/>
      <c r="L76" s="15" t="s">
        <v>262</v>
      </c>
      <c r="M76" s="18"/>
      <c r="N76" s="19">
        <v>41263</v>
      </c>
    </row>
    <row r="77" spans="1:14" ht="50.1" customHeight="1" thickBot="1" x14ac:dyDescent="0.3">
      <c r="A77" s="14">
        <v>58</v>
      </c>
      <c r="B77" s="15" t="s">
        <v>263</v>
      </c>
      <c r="C77" s="15" t="s">
        <v>264</v>
      </c>
      <c r="D77" s="15" t="s">
        <v>12</v>
      </c>
      <c r="E77" s="15" t="s">
        <v>268</v>
      </c>
      <c r="F77" s="15" t="s">
        <v>265</v>
      </c>
      <c r="G77" s="15" t="s">
        <v>266</v>
      </c>
      <c r="H77" s="15" t="s">
        <v>267</v>
      </c>
      <c r="I77" s="18"/>
      <c r="J77" s="18"/>
      <c r="K77" s="15" t="s">
        <v>31</v>
      </c>
      <c r="L77" s="18"/>
      <c r="M77" s="18"/>
      <c r="N77" s="19">
        <v>43621</v>
      </c>
    </row>
    <row r="78" spans="1:14" ht="50.1" customHeight="1" thickBot="1" x14ac:dyDescent="0.3">
      <c r="A78" s="14">
        <v>59</v>
      </c>
      <c r="B78" s="15" t="s">
        <v>269</v>
      </c>
      <c r="C78" s="15" t="s">
        <v>270</v>
      </c>
      <c r="D78" s="15" t="s">
        <v>273</v>
      </c>
      <c r="E78" s="15" t="s">
        <v>274</v>
      </c>
      <c r="F78" s="15" t="s">
        <v>271</v>
      </c>
      <c r="G78" s="15" t="s">
        <v>271</v>
      </c>
      <c r="H78" s="15" t="s">
        <v>272</v>
      </c>
      <c r="I78" s="18"/>
      <c r="J78" s="18"/>
      <c r="K78" s="15" t="s">
        <v>51</v>
      </c>
      <c r="L78" s="18"/>
      <c r="M78" s="18"/>
      <c r="N78" s="19">
        <v>41108</v>
      </c>
    </row>
    <row r="79" spans="1:14" ht="50.1" customHeight="1" thickBot="1" x14ac:dyDescent="0.3">
      <c r="A79" s="14">
        <v>60</v>
      </c>
      <c r="B79" s="15" t="s">
        <v>275</v>
      </c>
      <c r="C79" s="15" t="s">
        <v>276</v>
      </c>
      <c r="D79" s="15" t="s">
        <v>12</v>
      </c>
      <c r="E79" s="15" t="s">
        <v>155</v>
      </c>
      <c r="F79" s="15" t="s">
        <v>277</v>
      </c>
      <c r="G79" s="18"/>
      <c r="H79" s="18"/>
      <c r="I79" s="18"/>
      <c r="J79" s="15" t="s">
        <v>41</v>
      </c>
      <c r="K79" s="18"/>
      <c r="L79" s="18"/>
      <c r="M79" s="18"/>
      <c r="N79" s="19">
        <v>42116</v>
      </c>
    </row>
    <row r="80" spans="1:14" ht="50.1" customHeight="1" thickBot="1" x14ac:dyDescent="0.3">
      <c r="A80" s="14">
        <v>61</v>
      </c>
      <c r="B80" s="15" t="s">
        <v>278</v>
      </c>
      <c r="C80" s="15" t="s">
        <v>279</v>
      </c>
      <c r="D80" s="15" t="s">
        <v>12</v>
      </c>
      <c r="E80" s="15" t="s">
        <v>13</v>
      </c>
      <c r="F80" s="15" t="s">
        <v>280</v>
      </c>
      <c r="G80" s="15" t="s">
        <v>280</v>
      </c>
      <c r="H80" s="15" t="s">
        <v>281</v>
      </c>
      <c r="I80" s="18"/>
      <c r="J80" s="18"/>
      <c r="K80" s="15" t="s">
        <v>51</v>
      </c>
      <c r="L80" s="18"/>
      <c r="M80" s="18"/>
      <c r="N80" s="19">
        <v>42058</v>
      </c>
    </row>
    <row r="81" spans="1:14" ht="50.1" customHeight="1" thickBot="1" x14ac:dyDescent="0.3">
      <c r="A81" s="14">
        <v>62</v>
      </c>
      <c r="B81" s="15" t="s">
        <v>282</v>
      </c>
      <c r="C81" s="15" t="s">
        <v>283</v>
      </c>
      <c r="D81" s="15" t="s">
        <v>12</v>
      </c>
      <c r="E81" s="15" t="s">
        <v>13</v>
      </c>
      <c r="F81" s="15" t="s">
        <v>284</v>
      </c>
      <c r="G81" s="18"/>
      <c r="H81" s="18"/>
      <c r="I81" s="18"/>
      <c r="J81" s="18"/>
      <c r="K81" s="15" t="s">
        <v>56</v>
      </c>
      <c r="L81" s="18"/>
      <c r="M81" s="18"/>
      <c r="N81" s="19">
        <v>39083</v>
      </c>
    </row>
    <row r="82" spans="1:14" ht="50.1" customHeight="1" thickBot="1" x14ac:dyDescent="0.3">
      <c r="A82" s="14">
        <v>63</v>
      </c>
      <c r="B82" s="15" t="s">
        <v>285</v>
      </c>
      <c r="C82" s="15" t="s">
        <v>286</v>
      </c>
      <c r="D82" s="15" t="s">
        <v>12</v>
      </c>
      <c r="E82" s="15" t="s">
        <v>46</v>
      </c>
      <c r="F82" s="15" t="s">
        <v>287</v>
      </c>
      <c r="G82" s="15" t="s">
        <v>287</v>
      </c>
      <c r="H82" s="15" t="s">
        <v>288</v>
      </c>
      <c r="I82" s="18"/>
      <c r="J82" s="15" t="s">
        <v>14</v>
      </c>
      <c r="K82" s="18"/>
      <c r="L82" s="18"/>
      <c r="M82" s="18"/>
      <c r="N82" s="19">
        <v>41841</v>
      </c>
    </row>
    <row r="83" spans="1:14" ht="50.1" customHeight="1" thickBot="1" x14ac:dyDescent="0.3">
      <c r="A83" s="14">
        <v>64</v>
      </c>
      <c r="B83" s="15" t="s">
        <v>289</v>
      </c>
      <c r="C83" s="15" t="s">
        <v>290</v>
      </c>
      <c r="D83" s="15" t="s">
        <v>12</v>
      </c>
      <c r="E83" s="15" t="s">
        <v>13</v>
      </c>
      <c r="F83" s="15" t="s">
        <v>291</v>
      </c>
      <c r="G83" s="15" t="s">
        <v>291</v>
      </c>
      <c r="H83" s="15" t="s">
        <v>292</v>
      </c>
      <c r="I83" s="18"/>
      <c r="J83" s="18"/>
      <c r="K83" s="15" t="s">
        <v>293</v>
      </c>
      <c r="L83" s="18"/>
      <c r="M83" s="18"/>
      <c r="N83" s="19">
        <v>41796</v>
      </c>
    </row>
    <row r="84" spans="1:14" ht="50.1" customHeight="1" thickBot="1" x14ac:dyDescent="0.3">
      <c r="A84" s="14">
        <v>65</v>
      </c>
      <c r="B84" s="15" t="s">
        <v>294</v>
      </c>
      <c r="C84" s="15" t="s">
        <v>295</v>
      </c>
      <c r="D84" s="15" t="s">
        <v>12</v>
      </c>
      <c r="E84" s="15" t="s">
        <v>13</v>
      </c>
      <c r="F84" s="15" t="s">
        <v>296</v>
      </c>
      <c r="G84" s="15" t="s">
        <v>297</v>
      </c>
      <c r="H84" s="15" t="s">
        <v>298</v>
      </c>
      <c r="I84" s="18"/>
      <c r="J84" s="18"/>
      <c r="K84" s="18"/>
      <c r="L84" s="18"/>
      <c r="M84" s="15" t="s">
        <v>299</v>
      </c>
      <c r="N84" s="19">
        <v>41793</v>
      </c>
    </row>
    <row r="85" spans="1:14" ht="50.1" customHeight="1" thickBot="1" x14ac:dyDescent="0.3">
      <c r="A85" s="14">
        <v>66</v>
      </c>
      <c r="B85" s="15" t="s">
        <v>300</v>
      </c>
      <c r="C85" s="15" t="s">
        <v>301</v>
      </c>
      <c r="D85" s="15" t="s">
        <v>12</v>
      </c>
      <c r="E85" s="15" t="s">
        <v>13</v>
      </c>
      <c r="F85" s="15" t="s">
        <v>302</v>
      </c>
      <c r="G85" s="18"/>
      <c r="H85" s="18"/>
      <c r="I85" s="18"/>
      <c r="J85" s="18"/>
      <c r="K85" s="15" t="s">
        <v>51</v>
      </c>
      <c r="L85" s="18"/>
      <c r="M85" s="18"/>
      <c r="N85" s="19">
        <v>41089</v>
      </c>
    </row>
    <row r="86" spans="1:14" ht="50.1" customHeight="1" thickBot="1" x14ac:dyDescent="0.3">
      <c r="A86" s="14">
        <v>67</v>
      </c>
      <c r="B86" s="15" t="s">
        <v>303</v>
      </c>
      <c r="C86" s="15" t="s">
        <v>304</v>
      </c>
      <c r="D86" s="15" t="s">
        <v>12</v>
      </c>
      <c r="E86" s="15" t="s">
        <v>13</v>
      </c>
      <c r="F86" s="15" t="s">
        <v>305</v>
      </c>
      <c r="G86" s="15" t="s">
        <v>306</v>
      </c>
      <c r="H86" s="18"/>
      <c r="I86" s="18"/>
      <c r="J86" s="18"/>
      <c r="K86" s="15" t="s">
        <v>307</v>
      </c>
      <c r="L86" s="18"/>
      <c r="M86" s="18"/>
      <c r="N86" s="19">
        <v>41164</v>
      </c>
    </row>
    <row r="87" spans="1:14" ht="50.1" customHeight="1" thickBot="1" x14ac:dyDescent="0.3">
      <c r="A87" s="14">
        <v>68</v>
      </c>
      <c r="B87" s="15" t="s">
        <v>308</v>
      </c>
      <c r="C87" s="15" t="s">
        <v>309</v>
      </c>
      <c r="D87" s="15" t="s">
        <v>12</v>
      </c>
      <c r="E87" s="15" t="s">
        <v>13</v>
      </c>
      <c r="F87" s="15" t="s">
        <v>310</v>
      </c>
      <c r="G87" s="18"/>
      <c r="H87" s="15" t="s">
        <v>311</v>
      </c>
      <c r="I87" s="18"/>
      <c r="J87" s="18"/>
      <c r="K87" s="15" t="s">
        <v>307</v>
      </c>
      <c r="L87" s="18"/>
      <c r="M87" s="18"/>
      <c r="N87" s="19">
        <v>43129</v>
      </c>
    </row>
    <row r="88" spans="1:14" ht="50.1" customHeight="1" thickBot="1" x14ac:dyDescent="0.3">
      <c r="A88" s="14">
        <v>69</v>
      </c>
      <c r="B88" s="15" t="s">
        <v>312</v>
      </c>
      <c r="C88" s="15" t="s">
        <v>313</v>
      </c>
      <c r="D88" s="15" t="s">
        <v>12</v>
      </c>
      <c r="E88" s="15" t="s">
        <v>13</v>
      </c>
      <c r="F88" s="15" t="s">
        <v>314</v>
      </c>
      <c r="G88" s="15" t="s">
        <v>315</v>
      </c>
      <c r="H88" s="18"/>
      <c r="I88" s="18"/>
      <c r="J88" s="15" t="s">
        <v>84</v>
      </c>
      <c r="K88" s="18"/>
      <c r="L88" s="18"/>
      <c r="M88" s="18"/>
      <c r="N88" s="19">
        <v>41164</v>
      </c>
    </row>
    <row r="89" spans="1:14" ht="50.1" customHeight="1" thickBot="1" x14ac:dyDescent="0.3">
      <c r="A89" s="14">
        <v>70</v>
      </c>
      <c r="B89" s="15" t="s">
        <v>316</v>
      </c>
      <c r="C89" s="15" t="s">
        <v>317</v>
      </c>
      <c r="D89" s="15" t="s">
        <v>12</v>
      </c>
      <c r="E89" s="15" t="s">
        <v>13</v>
      </c>
      <c r="F89" s="15" t="s">
        <v>318</v>
      </c>
      <c r="G89" s="18"/>
      <c r="H89" s="18"/>
      <c r="I89" s="18"/>
      <c r="J89" s="18"/>
      <c r="K89" s="15" t="s">
        <v>51</v>
      </c>
      <c r="L89" s="18"/>
      <c r="M89" s="18"/>
      <c r="N89" s="19">
        <v>41089</v>
      </c>
    </row>
    <row r="90" spans="1:14" ht="50.1" customHeight="1" thickBot="1" x14ac:dyDescent="0.3">
      <c r="A90" s="14">
        <v>71</v>
      </c>
      <c r="B90" s="15" t="s">
        <v>319</v>
      </c>
      <c r="C90" s="15" t="s">
        <v>320</v>
      </c>
      <c r="D90" s="15" t="s">
        <v>12</v>
      </c>
      <c r="E90" s="15" t="s">
        <v>13</v>
      </c>
      <c r="F90" s="15" t="s">
        <v>321</v>
      </c>
      <c r="G90" s="15" t="s">
        <v>322</v>
      </c>
      <c r="H90" s="18"/>
      <c r="I90" s="18"/>
      <c r="J90" s="18"/>
      <c r="K90" s="15" t="s">
        <v>56</v>
      </c>
      <c r="L90" s="18"/>
      <c r="M90" s="18"/>
      <c r="N90" s="19">
        <v>41089</v>
      </c>
    </row>
    <row r="91" spans="1:14" ht="50.1" customHeight="1" thickBot="1" x14ac:dyDescent="0.3">
      <c r="A91" s="14">
        <v>72</v>
      </c>
      <c r="B91" s="15" t="s">
        <v>323</v>
      </c>
      <c r="C91" s="15" t="s">
        <v>324</v>
      </c>
      <c r="D91" s="15" t="s">
        <v>4</v>
      </c>
      <c r="E91" s="15" t="s">
        <v>193</v>
      </c>
      <c r="F91" s="15" t="s">
        <v>325</v>
      </c>
      <c r="G91" s="18"/>
      <c r="H91" s="18"/>
      <c r="I91" s="18"/>
      <c r="J91" s="18"/>
      <c r="K91" s="15" t="s">
        <v>326</v>
      </c>
      <c r="L91" s="18"/>
      <c r="M91" s="18"/>
      <c r="N91" s="19">
        <v>41089</v>
      </c>
    </row>
    <row r="92" spans="1:14" ht="50.1" customHeight="1" thickBot="1" x14ac:dyDescent="0.3">
      <c r="A92" s="14">
        <v>73</v>
      </c>
      <c r="B92" s="15" t="s">
        <v>327</v>
      </c>
      <c r="C92" s="15" t="s">
        <v>328</v>
      </c>
      <c r="D92" s="15" t="s">
        <v>12</v>
      </c>
      <c r="E92" s="15" t="s">
        <v>13</v>
      </c>
      <c r="F92" s="15" t="s">
        <v>329</v>
      </c>
      <c r="G92" s="15" t="s">
        <v>330</v>
      </c>
      <c r="H92" s="15" t="s">
        <v>331</v>
      </c>
      <c r="I92" s="18"/>
      <c r="J92" s="18"/>
      <c r="K92" s="15" t="s">
        <v>51</v>
      </c>
      <c r="L92" s="18"/>
      <c r="M92" s="18"/>
      <c r="N92" s="19">
        <v>41694</v>
      </c>
    </row>
    <row r="93" spans="1:14" ht="50.1" customHeight="1" thickBot="1" x14ac:dyDescent="0.3">
      <c r="A93" s="14">
        <v>74</v>
      </c>
      <c r="B93" s="15" t="s">
        <v>332</v>
      </c>
      <c r="C93" s="15" t="s">
        <v>333</v>
      </c>
      <c r="D93" s="15" t="s">
        <v>12</v>
      </c>
      <c r="E93" s="15" t="s">
        <v>155</v>
      </c>
      <c r="F93" s="15" t="s">
        <v>334</v>
      </c>
      <c r="G93" s="18"/>
      <c r="H93" s="18"/>
      <c r="I93" s="18"/>
      <c r="J93" s="18"/>
      <c r="K93" s="15" t="s">
        <v>326</v>
      </c>
      <c r="L93" s="18"/>
      <c r="M93" s="18"/>
      <c r="N93" s="19">
        <v>41089</v>
      </c>
    </row>
    <row r="94" spans="1:14" ht="50.1" customHeight="1" thickBot="1" x14ac:dyDescent="0.3">
      <c r="A94" s="14">
        <v>75</v>
      </c>
      <c r="B94" s="15" t="s">
        <v>335</v>
      </c>
      <c r="C94" s="15" t="s">
        <v>336</v>
      </c>
      <c r="D94" s="15" t="s">
        <v>340</v>
      </c>
      <c r="E94" s="15" t="s">
        <v>341</v>
      </c>
      <c r="F94" s="15" t="s">
        <v>337</v>
      </c>
      <c r="G94" s="15" t="s">
        <v>338</v>
      </c>
      <c r="H94" s="15" t="s">
        <v>339</v>
      </c>
      <c r="I94" s="18"/>
      <c r="J94" s="15" t="s">
        <v>18</v>
      </c>
      <c r="K94" s="18"/>
      <c r="L94" s="18"/>
      <c r="M94" s="18"/>
      <c r="N94" s="19">
        <v>41801</v>
      </c>
    </row>
    <row r="95" spans="1:14" ht="50.1" customHeight="1" thickBot="1" x14ac:dyDescent="0.3">
      <c r="A95" s="14">
        <v>76</v>
      </c>
      <c r="B95" s="15" t="s">
        <v>342</v>
      </c>
      <c r="C95" s="15" t="s">
        <v>343</v>
      </c>
      <c r="D95" s="15" t="s">
        <v>4</v>
      </c>
      <c r="E95" s="15" t="s">
        <v>193</v>
      </c>
      <c r="F95" s="15" t="s">
        <v>344</v>
      </c>
      <c r="G95" s="15" t="s">
        <v>344</v>
      </c>
      <c r="H95" s="15" t="s">
        <v>345</v>
      </c>
      <c r="I95" s="15" t="s">
        <v>61</v>
      </c>
      <c r="J95" s="18"/>
      <c r="K95" s="18"/>
      <c r="L95" s="18"/>
      <c r="M95" s="18"/>
      <c r="N95" s="19">
        <v>41863</v>
      </c>
    </row>
    <row r="96" spans="1:14" ht="50.1" customHeight="1" thickBot="1" x14ac:dyDescent="0.3">
      <c r="A96" s="14">
        <v>77</v>
      </c>
      <c r="B96" s="15" t="s">
        <v>346</v>
      </c>
      <c r="C96" s="15" t="s">
        <v>347</v>
      </c>
      <c r="D96" s="15" t="s">
        <v>12</v>
      </c>
      <c r="E96" s="15" t="s">
        <v>205</v>
      </c>
      <c r="F96" s="15" t="s">
        <v>348</v>
      </c>
      <c r="G96" s="18"/>
      <c r="H96" s="15" t="s">
        <v>349</v>
      </c>
      <c r="I96" s="18"/>
      <c r="J96" s="18"/>
      <c r="K96" s="15" t="s">
        <v>350</v>
      </c>
      <c r="L96" s="18"/>
      <c r="M96" s="18"/>
      <c r="N96" s="19">
        <v>42788</v>
      </c>
    </row>
    <row r="97" spans="1:14" ht="50.1" customHeight="1" thickBot="1" x14ac:dyDescent="0.3">
      <c r="A97" s="14">
        <v>78</v>
      </c>
      <c r="B97" s="15" t="s">
        <v>351</v>
      </c>
      <c r="C97" s="15" t="s">
        <v>352</v>
      </c>
      <c r="D97" s="15" t="s">
        <v>12</v>
      </c>
      <c r="E97" s="15" t="s">
        <v>355</v>
      </c>
      <c r="F97" s="15" t="s">
        <v>353</v>
      </c>
      <c r="G97" s="18"/>
      <c r="H97" s="15" t="s">
        <v>354</v>
      </c>
      <c r="I97" s="15" t="s">
        <v>61</v>
      </c>
      <c r="J97" s="18"/>
      <c r="K97" s="18"/>
      <c r="L97" s="18"/>
      <c r="M97" s="18"/>
      <c r="N97" s="19">
        <v>43620</v>
      </c>
    </row>
    <row r="98" spans="1:14" ht="50.1" customHeight="1" thickBot="1" x14ac:dyDescent="0.3">
      <c r="A98" s="14">
        <v>79</v>
      </c>
      <c r="B98" s="15" t="s">
        <v>356</v>
      </c>
      <c r="C98" s="15" t="s">
        <v>357</v>
      </c>
      <c r="D98" s="15" t="s">
        <v>12</v>
      </c>
      <c r="E98" s="15" t="s">
        <v>13</v>
      </c>
      <c r="F98" s="15" t="s">
        <v>358</v>
      </c>
      <c r="G98" s="15" t="s">
        <v>359</v>
      </c>
      <c r="H98" s="18"/>
      <c r="I98" s="18"/>
      <c r="J98" s="18"/>
      <c r="K98" s="15" t="s">
        <v>51</v>
      </c>
      <c r="L98" s="18"/>
      <c r="M98" s="18"/>
      <c r="N98" s="19">
        <v>41089</v>
      </c>
    </row>
    <row r="99" spans="1:14" ht="50.1" customHeight="1" thickBot="1" x14ac:dyDescent="0.3">
      <c r="A99" s="14">
        <v>80</v>
      </c>
      <c r="B99" s="15" t="s">
        <v>360</v>
      </c>
      <c r="C99" s="15" t="s">
        <v>361</v>
      </c>
      <c r="D99" s="15" t="s">
        <v>12</v>
      </c>
      <c r="E99" s="15" t="s">
        <v>13</v>
      </c>
      <c r="F99" s="15" t="s">
        <v>362</v>
      </c>
      <c r="G99" s="18"/>
      <c r="H99" s="18"/>
      <c r="I99" s="18"/>
      <c r="J99" s="15" t="s">
        <v>363</v>
      </c>
      <c r="K99" s="18"/>
      <c r="L99" s="18"/>
      <c r="M99" s="18"/>
      <c r="N99" s="19">
        <v>41089</v>
      </c>
    </row>
    <row r="100" spans="1:14" ht="50.1" customHeight="1" thickBot="1" x14ac:dyDescent="0.3">
      <c r="A100" s="14">
        <v>81</v>
      </c>
      <c r="B100" s="15" t="s">
        <v>364</v>
      </c>
      <c r="C100" s="15" t="s">
        <v>365</v>
      </c>
      <c r="D100" s="15" t="s">
        <v>4</v>
      </c>
      <c r="E100" s="15" t="s">
        <v>368</v>
      </c>
      <c r="F100" s="15" t="s">
        <v>366</v>
      </c>
      <c r="G100" s="15" t="s">
        <v>367</v>
      </c>
      <c r="H100" s="18"/>
      <c r="I100" s="18"/>
      <c r="J100" s="18"/>
      <c r="K100" s="15" t="s">
        <v>51</v>
      </c>
      <c r="L100" s="18"/>
      <c r="M100" s="18"/>
      <c r="N100" s="19">
        <v>41089</v>
      </c>
    </row>
    <row r="101" spans="1:14" ht="50.1" customHeight="1" thickBot="1" x14ac:dyDescent="0.3">
      <c r="A101" s="14">
        <v>82</v>
      </c>
      <c r="B101" s="15" t="s">
        <v>369</v>
      </c>
      <c r="C101" s="15" t="s">
        <v>370</v>
      </c>
      <c r="D101" s="15" t="s">
        <v>12</v>
      </c>
      <c r="E101" s="15" t="s">
        <v>13</v>
      </c>
      <c r="F101" s="15" t="s">
        <v>371</v>
      </c>
      <c r="G101" s="15" t="s">
        <v>372</v>
      </c>
      <c r="H101" s="15" t="s">
        <v>373</v>
      </c>
      <c r="I101" s="18"/>
      <c r="J101" s="15" t="s">
        <v>90</v>
      </c>
      <c r="K101" s="18"/>
      <c r="L101" s="18"/>
      <c r="M101" s="18"/>
      <c r="N101" s="19">
        <v>41702</v>
      </c>
    </row>
    <row r="102" spans="1:14" ht="50.1" customHeight="1" thickBot="1" x14ac:dyDescent="0.3">
      <c r="A102" s="14">
        <v>83</v>
      </c>
      <c r="B102" s="15" t="s">
        <v>374</v>
      </c>
      <c r="C102" s="15" t="s">
        <v>375</v>
      </c>
      <c r="D102" s="15" t="s">
        <v>12</v>
      </c>
      <c r="E102" s="15" t="s">
        <v>13</v>
      </c>
      <c r="F102" s="15" t="s">
        <v>376</v>
      </c>
      <c r="G102" s="15" t="s">
        <v>376</v>
      </c>
      <c r="H102" s="15" t="s">
        <v>377</v>
      </c>
      <c r="I102" s="18"/>
      <c r="J102" s="15" t="s">
        <v>6</v>
      </c>
      <c r="K102" s="18"/>
      <c r="L102" s="18"/>
      <c r="M102" s="18"/>
      <c r="N102" s="19">
        <v>41677</v>
      </c>
    </row>
    <row r="103" spans="1:14" ht="50.1" customHeight="1" thickBot="1" x14ac:dyDescent="0.3">
      <c r="A103" s="14">
        <v>84</v>
      </c>
      <c r="B103" s="15" t="s">
        <v>378</v>
      </c>
      <c r="C103" s="15" t="s">
        <v>379</v>
      </c>
      <c r="D103" s="15" t="s">
        <v>12</v>
      </c>
      <c r="E103" s="15" t="s">
        <v>13</v>
      </c>
      <c r="F103" s="15" t="s">
        <v>380</v>
      </c>
      <c r="G103" s="15" t="s">
        <v>381</v>
      </c>
      <c r="H103" s="15" t="s">
        <v>382</v>
      </c>
      <c r="I103" s="18"/>
      <c r="J103" s="15" t="s">
        <v>383</v>
      </c>
      <c r="K103" s="18"/>
      <c r="L103" s="18"/>
      <c r="M103" s="18"/>
      <c r="N103" s="19">
        <v>42030</v>
      </c>
    </row>
    <row r="104" spans="1:14" ht="50.1" customHeight="1" thickBot="1" x14ac:dyDescent="0.3">
      <c r="A104" s="14">
        <v>85</v>
      </c>
      <c r="B104" s="15" t="s">
        <v>384</v>
      </c>
      <c r="C104" s="15" t="s">
        <v>385</v>
      </c>
      <c r="D104" s="15" t="s">
        <v>12</v>
      </c>
      <c r="E104" s="15" t="s">
        <v>13</v>
      </c>
      <c r="F104" s="15" t="s">
        <v>386</v>
      </c>
      <c r="G104" s="15" t="s">
        <v>386</v>
      </c>
      <c r="H104" s="15" t="s">
        <v>387</v>
      </c>
      <c r="I104" s="18"/>
      <c r="J104" s="15" t="s">
        <v>8753</v>
      </c>
      <c r="K104" s="18"/>
      <c r="L104" s="18"/>
      <c r="M104" s="18"/>
      <c r="N104" s="19">
        <v>40983</v>
      </c>
    </row>
    <row r="105" spans="1:14" ht="50.1" customHeight="1" thickBot="1" x14ac:dyDescent="0.3">
      <c r="A105" s="14">
        <v>86</v>
      </c>
      <c r="B105" s="15" t="s">
        <v>388</v>
      </c>
      <c r="C105" s="15" t="s">
        <v>389</v>
      </c>
      <c r="D105" s="15" t="s">
        <v>12</v>
      </c>
      <c r="E105" s="15" t="s">
        <v>392</v>
      </c>
      <c r="F105" s="15" t="s">
        <v>390</v>
      </c>
      <c r="G105" s="18"/>
      <c r="H105" s="15" t="s">
        <v>391</v>
      </c>
      <c r="I105" s="18"/>
      <c r="J105" s="15" t="s">
        <v>41</v>
      </c>
      <c r="K105" s="18"/>
      <c r="L105" s="18"/>
      <c r="M105" s="18"/>
      <c r="N105" s="19">
        <v>42677</v>
      </c>
    </row>
    <row r="106" spans="1:14" ht="50.1" customHeight="1" thickBot="1" x14ac:dyDescent="0.3">
      <c r="A106" s="14">
        <v>87</v>
      </c>
      <c r="B106" s="15" t="s">
        <v>393</v>
      </c>
      <c r="C106" s="15" t="s">
        <v>394</v>
      </c>
      <c r="D106" s="15" t="s">
        <v>273</v>
      </c>
      <c r="E106" s="15" t="s">
        <v>396</v>
      </c>
      <c r="F106" s="15" t="s">
        <v>395</v>
      </c>
      <c r="G106" s="18"/>
      <c r="H106" s="18"/>
      <c r="I106" s="18"/>
      <c r="J106" s="18"/>
      <c r="K106" s="15" t="s">
        <v>397</v>
      </c>
      <c r="L106" s="18"/>
      <c r="M106" s="18"/>
      <c r="N106" s="19">
        <v>41089</v>
      </c>
    </row>
    <row r="107" spans="1:14" ht="50.1" customHeight="1" thickBot="1" x14ac:dyDescent="0.3">
      <c r="A107" s="14">
        <v>88</v>
      </c>
      <c r="B107" s="15" t="s">
        <v>398</v>
      </c>
      <c r="C107" s="15" t="s">
        <v>399</v>
      </c>
      <c r="D107" s="15" t="s">
        <v>12</v>
      </c>
      <c r="E107" s="15" t="s">
        <v>13</v>
      </c>
      <c r="F107" s="15" t="s">
        <v>400</v>
      </c>
      <c r="G107" s="15" t="s">
        <v>401</v>
      </c>
      <c r="H107" s="18"/>
      <c r="I107" s="18"/>
      <c r="J107" s="18"/>
      <c r="K107" s="18"/>
      <c r="L107" s="15" t="s">
        <v>9811</v>
      </c>
      <c r="M107" s="18"/>
      <c r="N107" s="19">
        <v>41089</v>
      </c>
    </row>
    <row r="108" spans="1:14" ht="50.1" customHeight="1" thickBot="1" x14ac:dyDescent="0.3">
      <c r="A108" s="14">
        <v>89</v>
      </c>
      <c r="B108" s="15" t="s">
        <v>402</v>
      </c>
      <c r="C108" s="15" t="s">
        <v>403</v>
      </c>
      <c r="D108" s="15" t="s">
        <v>12</v>
      </c>
      <c r="E108" s="15" t="s">
        <v>13</v>
      </c>
      <c r="F108" s="15" t="s">
        <v>404</v>
      </c>
      <c r="G108" s="15" t="s">
        <v>405</v>
      </c>
      <c r="H108" s="18"/>
      <c r="I108" s="18"/>
      <c r="J108" s="18"/>
      <c r="K108" s="18"/>
      <c r="L108" s="15" t="s">
        <v>9811</v>
      </c>
      <c r="M108" s="18"/>
      <c r="N108" s="19">
        <v>41089</v>
      </c>
    </row>
    <row r="109" spans="1:14" ht="50.1" customHeight="1" thickBot="1" x14ac:dyDescent="0.3">
      <c r="A109" s="14">
        <v>90</v>
      </c>
      <c r="B109" s="15" t="s">
        <v>406</v>
      </c>
      <c r="C109" s="15" t="s">
        <v>407</v>
      </c>
      <c r="D109" s="15" t="s">
        <v>409</v>
      </c>
      <c r="E109" s="15" t="s">
        <v>410</v>
      </c>
      <c r="F109" s="15" t="str">
        <f>"24411739"</f>
        <v>24411739</v>
      </c>
      <c r="G109" s="15" t="str">
        <f>"24477270"</f>
        <v>24477270</v>
      </c>
      <c r="H109" s="15" t="s">
        <v>408</v>
      </c>
      <c r="I109" s="18"/>
      <c r="J109" s="15" t="s">
        <v>14</v>
      </c>
      <c r="K109" s="18"/>
      <c r="L109" s="18"/>
      <c r="M109" s="18"/>
      <c r="N109" s="19">
        <v>41796</v>
      </c>
    </row>
    <row r="110" spans="1:14" ht="50.1" customHeight="1" thickBot="1" x14ac:dyDescent="0.3">
      <c r="A110" s="14">
        <v>91</v>
      </c>
      <c r="B110" s="15" t="s">
        <v>411</v>
      </c>
      <c r="C110" s="15" t="s">
        <v>412</v>
      </c>
      <c r="D110" s="15" t="s">
        <v>12</v>
      </c>
      <c r="E110" s="15" t="s">
        <v>13</v>
      </c>
      <c r="F110" s="15" t="s">
        <v>413</v>
      </c>
      <c r="G110" s="15" t="s">
        <v>414</v>
      </c>
      <c r="H110" s="15" t="s">
        <v>415</v>
      </c>
      <c r="I110" s="18"/>
      <c r="J110" s="15" t="s">
        <v>14</v>
      </c>
      <c r="K110" s="18"/>
      <c r="L110" s="18"/>
      <c r="M110" s="18"/>
      <c r="N110" s="19">
        <v>41117</v>
      </c>
    </row>
    <row r="111" spans="1:14" ht="50.1" customHeight="1" thickBot="1" x14ac:dyDescent="0.3">
      <c r="A111" s="14">
        <v>92</v>
      </c>
      <c r="B111" s="15" t="s">
        <v>416</v>
      </c>
      <c r="C111" s="15" t="s">
        <v>417</v>
      </c>
      <c r="D111" s="15" t="s">
        <v>12</v>
      </c>
      <c r="E111" s="15" t="s">
        <v>13</v>
      </c>
      <c r="F111" s="15" t="s">
        <v>418</v>
      </c>
      <c r="G111" s="15" t="s">
        <v>419</v>
      </c>
      <c r="H111" s="15" t="s">
        <v>420</v>
      </c>
      <c r="I111" s="18"/>
      <c r="J111" s="15" t="s">
        <v>9813</v>
      </c>
      <c r="K111" s="18"/>
      <c r="L111" s="18"/>
      <c r="M111" s="18"/>
      <c r="N111" s="19">
        <v>41087</v>
      </c>
    </row>
    <row r="112" spans="1:14" ht="50.1" customHeight="1" thickBot="1" x14ac:dyDescent="0.3">
      <c r="A112" s="14">
        <v>93</v>
      </c>
      <c r="B112" s="15" t="s">
        <v>421</v>
      </c>
      <c r="C112" s="15" t="s">
        <v>422</v>
      </c>
      <c r="D112" s="15" t="s">
        <v>12</v>
      </c>
      <c r="E112" s="15" t="s">
        <v>13</v>
      </c>
      <c r="F112" s="15" t="s">
        <v>423</v>
      </c>
      <c r="G112" s="15" t="s">
        <v>424</v>
      </c>
      <c r="H112" s="15" t="s">
        <v>425</v>
      </c>
      <c r="I112" s="18"/>
      <c r="J112" s="15" t="s">
        <v>8753</v>
      </c>
      <c r="K112" s="18"/>
      <c r="L112" s="18"/>
      <c r="M112" s="18"/>
      <c r="N112" s="19">
        <v>41778</v>
      </c>
    </row>
    <row r="113" spans="1:14" ht="50.1" customHeight="1" thickBot="1" x14ac:dyDescent="0.3">
      <c r="A113" s="14">
        <v>94</v>
      </c>
      <c r="B113" s="15" t="s">
        <v>426</v>
      </c>
      <c r="C113" s="15" t="s">
        <v>427</v>
      </c>
      <c r="D113" s="15" t="s">
        <v>4</v>
      </c>
      <c r="E113" s="15" t="s">
        <v>193</v>
      </c>
      <c r="F113" s="15" t="s">
        <v>428</v>
      </c>
      <c r="G113" s="18"/>
      <c r="H113" s="15" t="s">
        <v>429</v>
      </c>
      <c r="I113" s="18"/>
      <c r="J113" s="18"/>
      <c r="K113" s="15" t="s">
        <v>430</v>
      </c>
      <c r="L113" s="18"/>
      <c r="M113" s="18"/>
      <c r="N113" s="19">
        <v>42306</v>
      </c>
    </row>
    <row r="114" spans="1:14" ht="50.1" customHeight="1" thickBot="1" x14ac:dyDescent="0.3">
      <c r="A114" s="14">
        <v>95</v>
      </c>
      <c r="B114" s="15" t="s">
        <v>431</v>
      </c>
      <c r="C114" s="15" t="s">
        <v>432</v>
      </c>
      <c r="D114" s="15" t="s">
        <v>12</v>
      </c>
      <c r="E114" s="15" t="s">
        <v>13</v>
      </c>
      <c r="F114" s="15" t="s">
        <v>433</v>
      </c>
      <c r="G114" s="18"/>
      <c r="H114" s="18"/>
      <c r="I114" s="18"/>
      <c r="J114" s="18"/>
      <c r="K114" s="15" t="s">
        <v>206</v>
      </c>
      <c r="L114" s="18"/>
      <c r="M114" s="18"/>
      <c r="N114" s="19">
        <v>41079</v>
      </c>
    </row>
    <row r="115" spans="1:14" ht="50.1" customHeight="1" thickBot="1" x14ac:dyDescent="0.3">
      <c r="A115" s="14">
        <v>96</v>
      </c>
      <c r="B115" s="15" t="s">
        <v>434</v>
      </c>
      <c r="C115" s="15" t="s">
        <v>435</v>
      </c>
      <c r="D115" s="15" t="s">
        <v>4</v>
      </c>
      <c r="E115" s="15" t="s">
        <v>193</v>
      </c>
      <c r="F115" s="15" t="s">
        <v>436</v>
      </c>
      <c r="G115" s="18"/>
      <c r="H115" s="15" t="s">
        <v>437</v>
      </c>
      <c r="I115" s="18"/>
      <c r="J115" s="15" t="s">
        <v>41</v>
      </c>
      <c r="K115" s="18"/>
      <c r="L115" s="18"/>
      <c r="M115" s="18"/>
      <c r="N115" s="19">
        <v>43171</v>
      </c>
    </row>
    <row r="116" spans="1:14" ht="50.1" customHeight="1" thickBot="1" x14ac:dyDescent="0.3">
      <c r="A116" s="14">
        <v>97</v>
      </c>
      <c r="B116" s="15" t="s">
        <v>438</v>
      </c>
      <c r="C116" s="15" t="s">
        <v>439</v>
      </c>
      <c r="D116" s="15" t="s">
        <v>12</v>
      </c>
      <c r="E116" s="15" t="s">
        <v>13</v>
      </c>
      <c r="F116" s="15" t="s">
        <v>440</v>
      </c>
      <c r="G116" s="15" t="s">
        <v>440</v>
      </c>
      <c r="H116" s="18"/>
      <c r="I116" s="18"/>
      <c r="J116" s="18"/>
      <c r="K116" s="15" t="s">
        <v>430</v>
      </c>
      <c r="L116" s="18"/>
      <c r="M116" s="18"/>
      <c r="N116" s="19">
        <v>41089</v>
      </c>
    </row>
    <row r="117" spans="1:14" ht="50.1" customHeight="1" thickBot="1" x14ac:dyDescent="0.3">
      <c r="A117" s="14">
        <v>98</v>
      </c>
      <c r="B117" s="15" t="s">
        <v>441</v>
      </c>
      <c r="C117" s="15" t="s">
        <v>442</v>
      </c>
      <c r="D117" s="15" t="s">
        <v>12</v>
      </c>
      <c r="E117" s="15" t="s">
        <v>13</v>
      </c>
      <c r="F117" s="15" t="s">
        <v>443</v>
      </c>
      <c r="G117" s="18"/>
      <c r="H117" s="15" t="s">
        <v>444</v>
      </c>
      <c r="I117" s="18"/>
      <c r="J117" s="18"/>
      <c r="K117" s="18"/>
      <c r="L117" s="18"/>
      <c r="M117" s="15" t="s">
        <v>299</v>
      </c>
      <c r="N117" s="19">
        <v>42240</v>
      </c>
    </row>
    <row r="118" spans="1:14" ht="50.1" customHeight="1" thickBot="1" x14ac:dyDescent="0.3">
      <c r="A118" s="14">
        <v>99</v>
      </c>
      <c r="B118" s="15" t="s">
        <v>445</v>
      </c>
      <c r="C118" s="15" t="s">
        <v>446</v>
      </c>
      <c r="D118" s="15" t="s">
        <v>12</v>
      </c>
      <c r="E118" s="15" t="s">
        <v>13</v>
      </c>
      <c r="F118" s="15" t="s">
        <v>447</v>
      </c>
      <c r="G118" s="15" t="s">
        <v>447</v>
      </c>
      <c r="H118" s="15" t="s">
        <v>448</v>
      </c>
      <c r="I118" s="18"/>
      <c r="J118" s="18"/>
      <c r="K118" s="15" t="s">
        <v>76</v>
      </c>
      <c r="L118" s="18"/>
      <c r="M118" s="18"/>
      <c r="N118" s="19">
        <v>41670</v>
      </c>
    </row>
    <row r="119" spans="1:14" ht="50.1" customHeight="1" thickBot="1" x14ac:dyDescent="0.3">
      <c r="A119" s="14">
        <v>100</v>
      </c>
      <c r="B119" s="15" t="s">
        <v>449</v>
      </c>
      <c r="C119" s="15" t="s">
        <v>450</v>
      </c>
      <c r="D119" s="15" t="s">
        <v>12</v>
      </c>
      <c r="E119" s="15" t="s">
        <v>13</v>
      </c>
      <c r="F119" s="15" t="s">
        <v>451</v>
      </c>
      <c r="G119" s="18"/>
      <c r="H119" s="15" t="s">
        <v>452</v>
      </c>
      <c r="I119" s="18"/>
      <c r="J119" s="18"/>
      <c r="K119" s="15" t="s">
        <v>51</v>
      </c>
      <c r="L119" s="18"/>
      <c r="M119" s="18"/>
      <c r="N119" s="19">
        <v>42887</v>
      </c>
    </row>
    <row r="120" spans="1:14" ht="50.1" customHeight="1" thickBot="1" x14ac:dyDescent="0.3">
      <c r="A120" s="14">
        <v>101</v>
      </c>
      <c r="B120" s="15" t="s">
        <v>453</v>
      </c>
      <c r="C120" s="15" t="s">
        <v>454</v>
      </c>
      <c r="D120" s="15" t="s">
        <v>12</v>
      </c>
      <c r="E120" s="15" t="s">
        <v>155</v>
      </c>
      <c r="F120" s="15" t="s">
        <v>455</v>
      </c>
      <c r="G120" s="15" t="s">
        <v>455</v>
      </c>
      <c r="H120" s="15" t="s">
        <v>456</v>
      </c>
      <c r="I120" s="18"/>
      <c r="J120" s="18"/>
      <c r="K120" s="15" t="s">
        <v>99</v>
      </c>
      <c r="L120" s="18"/>
      <c r="M120" s="18"/>
      <c r="N120" s="19">
        <v>43794</v>
      </c>
    </row>
    <row r="121" spans="1:14" ht="50.1" customHeight="1" thickBot="1" x14ac:dyDescent="0.3">
      <c r="A121" s="14">
        <v>102</v>
      </c>
      <c r="B121" s="15" t="s">
        <v>457</v>
      </c>
      <c r="C121" s="15" t="s">
        <v>458</v>
      </c>
      <c r="D121" s="15" t="s">
        <v>12</v>
      </c>
      <c r="E121" s="15" t="s">
        <v>13</v>
      </c>
      <c r="F121" s="15" t="s">
        <v>459</v>
      </c>
      <c r="G121" s="15" t="s">
        <v>460</v>
      </c>
      <c r="H121" s="15" t="s">
        <v>461</v>
      </c>
      <c r="I121" s="18"/>
      <c r="J121" s="15" t="s">
        <v>14</v>
      </c>
      <c r="K121" s="18"/>
      <c r="L121" s="18"/>
      <c r="M121" s="18"/>
      <c r="N121" s="19">
        <v>41869</v>
      </c>
    </row>
    <row r="122" spans="1:14" ht="50.1" customHeight="1" thickBot="1" x14ac:dyDescent="0.3">
      <c r="A122" s="14">
        <v>103</v>
      </c>
      <c r="B122" s="15" t="s">
        <v>462</v>
      </c>
      <c r="C122" s="15" t="s">
        <v>463</v>
      </c>
      <c r="D122" s="15" t="s">
        <v>4</v>
      </c>
      <c r="E122" s="15" t="s">
        <v>193</v>
      </c>
      <c r="F122" s="15" t="s">
        <v>464</v>
      </c>
      <c r="G122" s="18"/>
      <c r="H122" s="18"/>
      <c r="I122" s="18"/>
      <c r="J122" s="15" t="s">
        <v>14</v>
      </c>
      <c r="K122" s="18"/>
      <c r="L122" s="18"/>
      <c r="M122" s="18"/>
      <c r="N122" s="19">
        <v>41164</v>
      </c>
    </row>
    <row r="123" spans="1:14" ht="50.1" customHeight="1" thickBot="1" x14ac:dyDescent="0.3">
      <c r="A123" s="14">
        <v>104</v>
      </c>
      <c r="B123" s="15" t="s">
        <v>465</v>
      </c>
      <c r="C123" s="15" t="s">
        <v>466</v>
      </c>
      <c r="D123" s="15" t="s">
        <v>12</v>
      </c>
      <c r="E123" s="15" t="s">
        <v>13</v>
      </c>
      <c r="F123" s="15" t="s">
        <v>467</v>
      </c>
      <c r="G123" s="18"/>
      <c r="H123" s="15" t="s">
        <v>468</v>
      </c>
      <c r="I123" s="18"/>
      <c r="J123" s="18"/>
      <c r="K123" s="15" t="s">
        <v>350</v>
      </c>
      <c r="L123" s="18"/>
      <c r="M123" s="18"/>
      <c r="N123" s="19">
        <v>42828</v>
      </c>
    </row>
    <row r="124" spans="1:14" ht="50.1" customHeight="1" thickBot="1" x14ac:dyDescent="0.3">
      <c r="A124" s="14">
        <v>105</v>
      </c>
      <c r="B124" s="15" t="s">
        <v>469</v>
      </c>
      <c r="C124" s="15" t="s">
        <v>470</v>
      </c>
      <c r="D124" s="15" t="s">
        <v>12</v>
      </c>
      <c r="E124" s="15" t="s">
        <v>13</v>
      </c>
      <c r="F124" s="15" t="s">
        <v>471</v>
      </c>
      <c r="G124" s="15" t="s">
        <v>472</v>
      </c>
      <c r="H124" s="15" t="s">
        <v>473</v>
      </c>
      <c r="I124" s="18"/>
      <c r="J124" s="18"/>
      <c r="K124" s="15" t="s">
        <v>51</v>
      </c>
      <c r="L124" s="18"/>
      <c r="M124" s="18"/>
      <c r="N124" s="19">
        <v>41201</v>
      </c>
    </row>
    <row r="125" spans="1:14" ht="50.1" customHeight="1" thickBot="1" x14ac:dyDescent="0.3">
      <c r="A125" s="14">
        <v>106</v>
      </c>
      <c r="B125" s="15" t="s">
        <v>474</v>
      </c>
      <c r="C125" s="15" t="s">
        <v>475</v>
      </c>
      <c r="D125" s="15" t="s">
        <v>12</v>
      </c>
      <c r="E125" s="15" t="s">
        <v>13</v>
      </c>
      <c r="F125" s="15" t="s">
        <v>476</v>
      </c>
      <c r="G125" s="18"/>
      <c r="H125" s="18"/>
      <c r="I125" s="18"/>
      <c r="J125" s="18"/>
      <c r="K125" s="15" t="s">
        <v>56</v>
      </c>
      <c r="L125" s="18"/>
      <c r="M125" s="18"/>
      <c r="N125" s="19">
        <v>41089</v>
      </c>
    </row>
    <row r="126" spans="1:14" ht="50.1" customHeight="1" thickBot="1" x14ac:dyDescent="0.3">
      <c r="A126" s="14">
        <v>107</v>
      </c>
      <c r="B126" s="15" t="s">
        <v>477</v>
      </c>
      <c r="C126" s="15" t="s">
        <v>478</v>
      </c>
      <c r="D126" s="15" t="s">
        <v>12</v>
      </c>
      <c r="E126" s="15" t="s">
        <v>481</v>
      </c>
      <c r="F126" s="15" t="s">
        <v>479</v>
      </c>
      <c r="G126" s="15" t="s">
        <v>479</v>
      </c>
      <c r="H126" s="15" t="s">
        <v>480</v>
      </c>
      <c r="I126" s="18"/>
      <c r="J126" s="18"/>
      <c r="K126" s="15" t="s">
        <v>482</v>
      </c>
      <c r="L126" s="18"/>
      <c r="M126" s="18"/>
      <c r="N126" s="19">
        <v>42937</v>
      </c>
    </row>
    <row r="127" spans="1:14" ht="50.1" customHeight="1" thickBot="1" x14ac:dyDescent="0.3">
      <c r="A127" s="14">
        <v>108</v>
      </c>
      <c r="B127" s="15" t="s">
        <v>483</v>
      </c>
      <c r="C127" s="15" t="s">
        <v>484</v>
      </c>
      <c r="D127" s="15" t="s">
        <v>12</v>
      </c>
      <c r="E127" s="15" t="s">
        <v>13</v>
      </c>
      <c r="F127" s="15" t="s">
        <v>485</v>
      </c>
      <c r="G127" s="18"/>
      <c r="H127" s="15" t="s">
        <v>486</v>
      </c>
      <c r="I127" s="18"/>
      <c r="J127" s="15" t="s">
        <v>90</v>
      </c>
      <c r="K127" s="18"/>
      <c r="L127" s="18"/>
      <c r="M127" s="18"/>
      <c r="N127" s="19">
        <v>42625</v>
      </c>
    </row>
    <row r="128" spans="1:14" ht="50.1" customHeight="1" thickBot="1" x14ac:dyDescent="0.3">
      <c r="A128" s="14">
        <v>109</v>
      </c>
      <c r="B128" s="15" t="s">
        <v>487</v>
      </c>
      <c r="C128" s="15" t="s">
        <v>488</v>
      </c>
      <c r="D128" s="15" t="s">
        <v>12</v>
      </c>
      <c r="E128" s="15" t="s">
        <v>13</v>
      </c>
      <c r="F128" s="15" t="s">
        <v>489</v>
      </c>
      <c r="G128" s="15" t="s">
        <v>490</v>
      </c>
      <c r="H128" s="15" t="s">
        <v>491</v>
      </c>
      <c r="I128" s="18"/>
      <c r="J128" s="18"/>
      <c r="K128" s="15" t="s">
        <v>51</v>
      </c>
      <c r="L128" s="18"/>
      <c r="M128" s="18"/>
      <c r="N128" s="19">
        <v>41201</v>
      </c>
    </row>
    <row r="129" spans="1:14" ht="50.1" customHeight="1" thickBot="1" x14ac:dyDescent="0.3">
      <c r="A129" s="14">
        <v>110</v>
      </c>
      <c r="B129" s="15" t="s">
        <v>492</v>
      </c>
      <c r="C129" s="15" t="s">
        <v>493</v>
      </c>
      <c r="D129" s="15" t="s">
        <v>4</v>
      </c>
      <c r="E129" s="15" t="s">
        <v>193</v>
      </c>
      <c r="F129" s="15" t="s">
        <v>494</v>
      </c>
      <c r="G129" s="18"/>
      <c r="H129" s="18"/>
      <c r="I129" s="18"/>
      <c r="J129" s="18"/>
      <c r="K129" s="15" t="s">
        <v>51</v>
      </c>
      <c r="L129" s="18"/>
      <c r="M129" s="18"/>
      <c r="N129" s="19">
        <v>41089</v>
      </c>
    </row>
    <row r="130" spans="1:14" ht="50.1" customHeight="1" thickBot="1" x14ac:dyDescent="0.3">
      <c r="A130" s="14">
        <v>111</v>
      </c>
      <c r="B130" s="15" t="s">
        <v>495</v>
      </c>
      <c r="C130" s="15" t="s">
        <v>496</v>
      </c>
      <c r="D130" s="15" t="s">
        <v>12</v>
      </c>
      <c r="E130" s="15" t="s">
        <v>13</v>
      </c>
      <c r="F130" s="15" t="s">
        <v>497</v>
      </c>
      <c r="G130" s="18"/>
      <c r="H130" s="18"/>
      <c r="I130" s="18"/>
      <c r="J130" s="18"/>
      <c r="K130" s="18"/>
      <c r="L130" s="18"/>
      <c r="M130" s="15" t="s">
        <v>9808</v>
      </c>
      <c r="N130" s="19">
        <v>41089</v>
      </c>
    </row>
    <row r="131" spans="1:14" ht="50.1" customHeight="1" thickBot="1" x14ac:dyDescent="0.3">
      <c r="A131" s="14">
        <v>112</v>
      </c>
      <c r="B131" s="15" t="s">
        <v>498</v>
      </c>
      <c r="C131" s="15" t="s">
        <v>499</v>
      </c>
      <c r="D131" s="15" t="s">
        <v>12</v>
      </c>
      <c r="E131" s="15" t="s">
        <v>13</v>
      </c>
      <c r="F131" s="15" t="s">
        <v>500</v>
      </c>
      <c r="G131" s="15" t="s">
        <v>501</v>
      </c>
      <c r="H131" s="18"/>
      <c r="I131" s="18"/>
      <c r="J131" s="18"/>
      <c r="K131" s="15" t="s">
        <v>307</v>
      </c>
      <c r="L131" s="18"/>
      <c r="M131" s="18"/>
      <c r="N131" s="19">
        <v>41164</v>
      </c>
    </row>
    <row r="132" spans="1:14" ht="50.1" customHeight="1" thickBot="1" x14ac:dyDescent="0.3">
      <c r="A132" s="14">
        <v>113</v>
      </c>
      <c r="B132" s="15" t="s">
        <v>502</v>
      </c>
      <c r="C132" s="15" t="s">
        <v>503</v>
      </c>
      <c r="D132" s="15" t="s">
        <v>273</v>
      </c>
      <c r="E132" s="15" t="s">
        <v>274</v>
      </c>
      <c r="F132" s="15" t="s">
        <v>504</v>
      </c>
      <c r="G132" s="15" t="s">
        <v>504</v>
      </c>
      <c r="H132" s="15" t="s">
        <v>505</v>
      </c>
      <c r="I132" s="18"/>
      <c r="J132" s="18"/>
      <c r="K132" s="15" t="s">
        <v>51</v>
      </c>
      <c r="L132" s="18"/>
      <c r="M132" s="18"/>
      <c r="N132" s="19">
        <v>41681</v>
      </c>
    </row>
    <row r="133" spans="1:14" ht="50.1" customHeight="1" thickBot="1" x14ac:dyDescent="0.3">
      <c r="A133" s="14">
        <v>114</v>
      </c>
      <c r="B133" s="15" t="s">
        <v>506</v>
      </c>
      <c r="C133" s="15" t="s">
        <v>507</v>
      </c>
      <c r="D133" s="15" t="s">
        <v>12</v>
      </c>
      <c r="E133" s="15" t="s">
        <v>178</v>
      </c>
      <c r="F133" s="15" t="s">
        <v>508</v>
      </c>
      <c r="G133" s="18"/>
      <c r="H133" s="15" t="s">
        <v>509</v>
      </c>
      <c r="I133" s="18"/>
      <c r="J133" s="15" t="s">
        <v>6</v>
      </c>
      <c r="K133" s="18"/>
      <c r="L133" s="18"/>
      <c r="M133" s="18"/>
      <c r="N133" s="19">
        <v>42691</v>
      </c>
    </row>
    <row r="134" spans="1:14" ht="50.1" customHeight="1" thickBot="1" x14ac:dyDescent="0.3">
      <c r="A134" s="14">
        <v>115</v>
      </c>
      <c r="B134" s="15" t="s">
        <v>510</v>
      </c>
      <c r="C134" s="15" t="s">
        <v>511</v>
      </c>
      <c r="D134" s="15" t="s">
        <v>12</v>
      </c>
      <c r="E134" s="15" t="s">
        <v>13</v>
      </c>
      <c r="F134" s="15" t="s">
        <v>512</v>
      </c>
      <c r="G134" s="18"/>
      <c r="H134" s="18"/>
      <c r="I134" s="18"/>
      <c r="J134" s="18"/>
      <c r="K134" s="15" t="s">
        <v>51</v>
      </c>
      <c r="L134" s="18"/>
      <c r="M134" s="18"/>
      <c r="N134" s="19">
        <v>41089</v>
      </c>
    </row>
    <row r="135" spans="1:14" ht="50.1" customHeight="1" thickBot="1" x14ac:dyDescent="0.3">
      <c r="A135" s="14">
        <v>116</v>
      </c>
      <c r="B135" s="15" t="s">
        <v>514</v>
      </c>
      <c r="C135" s="15" t="s">
        <v>515</v>
      </c>
      <c r="D135" s="15" t="s">
        <v>12</v>
      </c>
      <c r="E135" s="15" t="s">
        <v>13</v>
      </c>
      <c r="F135" s="15" t="s">
        <v>516</v>
      </c>
      <c r="G135" s="18"/>
      <c r="H135" s="18"/>
      <c r="I135" s="18"/>
      <c r="J135" s="15" t="s">
        <v>8753</v>
      </c>
      <c r="K135" s="18"/>
      <c r="L135" s="18"/>
      <c r="M135" s="18"/>
      <c r="N135" s="19">
        <v>41164</v>
      </c>
    </row>
    <row r="136" spans="1:14" ht="50.1" customHeight="1" thickBot="1" x14ac:dyDescent="0.3">
      <c r="A136" s="14">
        <v>117</v>
      </c>
      <c r="B136" s="15" t="s">
        <v>517</v>
      </c>
      <c r="C136" s="15" t="s">
        <v>518</v>
      </c>
      <c r="D136" s="15" t="s">
        <v>12</v>
      </c>
      <c r="E136" s="15" t="s">
        <v>13</v>
      </c>
      <c r="F136" s="15" t="s">
        <v>519</v>
      </c>
      <c r="G136" s="18"/>
      <c r="H136" s="18"/>
      <c r="I136" s="18"/>
      <c r="J136" s="18"/>
      <c r="K136" s="15" t="s">
        <v>124</v>
      </c>
      <c r="L136" s="18"/>
      <c r="M136" s="18"/>
      <c r="N136" s="19">
        <v>41164</v>
      </c>
    </row>
    <row r="137" spans="1:14" ht="50.1" customHeight="1" thickBot="1" x14ac:dyDescent="0.3">
      <c r="A137" s="14">
        <v>118</v>
      </c>
      <c r="B137" s="15" t="s">
        <v>520</v>
      </c>
      <c r="C137" s="15" t="s">
        <v>521</v>
      </c>
      <c r="D137" s="15" t="s">
        <v>12</v>
      </c>
      <c r="E137" s="15" t="s">
        <v>13</v>
      </c>
      <c r="F137" s="15" t="s">
        <v>522</v>
      </c>
      <c r="G137" s="15" t="s">
        <v>522</v>
      </c>
      <c r="H137" s="18"/>
      <c r="I137" s="18"/>
      <c r="J137" s="18"/>
      <c r="K137" s="15" t="s">
        <v>51</v>
      </c>
      <c r="L137" s="18"/>
      <c r="M137" s="18"/>
      <c r="N137" s="19">
        <v>41201</v>
      </c>
    </row>
    <row r="138" spans="1:14" ht="50.1" customHeight="1" thickBot="1" x14ac:dyDescent="0.3">
      <c r="A138" s="14">
        <v>119</v>
      </c>
      <c r="B138" s="15" t="s">
        <v>523</v>
      </c>
      <c r="C138" s="15" t="s">
        <v>524</v>
      </c>
      <c r="D138" s="15" t="s">
        <v>12</v>
      </c>
      <c r="E138" s="15" t="s">
        <v>13</v>
      </c>
      <c r="F138" s="15" t="s">
        <v>525</v>
      </c>
      <c r="G138" s="15" t="s">
        <v>526</v>
      </c>
      <c r="H138" s="15" t="s">
        <v>527</v>
      </c>
      <c r="I138" s="18"/>
      <c r="J138" s="15" t="s">
        <v>363</v>
      </c>
      <c r="K138" s="18"/>
      <c r="L138" s="18"/>
      <c r="M138" s="18"/>
      <c r="N138" s="19">
        <v>42069</v>
      </c>
    </row>
    <row r="139" spans="1:14" ht="50.1" customHeight="1" thickBot="1" x14ac:dyDescent="0.3">
      <c r="A139" s="14">
        <v>120</v>
      </c>
      <c r="B139" s="15" t="s">
        <v>528</v>
      </c>
      <c r="C139" s="15" t="s">
        <v>529</v>
      </c>
      <c r="D139" s="15" t="s">
        <v>12</v>
      </c>
      <c r="E139" s="15" t="s">
        <v>13</v>
      </c>
      <c r="F139" s="15" t="s">
        <v>530</v>
      </c>
      <c r="G139" s="15" t="s">
        <v>531</v>
      </c>
      <c r="H139" s="15" t="s">
        <v>532</v>
      </c>
      <c r="I139" s="18"/>
      <c r="J139" s="18"/>
      <c r="K139" s="15" t="s">
        <v>31</v>
      </c>
      <c r="L139" s="18"/>
      <c r="M139" s="18"/>
      <c r="N139" s="19">
        <v>41799</v>
      </c>
    </row>
    <row r="140" spans="1:14" ht="50.1" customHeight="1" thickBot="1" x14ac:dyDescent="0.3">
      <c r="A140" s="14">
        <v>121</v>
      </c>
      <c r="B140" s="15" t="s">
        <v>533</v>
      </c>
      <c r="C140" s="15" t="s">
        <v>534</v>
      </c>
      <c r="D140" s="15" t="s">
        <v>12</v>
      </c>
      <c r="E140" s="15" t="s">
        <v>13</v>
      </c>
      <c r="F140" s="15" t="s">
        <v>535</v>
      </c>
      <c r="G140" s="18"/>
      <c r="H140" s="18"/>
      <c r="I140" s="18"/>
      <c r="J140" s="18"/>
      <c r="K140" s="15" t="s">
        <v>248</v>
      </c>
      <c r="L140" s="18"/>
      <c r="M140" s="18"/>
      <c r="N140" s="19">
        <v>41089</v>
      </c>
    </row>
    <row r="141" spans="1:14" ht="50.1" customHeight="1" thickBot="1" x14ac:dyDescent="0.3">
      <c r="A141" s="14">
        <v>122</v>
      </c>
      <c r="B141" s="15" t="s">
        <v>536</v>
      </c>
      <c r="C141" s="15" t="s">
        <v>537</v>
      </c>
      <c r="D141" s="15" t="s">
        <v>12</v>
      </c>
      <c r="E141" s="15" t="s">
        <v>13</v>
      </c>
      <c r="F141" s="15" t="s">
        <v>538</v>
      </c>
      <c r="G141" s="18"/>
      <c r="H141" s="18"/>
      <c r="I141" s="18"/>
      <c r="J141" s="18"/>
      <c r="K141" s="15" t="s">
        <v>51</v>
      </c>
      <c r="L141" s="18"/>
      <c r="M141" s="18"/>
      <c r="N141" s="19">
        <v>41061</v>
      </c>
    </row>
    <row r="142" spans="1:14" ht="50.1" customHeight="1" thickBot="1" x14ac:dyDescent="0.3">
      <c r="A142" s="14">
        <v>123</v>
      </c>
      <c r="B142" s="15" t="s">
        <v>539</v>
      </c>
      <c r="C142" s="15" t="s">
        <v>540</v>
      </c>
      <c r="D142" s="15" t="s">
        <v>12</v>
      </c>
      <c r="E142" s="15" t="s">
        <v>541</v>
      </c>
      <c r="F142" s="15" t="str">
        <f>"25171195"</f>
        <v>25171195</v>
      </c>
      <c r="G142" s="18"/>
      <c r="H142" s="18"/>
      <c r="I142" s="18"/>
      <c r="J142" s="18"/>
      <c r="K142" s="15" t="s">
        <v>542</v>
      </c>
      <c r="L142" s="18"/>
      <c r="M142" s="18"/>
      <c r="N142" s="19">
        <v>41089</v>
      </c>
    </row>
    <row r="143" spans="1:14" ht="50.1" customHeight="1" thickBot="1" x14ac:dyDescent="0.3">
      <c r="A143" s="14">
        <v>124</v>
      </c>
      <c r="B143" s="15" t="s">
        <v>543</v>
      </c>
      <c r="C143" s="15" t="s">
        <v>544</v>
      </c>
      <c r="D143" s="15" t="s">
        <v>12</v>
      </c>
      <c r="E143" s="15" t="s">
        <v>13</v>
      </c>
      <c r="F143" s="15" t="s">
        <v>545</v>
      </c>
      <c r="G143" s="15" t="s">
        <v>546</v>
      </c>
      <c r="H143" s="15" t="s">
        <v>547</v>
      </c>
      <c r="I143" s="18"/>
      <c r="J143" s="15" t="s">
        <v>9813</v>
      </c>
      <c r="K143" s="18"/>
      <c r="L143" s="18"/>
      <c r="M143" s="18"/>
      <c r="N143" s="19">
        <v>41201</v>
      </c>
    </row>
    <row r="144" spans="1:14" ht="50.1" customHeight="1" thickBot="1" x14ac:dyDescent="0.3">
      <c r="A144" s="14">
        <v>125</v>
      </c>
      <c r="B144" s="15" t="s">
        <v>548</v>
      </c>
      <c r="C144" s="15" t="s">
        <v>549</v>
      </c>
      <c r="D144" s="15" t="s">
        <v>12</v>
      </c>
      <c r="E144" s="15" t="s">
        <v>13</v>
      </c>
      <c r="F144" s="15" t="s">
        <v>550</v>
      </c>
      <c r="G144" s="15" t="s">
        <v>551</v>
      </c>
      <c r="H144" s="15" t="s">
        <v>552</v>
      </c>
      <c r="I144" s="18"/>
      <c r="J144" s="15" t="s">
        <v>8753</v>
      </c>
      <c r="K144" s="18"/>
      <c r="L144" s="18"/>
      <c r="M144" s="18"/>
      <c r="N144" s="19">
        <v>41164</v>
      </c>
    </row>
    <row r="145" spans="1:14" ht="50.1" customHeight="1" thickBot="1" x14ac:dyDescent="0.3">
      <c r="A145" s="14">
        <v>126</v>
      </c>
      <c r="B145" s="15" t="s">
        <v>553</v>
      </c>
      <c r="C145" s="15" t="s">
        <v>554</v>
      </c>
      <c r="D145" s="15" t="s">
        <v>12</v>
      </c>
      <c r="E145" s="15" t="s">
        <v>13</v>
      </c>
      <c r="F145" s="15" t="s">
        <v>555</v>
      </c>
      <c r="G145" s="15" t="s">
        <v>555</v>
      </c>
      <c r="H145" s="18"/>
      <c r="I145" s="18"/>
      <c r="J145" s="18"/>
      <c r="K145" s="15" t="s">
        <v>146</v>
      </c>
      <c r="L145" s="18"/>
      <c r="M145" s="18"/>
      <c r="N145" s="19">
        <v>41094</v>
      </c>
    </row>
    <row r="146" spans="1:14" ht="50.1" customHeight="1" thickBot="1" x14ac:dyDescent="0.3">
      <c r="A146" s="14">
        <v>127</v>
      </c>
      <c r="B146" s="15" t="s">
        <v>556</v>
      </c>
      <c r="C146" s="15" t="s">
        <v>557</v>
      </c>
      <c r="D146" s="15" t="s">
        <v>12</v>
      </c>
      <c r="E146" s="15" t="s">
        <v>13</v>
      </c>
      <c r="F146" s="15" t="s">
        <v>558</v>
      </c>
      <c r="G146" s="15" t="s">
        <v>558</v>
      </c>
      <c r="H146" s="15" t="s">
        <v>559</v>
      </c>
      <c r="I146" s="18"/>
      <c r="J146" s="18"/>
      <c r="K146" s="15" t="s">
        <v>51</v>
      </c>
      <c r="L146" s="18"/>
      <c r="M146" s="18"/>
      <c r="N146" s="19">
        <v>41066</v>
      </c>
    </row>
    <row r="147" spans="1:14" ht="50.1" customHeight="1" thickBot="1" x14ac:dyDescent="0.3">
      <c r="A147" s="14">
        <v>128</v>
      </c>
      <c r="B147" s="15" t="s">
        <v>560</v>
      </c>
      <c r="C147" s="15" t="s">
        <v>561</v>
      </c>
      <c r="D147" s="15" t="s">
        <v>12</v>
      </c>
      <c r="E147" s="15" t="s">
        <v>13</v>
      </c>
      <c r="F147" s="15" t="s">
        <v>562</v>
      </c>
      <c r="G147" s="15" t="s">
        <v>563</v>
      </c>
      <c r="H147" s="15" t="s">
        <v>564</v>
      </c>
      <c r="I147" s="18"/>
      <c r="J147" s="15" t="s">
        <v>141</v>
      </c>
      <c r="K147" s="18"/>
      <c r="L147" s="18"/>
      <c r="M147" s="18"/>
      <c r="N147" s="19">
        <v>41159</v>
      </c>
    </row>
    <row r="148" spans="1:14" ht="50.1" customHeight="1" thickBot="1" x14ac:dyDescent="0.3">
      <c r="A148" s="14">
        <v>129</v>
      </c>
      <c r="B148" s="15" t="s">
        <v>565</v>
      </c>
      <c r="C148" s="15" t="s">
        <v>566</v>
      </c>
      <c r="D148" s="15" t="s">
        <v>12</v>
      </c>
      <c r="E148" s="15" t="s">
        <v>13</v>
      </c>
      <c r="F148" s="15" t="s">
        <v>567</v>
      </c>
      <c r="G148" s="15" t="s">
        <v>568</v>
      </c>
      <c r="H148" s="15" t="s">
        <v>569</v>
      </c>
      <c r="I148" s="18"/>
      <c r="J148" s="15" t="s">
        <v>84</v>
      </c>
      <c r="K148" s="18"/>
      <c r="L148" s="18"/>
      <c r="M148" s="18"/>
      <c r="N148" s="19">
        <v>41164</v>
      </c>
    </row>
    <row r="149" spans="1:14" ht="50.1" customHeight="1" thickBot="1" x14ac:dyDescent="0.3">
      <c r="A149" s="14">
        <v>130</v>
      </c>
      <c r="B149" s="15" t="s">
        <v>570</v>
      </c>
      <c r="C149" s="15" t="s">
        <v>571</v>
      </c>
      <c r="D149" s="15" t="s">
        <v>12</v>
      </c>
      <c r="E149" s="15" t="s">
        <v>155</v>
      </c>
      <c r="F149" s="15" t="s">
        <v>572</v>
      </c>
      <c r="G149" s="18"/>
      <c r="H149" s="18"/>
      <c r="I149" s="18"/>
      <c r="J149" s="18"/>
      <c r="K149" s="15" t="s">
        <v>51</v>
      </c>
      <c r="L149" s="18"/>
      <c r="M149" s="18"/>
      <c r="N149" s="19">
        <v>41094</v>
      </c>
    </row>
    <row r="150" spans="1:14" ht="50.1" customHeight="1" thickBot="1" x14ac:dyDescent="0.3">
      <c r="A150" s="14">
        <v>131</v>
      </c>
      <c r="B150" s="15" t="s">
        <v>573</v>
      </c>
      <c r="C150" s="15" t="s">
        <v>574</v>
      </c>
      <c r="D150" s="15" t="s">
        <v>12</v>
      </c>
      <c r="E150" s="15" t="s">
        <v>131</v>
      </c>
      <c r="F150" s="15" t="s">
        <v>575</v>
      </c>
      <c r="G150" s="15" t="s">
        <v>575</v>
      </c>
      <c r="H150" s="15" t="s">
        <v>576</v>
      </c>
      <c r="I150" s="18"/>
      <c r="J150" s="18"/>
      <c r="K150" s="15" t="s">
        <v>482</v>
      </c>
      <c r="L150" s="18"/>
      <c r="M150" s="18"/>
      <c r="N150" s="19">
        <v>42580</v>
      </c>
    </row>
    <row r="151" spans="1:14" ht="50.1" customHeight="1" thickBot="1" x14ac:dyDescent="0.3">
      <c r="A151" s="14">
        <v>132</v>
      </c>
      <c r="B151" s="15" t="s">
        <v>577</v>
      </c>
      <c r="C151" s="15" t="s">
        <v>578</v>
      </c>
      <c r="D151" s="15" t="s">
        <v>12</v>
      </c>
      <c r="E151" s="15" t="s">
        <v>13</v>
      </c>
      <c r="F151" s="15" t="s">
        <v>579</v>
      </c>
      <c r="G151" s="18"/>
      <c r="H151" s="18"/>
      <c r="I151" s="18"/>
      <c r="J151" s="15" t="s">
        <v>8753</v>
      </c>
      <c r="K151" s="18"/>
      <c r="L151" s="18"/>
      <c r="M151" s="18"/>
      <c r="N151" s="19">
        <v>41164</v>
      </c>
    </row>
    <row r="152" spans="1:14" ht="50.1" customHeight="1" thickBot="1" x14ac:dyDescent="0.3">
      <c r="A152" s="14">
        <v>133</v>
      </c>
      <c r="B152" s="15" t="s">
        <v>580</v>
      </c>
      <c r="C152" s="15" t="s">
        <v>581</v>
      </c>
      <c r="D152" s="15" t="s">
        <v>12</v>
      </c>
      <c r="E152" s="15" t="s">
        <v>13</v>
      </c>
      <c r="F152" s="15" t="s">
        <v>582</v>
      </c>
      <c r="G152" s="18"/>
      <c r="H152" s="18"/>
      <c r="I152" s="18"/>
      <c r="J152" s="18"/>
      <c r="K152" s="15" t="s">
        <v>51</v>
      </c>
      <c r="L152" s="18"/>
      <c r="M152" s="18"/>
      <c r="N152" s="19">
        <v>41094</v>
      </c>
    </row>
    <row r="153" spans="1:14" ht="50.1" customHeight="1" thickBot="1" x14ac:dyDescent="0.3">
      <c r="A153" s="14">
        <v>134</v>
      </c>
      <c r="B153" s="15" t="s">
        <v>583</v>
      </c>
      <c r="C153" s="15" t="s">
        <v>584</v>
      </c>
      <c r="D153" s="15" t="s">
        <v>12</v>
      </c>
      <c r="E153" s="15" t="s">
        <v>13</v>
      </c>
      <c r="F153" s="15" t="s">
        <v>585</v>
      </c>
      <c r="G153" s="15" t="s">
        <v>585</v>
      </c>
      <c r="H153" s="15" t="s">
        <v>586</v>
      </c>
      <c r="I153" s="18"/>
      <c r="J153" s="18"/>
      <c r="K153" s="15" t="s">
        <v>146</v>
      </c>
      <c r="L153" s="18"/>
      <c r="M153" s="18"/>
      <c r="N153" s="19">
        <v>41046</v>
      </c>
    </row>
    <row r="154" spans="1:14" ht="50.1" customHeight="1" thickBot="1" x14ac:dyDescent="0.3">
      <c r="A154" s="14">
        <v>135</v>
      </c>
      <c r="B154" s="15" t="s">
        <v>587</v>
      </c>
      <c r="C154" s="15" t="s">
        <v>588</v>
      </c>
      <c r="D154" s="15" t="s">
        <v>4</v>
      </c>
      <c r="E154" s="15" t="s">
        <v>591</v>
      </c>
      <c r="F154" s="15" t="s">
        <v>589</v>
      </c>
      <c r="G154" s="15" t="s">
        <v>590</v>
      </c>
      <c r="H154" s="18"/>
      <c r="I154" s="18"/>
      <c r="J154" s="18"/>
      <c r="K154" s="18"/>
      <c r="L154" s="15" t="s">
        <v>262</v>
      </c>
      <c r="M154" s="18"/>
      <c r="N154" s="19">
        <v>41463</v>
      </c>
    </row>
    <row r="155" spans="1:14" ht="50.1" customHeight="1" thickBot="1" x14ac:dyDescent="0.3">
      <c r="A155" s="14">
        <v>136</v>
      </c>
      <c r="B155" s="15" t="s">
        <v>592</v>
      </c>
      <c r="C155" s="15" t="s">
        <v>593</v>
      </c>
      <c r="D155" s="15" t="s">
        <v>12</v>
      </c>
      <c r="E155" s="15" t="s">
        <v>13</v>
      </c>
      <c r="F155" s="15" t="s">
        <v>594</v>
      </c>
      <c r="G155" s="18"/>
      <c r="H155" s="18"/>
      <c r="I155" s="18"/>
      <c r="J155" s="18"/>
      <c r="K155" s="15" t="s">
        <v>56</v>
      </c>
      <c r="L155" s="18"/>
      <c r="M155" s="18"/>
      <c r="N155" s="19">
        <v>41094</v>
      </c>
    </row>
    <row r="156" spans="1:14" ht="50.1" customHeight="1" thickBot="1" x14ac:dyDescent="0.3">
      <c r="A156" s="14">
        <v>137</v>
      </c>
      <c r="B156" s="15" t="s">
        <v>595</v>
      </c>
      <c r="C156" s="15" t="s">
        <v>596</v>
      </c>
      <c r="D156" s="15" t="s">
        <v>12</v>
      </c>
      <c r="E156" s="15" t="s">
        <v>13</v>
      </c>
      <c r="F156" s="15" t="str">
        <f>"22098821"</f>
        <v>22098821</v>
      </c>
      <c r="G156" s="15" t="s">
        <v>597</v>
      </c>
      <c r="H156" s="18"/>
      <c r="I156" s="18"/>
      <c r="J156" s="18"/>
      <c r="K156" s="18"/>
      <c r="L156" s="15" t="s">
        <v>598</v>
      </c>
      <c r="M156" s="18"/>
      <c r="N156" s="19">
        <v>41467</v>
      </c>
    </row>
    <row r="157" spans="1:14" ht="50.1" customHeight="1" thickBot="1" x14ac:dyDescent="0.3">
      <c r="A157" s="14">
        <v>138</v>
      </c>
      <c r="B157" s="15" t="s">
        <v>600</v>
      </c>
      <c r="C157" s="15" t="s">
        <v>601</v>
      </c>
      <c r="D157" s="15" t="s">
        <v>12</v>
      </c>
      <c r="E157" s="15" t="s">
        <v>13</v>
      </c>
      <c r="F157" s="15" t="s">
        <v>602</v>
      </c>
      <c r="G157" s="15" t="s">
        <v>602</v>
      </c>
      <c r="H157" s="15" t="s">
        <v>603</v>
      </c>
      <c r="I157" s="18"/>
      <c r="J157" s="18"/>
      <c r="K157" s="15" t="s">
        <v>430</v>
      </c>
      <c r="L157" s="18"/>
      <c r="M157" s="18"/>
      <c r="N157" s="19">
        <v>41848</v>
      </c>
    </row>
    <row r="158" spans="1:14" ht="50.1" customHeight="1" thickBot="1" x14ac:dyDescent="0.3">
      <c r="A158" s="14">
        <v>139</v>
      </c>
      <c r="B158" s="15" t="s">
        <v>604</v>
      </c>
      <c r="C158" s="15" t="s">
        <v>605</v>
      </c>
      <c r="D158" s="15" t="s">
        <v>340</v>
      </c>
      <c r="E158" s="15" t="s">
        <v>607</v>
      </c>
      <c r="F158" s="15" t="s">
        <v>606</v>
      </c>
      <c r="G158" s="18"/>
      <c r="H158" s="18"/>
      <c r="I158" s="18"/>
      <c r="J158" s="15" t="s">
        <v>9810</v>
      </c>
      <c r="K158" s="18"/>
      <c r="L158" s="18"/>
      <c r="M158" s="18"/>
      <c r="N158" s="19">
        <v>41530</v>
      </c>
    </row>
    <row r="159" spans="1:14" ht="50.1" customHeight="1" thickBot="1" x14ac:dyDescent="0.3">
      <c r="A159" s="14">
        <v>140</v>
      </c>
      <c r="B159" s="15" t="s">
        <v>608</v>
      </c>
      <c r="C159" s="15" t="s">
        <v>609</v>
      </c>
      <c r="D159" s="15" t="s">
        <v>12</v>
      </c>
      <c r="E159" s="15" t="s">
        <v>13</v>
      </c>
      <c r="F159" s="15" t="s">
        <v>610</v>
      </c>
      <c r="G159" s="15" t="s">
        <v>611</v>
      </c>
      <c r="H159" s="18"/>
      <c r="I159" s="18"/>
      <c r="J159" s="18"/>
      <c r="K159" s="18"/>
      <c r="L159" s="15" t="s">
        <v>612</v>
      </c>
      <c r="M159" s="18"/>
      <c r="N159" s="19">
        <v>41094</v>
      </c>
    </row>
    <row r="160" spans="1:14" ht="50.1" customHeight="1" thickBot="1" x14ac:dyDescent="0.3">
      <c r="A160" s="14">
        <v>141</v>
      </c>
      <c r="B160" s="15" t="s">
        <v>613</v>
      </c>
      <c r="C160" s="15" t="s">
        <v>614</v>
      </c>
      <c r="D160" s="15" t="s">
        <v>12</v>
      </c>
      <c r="E160" s="15" t="s">
        <v>13</v>
      </c>
      <c r="F160" s="15" t="s">
        <v>615</v>
      </c>
      <c r="G160" s="18"/>
      <c r="H160" s="18"/>
      <c r="I160" s="18"/>
      <c r="J160" s="15" t="s">
        <v>84</v>
      </c>
      <c r="K160" s="18"/>
      <c r="L160" s="18"/>
      <c r="M160" s="18"/>
      <c r="N160" s="19">
        <v>41094</v>
      </c>
    </row>
    <row r="161" spans="1:14" ht="50.1" customHeight="1" thickBot="1" x14ac:dyDescent="0.3">
      <c r="A161" s="14">
        <v>142</v>
      </c>
      <c r="B161" s="15" t="s">
        <v>616</v>
      </c>
      <c r="C161" s="15" t="s">
        <v>617</v>
      </c>
      <c r="D161" s="15" t="s">
        <v>12</v>
      </c>
      <c r="E161" s="15" t="s">
        <v>13</v>
      </c>
      <c r="F161" s="15" t="s">
        <v>618</v>
      </c>
      <c r="G161" s="15" t="s">
        <v>619</v>
      </c>
      <c r="H161" s="18"/>
      <c r="I161" s="18"/>
      <c r="J161" s="18"/>
      <c r="K161" s="15" t="s">
        <v>24</v>
      </c>
      <c r="L161" s="18"/>
      <c r="M161" s="18"/>
      <c r="N161" s="19">
        <v>41079</v>
      </c>
    </row>
    <row r="162" spans="1:14" ht="50.1" customHeight="1" thickBot="1" x14ac:dyDescent="0.3">
      <c r="A162" s="14">
        <v>143</v>
      </c>
      <c r="B162" s="15" t="s">
        <v>620</v>
      </c>
      <c r="C162" s="15" t="s">
        <v>621</v>
      </c>
      <c r="D162" s="15" t="s">
        <v>12</v>
      </c>
      <c r="E162" s="15" t="s">
        <v>13</v>
      </c>
      <c r="F162" s="15" t="s">
        <v>622</v>
      </c>
      <c r="G162" s="15" t="s">
        <v>623</v>
      </c>
      <c r="H162" s="18"/>
      <c r="I162" s="18"/>
      <c r="J162" s="18"/>
      <c r="K162" s="15" t="s">
        <v>56</v>
      </c>
      <c r="L162" s="18"/>
      <c r="M162" s="18"/>
      <c r="N162" s="19">
        <v>41094</v>
      </c>
    </row>
    <row r="163" spans="1:14" ht="50.1" customHeight="1" thickBot="1" x14ac:dyDescent="0.3">
      <c r="A163" s="14">
        <v>144</v>
      </c>
      <c r="B163" s="15" t="s">
        <v>624</v>
      </c>
      <c r="C163" s="15" t="s">
        <v>625</v>
      </c>
      <c r="D163" s="15" t="s">
        <v>12</v>
      </c>
      <c r="E163" s="15" t="s">
        <v>13</v>
      </c>
      <c r="F163" s="15" t="s">
        <v>626</v>
      </c>
      <c r="G163" s="18"/>
      <c r="H163" s="15" t="s">
        <v>627</v>
      </c>
      <c r="I163" s="18"/>
      <c r="J163" s="18"/>
      <c r="K163" s="15" t="s">
        <v>99</v>
      </c>
      <c r="L163" s="18"/>
      <c r="M163" s="18"/>
      <c r="N163" s="19">
        <v>41094</v>
      </c>
    </row>
    <row r="164" spans="1:14" ht="50.1" customHeight="1" thickBot="1" x14ac:dyDescent="0.3">
      <c r="A164" s="14">
        <v>145</v>
      </c>
      <c r="B164" s="15" t="s">
        <v>628</v>
      </c>
      <c r="C164" s="15" t="s">
        <v>629</v>
      </c>
      <c r="D164" s="15" t="s">
        <v>4</v>
      </c>
      <c r="E164" s="15" t="s">
        <v>633</v>
      </c>
      <c r="F164" s="15" t="s">
        <v>630</v>
      </c>
      <c r="G164" s="15" t="s">
        <v>631</v>
      </c>
      <c r="H164" s="15" t="s">
        <v>632</v>
      </c>
      <c r="I164" s="18"/>
      <c r="J164" s="15" t="s">
        <v>634</v>
      </c>
      <c r="K164" s="18"/>
      <c r="L164" s="18"/>
      <c r="M164" s="18"/>
      <c r="N164" s="19">
        <v>41065</v>
      </c>
    </row>
    <row r="165" spans="1:14" ht="50.1" customHeight="1" thickBot="1" x14ac:dyDescent="0.3">
      <c r="A165" s="14">
        <v>146</v>
      </c>
      <c r="B165" s="15" t="s">
        <v>635</v>
      </c>
      <c r="C165" s="15" t="s">
        <v>636</v>
      </c>
      <c r="D165" s="15" t="s">
        <v>4</v>
      </c>
      <c r="E165" s="15" t="s">
        <v>5</v>
      </c>
      <c r="F165" s="15" t="s">
        <v>637</v>
      </c>
      <c r="G165" s="18"/>
      <c r="H165" s="15" t="s">
        <v>638</v>
      </c>
      <c r="I165" s="15" t="s">
        <v>61</v>
      </c>
      <c r="J165" s="18"/>
      <c r="K165" s="18"/>
      <c r="L165" s="18"/>
      <c r="M165" s="18"/>
      <c r="N165" s="19">
        <v>42601</v>
      </c>
    </row>
    <row r="166" spans="1:14" ht="50.1" customHeight="1" thickBot="1" x14ac:dyDescent="0.3">
      <c r="A166" s="14">
        <v>147</v>
      </c>
      <c r="B166" s="15" t="s">
        <v>639</v>
      </c>
      <c r="C166" s="15" t="s">
        <v>640</v>
      </c>
      <c r="D166" s="15" t="s">
        <v>12</v>
      </c>
      <c r="E166" s="15" t="s">
        <v>13</v>
      </c>
      <c r="F166" s="15" t="s">
        <v>641</v>
      </c>
      <c r="G166" s="15" t="s">
        <v>642</v>
      </c>
      <c r="H166" s="18"/>
      <c r="I166" s="18"/>
      <c r="J166" s="15" t="s">
        <v>8753</v>
      </c>
      <c r="K166" s="18"/>
      <c r="L166" s="18"/>
      <c r="M166" s="18"/>
      <c r="N166" s="19">
        <v>41053</v>
      </c>
    </row>
    <row r="167" spans="1:14" ht="50.1" customHeight="1" thickBot="1" x14ac:dyDescent="0.3">
      <c r="A167" s="14">
        <v>148</v>
      </c>
      <c r="B167" s="15" t="s">
        <v>643</v>
      </c>
      <c r="C167" s="15" t="s">
        <v>644</v>
      </c>
      <c r="D167" s="15" t="s">
        <v>12</v>
      </c>
      <c r="E167" s="15" t="s">
        <v>13</v>
      </c>
      <c r="F167" s="15" t="s">
        <v>645</v>
      </c>
      <c r="G167" s="15" t="s">
        <v>646</v>
      </c>
      <c r="H167" s="15" t="s">
        <v>647</v>
      </c>
      <c r="I167" s="18"/>
      <c r="J167" s="15" t="s">
        <v>90</v>
      </c>
      <c r="K167" s="18"/>
      <c r="L167" s="18"/>
      <c r="M167" s="18"/>
      <c r="N167" s="19">
        <v>41151</v>
      </c>
    </row>
    <row r="168" spans="1:14" ht="50.1" customHeight="1" thickBot="1" x14ac:dyDescent="0.3">
      <c r="A168" s="14">
        <v>149</v>
      </c>
      <c r="B168" s="15" t="s">
        <v>648</v>
      </c>
      <c r="C168" s="15" t="s">
        <v>649</v>
      </c>
      <c r="D168" s="15" t="s">
        <v>12</v>
      </c>
      <c r="E168" s="15" t="s">
        <v>13</v>
      </c>
      <c r="F168" s="15" t="s">
        <v>650</v>
      </c>
      <c r="G168" s="15" t="s">
        <v>650</v>
      </c>
      <c r="H168" s="15" t="s">
        <v>651</v>
      </c>
      <c r="I168" s="18"/>
      <c r="J168" s="15" t="s">
        <v>6</v>
      </c>
      <c r="K168" s="18"/>
      <c r="L168" s="18"/>
      <c r="M168" s="18"/>
      <c r="N168" s="19">
        <v>39083</v>
      </c>
    </row>
    <row r="169" spans="1:14" ht="50.1" customHeight="1" thickBot="1" x14ac:dyDescent="0.3">
      <c r="A169" s="14">
        <v>150</v>
      </c>
      <c r="B169" s="15" t="s">
        <v>652</v>
      </c>
      <c r="C169" s="15" t="s">
        <v>653</v>
      </c>
      <c r="D169" s="15" t="s">
        <v>12</v>
      </c>
      <c r="E169" s="15" t="s">
        <v>13</v>
      </c>
      <c r="F169" s="15" t="s">
        <v>654</v>
      </c>
      <c r="G169" s="15" t="s">
        <v>655</v>
      </c>
      <c r="H169" s="18"/>
      <c r="I169" s="18"/>
      <c r="J169" s="18"/>
      <c r="K169" s="15" t="s">
        <v>56</v>
      </c>
      <c r="L169" s="18"/>
      <c r="M169" s="18"/>
      <c r="N169" s="19">
        <v>41094</v>
      </c>
    </row>
    <row r="170" spans="1:14" ht="50.1" customHeight="1" thickBot="1" x14ac:dyDescent="0.3">
      <c r="A170" s="14">
        <v>151</v>
      </c>
      <c r="B170" s="15" t="s">
        <v>656</v>
      </c>
      <c r="C170" s="15" t="s">
        <v>657</v>
      </c>
      <c r="D170" s="15" t="s">
        <v>12</v>
      </c>
      <c r="E170" s="15" t="s">
        <v>13</v>
      </c>
      <c r="F170" s="15" t="s">
        <v>658</v>
      </c>
      <c r="G170" s="15" t="s">
        <v>658</v>
      </c>
      <c r="H170" s="15" t="s">
        <v>659</v>
      </c>
      <c r="I170" s="18"/>
      <c r="J170" s="18"/>
      <c r="K170" s="15" t="s">
        <v>51</v>
      </c>
      <c r="L170" s="18"/>
      <c r="M170" s="18"/>
      <c r="N170" s="19">
        <v>41066</v>
      </c>
    </row>
    <row r="171" spans="1:14" ht="50.1" customHeight="1" thickBot="1" x14ac:dyDescent="0.3">
      <c r="A171" s="14">
        <v>152</v>
      </c>
      <c r="B171" s="15" t="s">
        <v>660</v>
      </c>
      <c r="C171" s="15" t="s">
        <v>661</v>
      </c>
      <c r="D171" s="15" t="s">
        <v>12</v>
      </c>
      <c r="E171" s="15" t="s">
        <v>13</v>
      </c>
      <c r="F171" s="15" t="s">
        <v>662</v>
      </c>
      <c r="G171" s="18"/>
      <c r="H171" s="15" t="s">
        <v>663</v>
      </c>
      <c r="I171" s="18"/>
      <c r="J171" s="18"/>
      <c r="K171" s="15" t="s">
        <v>51</v>
      </c>
      <c r="L171" s="18"/>
      <c r="M171" s="18"/>
      <c r="N171" s="19">
        <v>42741</v>
      </c>
    </row>
    <row r="172" spans="1:14" ht="50.1" customHeight="1" thickBot="1" x14ac:dyDescent="0.3">
      <c r="A172" s="14">
        <v>153</v>
      </c>
      <c r="B172" s="15" t="s">
        <v>664</v>
      </c>
      <c r="C172" s="15" t="s">
        <v>665</v>
      </c>
      <c r="D172" s="15" t="s">
        <v>12</v>
      </c>
      <c r="E172" s="15" t="s">
        <v>13</v>
      </c>
      <c r="F172" s="15" t="s">
        <v>666</v>
      </c>
      <c r="G172" s="15" t="s">
        <v>667</v>
      </c>
      <c r="H172" s="15" t="s">
        <v>668</v>
      </c>
      <c r="I172" s="18"/>
      <c r="J172" s="18"/>
      <c r="K172" s="18"/>
      <c r="L172" s="15" t="s">
        <v>598</v>
      </c>
      <c r="M172" s="18"/>
      <c r="N172" s="19">
        <v>41060</v>
      </c>
    </row>
    <row r="173" spans="1:14" ht="50.1" customHeight="1" thickBot="1" x14ac:dyDescent="0.3">
      <c r="A173" s="14">
        <v>154</v>
      </c>
      <c r="B173" s="15" t="s">
        <v>669</v>
      </c>
      <c r="C173" s="15" t="s">
        <v>670</v>
      </c>
      <c r="D173" s="15" t="s">
        <v>12</v>
      </c>
      <c r="E173" s="15" t="s">
        <v>13</v>
      </c>
      <c r="F173" s="15" t="s">
        <v>671</v>
      </c>
      <c r="G173" s="15" t="s">
        <v>672</v>
      </c>
      <c r="H173" s="18"/>
      <c r="I173" s="18"/>
      <c r="J173" s="18"/>
      <c r="K173" s="18"/>
      <c r="L173" s="15" t="s">
        <v>9811</v>
      </c>
      <c r="M173" s="18"/>
      <c r="N173" s="19">
        <v>41094</v>
      </c>
    </row>
    <row r="174" spans="1:14" ht="50.1" customHeight="1" thickBot="1" x14ac:dyDescent="0.3">
      <c r="A174" s="14">
        <v>155</v>
      </c>
      <c r="B174" s="15" t="s">
        <v>673</v>
      </c>
      <c r="C174" s="15" t="s">
        <v>674</v>
      </c>
      <c r="D174" s="15" t="s">
        <v>12</v>
      </c>
      <c r="E174" s="15" t="s">
        <v>13</v>
      </c>
      <c r="F174" s="15" t="s">
        <v>675</v>
      </c>
      <c r="G174" s="15" t="s">
        <v>675</v>
      </c>
      <c r="H174" s="15" t="s">
        <v>676</v>
      </c>
      <c r="I174" s="18"/>
      <c r="J174" s="18"/>
      <c r="K174" s="15" t="s">
        <v>31</v>
      </c>
      <c r="L174" s="18"/>
      <c r="M174" s="18"/>
      <c r="N174" s="19">
        <v>41967</v>
      </c>
    </row>
    <row r="175" spans="1:14" ht="50.1" customHeight="1" thickBot="1" x14ac:dyDescent="0.3">
      <c r="A175" s="14">
        <v>156</v>
      </c>
      <c r="B175" s="15" t="s">
        <v>677</v>
      </c>
      <c r="C175" s="15" t="s">
        <v>678</v>
      </c>
      <c r="D175" s="15" t="s">
        <v>12</v>
      </c>
      <c r="E175" s="15" t="s">
        <v>13</v>
      </c>
      <c r="F175" s="15" t="s">
        <v>679</v>
      </c>
      <c r="G175" s="15" t="s">
        <v>680</v>
      </c>
      <c r="H175" s="15" t="s">
        <v>681</v>
      </c>
      <c r="I175" s="18"/>
      <c r="J175" s="15" t="s">
        <v>90</v>
      </c>
      <c r="K175" s="18"/>
      <c r="L175" s="18"/>
      <c r="M175" s="18"/>
      <c r="N175" s="19">
        <v>41094</v>
      </c>
    </row>
    <row r="176" spans="1:14" ht="50.1" customHeight="1" thickBot="1" x14ac:dyDescent="0.3">
      <c r="A176" s="14">
        <v>157</v>
      </c>
      <c r="B176" s="15" t="s">
        <v>682</v>
      </c>
      <c r="C176" s="15" t="s">
        <v>683</v>
      </c>
      <c r="D176" s="15" t="s">
        <v>12</v>
      </c>
      <c r="E176" s="15" t="s">
        <v>13</v>
      </c>
      <c r="F176" s="15" t="s">
        <v>684</v>
      </c>
      <c r="G176" s="15" t="s">
        <v>684</v>
      </c>
      <c r="H176" s="15" t="s">
        <v>685</v>
      </c>
      <c r="I176" s="18"/>
      <c r="J176" s="18"/>
      <c r="K176" s="15" t="s">
        <v>31</v>
      </c>
      <c r="L176" s="18"/>
      <c r="M176" s="18"/>
      <c r="N176" s="19">
        <v>42130</v>
      </c>
    </row>
    <row r="177" spans="1:14" ht="50.1" customHeight="1" thickBot="1" x14ac:dyDescent="0.3">
      <c r="A177" s="14">
        <v>158</v>
      </c>
      <c r="B177" s="15" t="s">
        <v>686</v>
      </c>
      <c r="C177" s="15" t="s">
        <v>687</v>
      </c>
      <c r="D177" s="15" t="s">
        <v>12</v>
      </c>
      <c r="E177" s="15" t="s">
        <v>13</v>
      </c>
      <c r="F177" s="15" t="s">
        <v>688</v>
      </c>
      <c r="G177" s="15" t="s">
        <v>689</v>
      </c>
      <c r="H177" s="18"/>
      <c r="I177" s="18"/>
      <c r="J177" s="18"/>
      <c r="K177" s="15" t="s">
        <v>51</v>
      </c>
      <c r="L177" s="18"/>
      <c r="M177" s="18"/>
      <c r="N177" s="19">
        <v>41201</v>
      </c>
    </row>
    <row r="178" spans="1:14" ht="50.1" customHeight="1" thickBot="1" x14ac:dyDescent="0.3">
      <c r="A178" s="14">
        <v>159</v>
      </c>
      <c r="B178" s="15" t="s">
        <v>690</v>
      </c>
      <c r="C178" s="15" t="s">
        <v>691</v>
      </c>
      <c r="D178" s="15" t="s">
        <v>12</v>
      </c>
      <c r="E178" s="15" t="s">
        <v>13</v>
      </c>
      <c r="F178" s="15" t="s">
        <v>692</v>
      </c>
      <c r="G178" s="15" t="s">
        <v>693</v>
      </c>
      <c r="H178" s="18"/>
      <c r="I178" s="18"/>
      <c r="J178" s="18"/>
      <c r="K178" s="15" t="s">
        <v>293</v>
      </c>
      <c r="L178" s="18"/>
      <c r="M178" s="18"/>
      <c r="N178" s="19">
        <v>41094</v>
      </c>
    </row>
    <row r="179" spans="1:14" ht="50.1" customHeight="1" thickBot="1" x14ac:dyDescent="0.3">
      <c r="A179" s="14">
        <v>160</v>
      </c>
      <c r="B179" s="15" t="s">
        <v>694</v>
      </c>
      <c r="C179" s="15" t="s">
        <v>695</v>
      </c>
      <c r="D179" s="15" t="s">
        <v>12</v>
      </c>
      <c r="E179" s="15" t="s">
        <v>13</v>
      </c>
      <c r="F179" s="15" t="s">
        <v>696</v>
      </c>
      <c r="G179" s="15" t="s">
        <v>696</v>
      </c>
      <c r="H179" s="18"/>
      <c r="I179" s="18"/>
      <c r="J179" s="18"/>
      <c r="K179" s="15" t="s">
        <v>51</v>
      </c>
      <c r="L179" s="18"/>
      <c r="M179" s="18"/>
      <c r="N179" s="19">
        <v>41061</v>
      </c>
    </row>
    <row r="180" spans="1:14" ht="50.1" customHeight="1" thickBot="1" x14ac:dyDescent="0.3">
      <c r="A180" s="14">
        <v>161</v>
      </c>
      <c r="B180" s="15" t="s">
        <v>697</v>
      </c>
      <c r="C180" s="15" t="s">
        <v>698</v>
      </c>
      <c r="D180" s="15" t="s">
        <v>12</v>
      </c>
      <c r="E180" s="15" t="s">
        <v>13</v>
      </c>
      <c r="F180" s="15" t="s">
        <v>699</v>
      </c>
      <c r="G180" s="15" t="s">
        <v>700</v>
      </c>
      <c r="H180" s="18"/>
      <c r="I180" s="18"/>
      <c r="J180" s="18"/>
      <c r="K180" s="18"/>
      <c r="L180" s="18"/>
      <c r="M180" s="15" t="s">
        <v>9808</v>
      </c>
      <c r="N180" s="19">
        <v>41094</v>
      </c>
    </row>
    <row r="181" spans="1:14" ht="50.1" customHeight="1" thickBot="1" x14ac:dyDescent="0.3">
      <c r="A181" s="14">
        <v>162</v>
      </c>
      <c r="B181" s="15" t="s">
        <v>701</v>
      </c>
      <c r="C181" s="15" t="s">
        <v>702</v>
      </c>
      <c r="D181" s="15" t="s">
        <v>12</v>
      </c>
      <c r="E181" s="15" t="s">
        <v>261</v>
      </c>
      <c r="F181" s="15" t="s">
        <v>703</v>
      </c>
      <c r="G181" s="15" t="s">
        <v>704</v>
      </c>
      <c r="H181" s="15" t="s">
        <v>705</v>
      </c>
      <c r="I181" s="18"/>
      <c r="J181" s="18"/>
      <c r="K181" s="18"/>
      <c r="L181" s="15" t="s">
        <v>262</v>
      </c>
      <c r="M181" s="18"/>
      <c r="N181" s="19">
        <v>41144</v>
      </c>
    </row>
    <row r="182" spans="1:14" ht="50.1" customHeight="1" thickBot="1" x14ac:dyDescent="0.3">
      <c r="A182" s="14">
        <v>163</v>
      </c>
      <c r="B182" s="15" t="s">
        <v>706</v>
      </c>
      <c r="C182" s="15" t="s">
        <v>707</v>
      </c>
      <c r="D182" s="15" t="s">
        <v>12</v>
      </c>
      <c r="E182" s="15" t="s">
        <v>13</v>
      </c>
      <c r="F182" s="15" t="s">
        <v>708</v>
      </c>
      <c r="G182" s="15" t="s">
        <v>709</v>
      </c>
      <c r="H182" s="18"/>
      <c r="I182" s="18"/>
      <c r="J182" s="18"/>
      <c r="K182" s="15" t="s">
        <v>99</v>
      </c>
      <c r="L182" s="18"/>
      <c r="M182" s="18"/>
      <c r="N182" s="19">
        <v>41094</v>
      </c>
    </row>
    <row r="183" spans="1:14" ht="50.1" customHeight="1" thickBot="1" x14ac:dyDescent="0.3">
      <c r="A183" s="14">
        <v>164</v>
      </c>
      <c r="B183" s="15" t="s">
        <v>710</v>
      </c>
      <c r="C183" s="15" t="s">
        <v>711</v>
      </c>
      <c r="D183" s="15" t="s">
        <v>12</v>
      </c>
      <c r="E183" s="15" t="s">
        <v>13</v>
      </c>
      <c r="F183" s="15" t="s">
        <v>712</v>
      </c>
      <c r="G183" s="15" t="s">
        <v>713</v>
      </c>
      <c r="H183" s="15" t="s">
        <v>714</v>
      </c>
      <c r="I183" s="18"/>
      <c r="J183" s="18"/>
      <c r="K183" s="15" t="s">
        <v>9812</v>
      </c>
      <c r="L183" s="18"/>
      <c r="M183" s="18"/>
      <c r="N183" s="19">
        <v>41801</v>
      </c>
    </row>
    <row r="184" spans="1:14" ht="50.1" customHeight="1" thickBot="1" x14ac:dyDescent="0.3">
      <c r="A184" s="14">
        <v>165</v>
      </c>
      <c r="B184" s="15" t="s">
        <v>715</v>
      </c>
      <c r="C184" s="15" t="s">
        <v>716</v>
      </c>
      <c r="D184" s="15" t="s">
        <v>12</v>
      </c>
      <c r="E184" s="15" t="s">
        <v>13</v>
      </c>
      <c r="F184" s="15" t="s">
        <v>717</v>
      </c>
      <c r="G184" s="15" t="s">
        <v>718</v>
      </c>
      <c r="H184" s="15" t="s">
        <v>719</v>
      </c>
      <c r="I184" s="18"/>
      <c r="J184" s="18"/>
      <c r="K184" s="15" t="s">
        <v>9812</v>
      </c>
      <c r="L184" s="18"/>
      <c r="M184" s="18"/>
      <c r="N184" s="19">
        <v>41079</v>
      </c>
    </row>
    <row r="185" spans="1:14" ht="50.1" customHeight="1" thickBot="1" x14ac:dyDescent="0.3">
      <c r="A185" s="14">
        <v>166</v>
      </c>
      <c r="B185" s="15" t="s">
        <v>720</v>
      </c>
      <c r="C185" s="15" t="s">
        <v>721</v>
      </c>
      <c r="D185" s="15" t="s">
        <v>12</v>
      </c>
      <c r="E185" s="15" t="s">
        <v>13</v>
      </c>
      <c r="F185" s="15" t="s">
        <v>722</v>
      </c>
      <c r="G185" s="15" t="s">
        <v>723</v>
      </c>
      <c r="H185" s="15" t="s">
        <v>724</v>
      </c>
      <c r="I185" s="18"/>
      <c r="J185" s="18"/>
      <c r="K185" s="15" t="s">
        <v>9812</v>
      </c>
      <c r="L185" s="18"/>
      <c r="M185" s="18"/>
      <c r="N185" s="19">
        <v>43804</v>
      </c>
    </row>
    <row r="186" spans="1:14" ht="50.1" customHeight="1" thickBot="1" x14ac:dyDescent="0.3">
      <c r="A186" s="14">
        <v>167</v>
      </c>
      <c r="B186" s="15" t="s">
        <v>725</v>
      </c>
      <c r="C186" s="15" t="s">
        <v>726</v>
      </c>
      <c r="D186" s="15" t="s">
        <v>12</v>
      </c>
      <c r="E186" s="15" t="s">
        <v>13</v>
      </c>
      <c r="F186" s="15" t="s">
        <v>727</v>
      </c>
      <c r="G186" s="18"/>
      <c r="H186" s="18"/>
      <c r="I186" s="18"/>
      <c r="J186" s="15" t="s">
        <v>141</v>
      </c>
      <c r="K186" s="18"/>
      <c r="L186" s="18"/>
      <c r="M186" s="18"/>
      <c r="N186" s="19">
        <v>41164</v>
      </c>
    </row>
    <row r="187" spans="1:14" ht="50.1" customHeight="1" thickBot="1" x14ac:dyDescent="0.3">
      <c r="A187" s="14">
        <v>168</v>
      </c>
      <c r="B187" s="15" t="s">
        <v>728</v>
      </c>
      <c r="C187" s="15" t="s">
        <v>729</v>
      </c>
      <c r="D187" s="15" t="s">
        <v>12</v>
      </c>
      <c r="E187" s="15" t="s">
        <v>13</v>
      </c>
      <c r="F187" s="15" t="s">
        <v>730</v>
      </c>
      <c r="G187" s="18"/>
      <c r="H187" s="15" t="s">
        <v>731</v>
      </c>
      <c r="I187" s="18"/>
      <c r="J187" s="15" t="s">
        <v>732</v>
      </c>
      <c r="K187" s="18"/>
      <c r="L187" s="18"/>
      <c r="M187" s="18"/>
      <c r="N187" s="19">
        <v>43768</v>
      </c>
    </row>
    <row r="188" spans="1:14" ht="50.1" customHeight="1" thickBot="1" x14ac:dyDescent="0.3">
      <c r="A188" s="14">
        <v>169</v>
      </c>
      <c r="B188" s="15" t="s">
        <v>733</v>
      </c>
      <c r="C188" s="15" t="s">
        <v>734</v>
      </c>
      <c r="D188" s="15" t="s">
        <v>12</v>
      </c>
      <c r="E188" s="15" t="s">
        <v>13</v>
      </c>
      <c r="F188" s="15" t="s">
        <v>735</v>
      </c>
      <c r="G188" s="15" t="s">
        <v>736</v>
      </c>
      <c r="H188" s="15" t="s">
        <v>737</v>
      </c>
      <c r="I188" s="18"/>
      <c r="J188" s="18"/>
      <c r="K188" s="15" t="s">
        <v>9812</v>
      </c>
      <c r="L188" s="18"/>
      <c r="M188" s="18"/>
      <c r="N188" s="19">
        <v>43804</v>
      </c>
    </row>
    <row r="189" spans="1:14" ht="50.1" customHeight="1" thickBot="1" x14ac:dyDescent="0.3">
      <c r="A189" s="14">
        <v>170</v>
      </c>
      <c r="B189" s="15" t="s">
        <v>738</v>
      </c>
      <c r="C189" s="15" t="s">
        <v>739</v>
      </c>
      <c r="D189" s="15" t="s">
        <v>12</v>
      </c>
      <c r="E189" s="15" t="s">
        <v>261</v>
      </c>
      <c r="F189" s="15" t="s">
        <v>740</v>
      </c>
      <c r="G189" s="15" t="s">
        <v>740</v>
      </c>
      <c r="H189" s="18"/>
      <c r="I189" s="18"/>
      <c r="J189" s="15" t="s">
        <v>741</v>
      </c>
      <c r="K189" s="18"/>
      <c r="L189" s="18"/>
      <c r="M189" s="18"/>
      <c r="N189" s="19">
        <v>41164</v>
      </c>
    </row>
    <row r="190" spans="1:14" ht="50.1" customHeight="1" thickBot="1" x14ac:dyDescent="0.3">
      <c r="A190" s="14">
        <v>171</v>
      </c>
      <c r="B190" s="15" t="s">
        <v>742</v>
      </c>
      <c r="C190" s="15" t="s">
        <v>743</v>
      </c>
      <c r="D190" s="15" t="s">
        <v>12</v>
      </c>
      <c r="E190" s="15" t="s">
        <v>13</v>
      </c>
      <c r="F190" s="15" t="str">
        <f>"25559400"</f>
        <v>25559400</v>
      </c>
      <c r="G190" s="15" t="s">
        <v>744</v>
      </c>
      <c r="H190" s="15" t="s">
        <v>745</v>
      </c>
      <c r="I190" s="18"/>
      <c r="J190" s="15" t="s">
        <v>6</v>
      </c>
      <c r="K190" s="18"/>
      <c r="L190" s="18"/>
      <c r="M190" s="18"/>
      <c r="N190" s="19">
        <v>41696</v>
      </c>
    </row>
    <row r="191" spans="1:14" ht="50.1" customHeight="1" thickBot="1" x14ac:dyDescent="0.3">
      <c r="A191" s="14">
        <v>172</v>
      </c>
      <c r="B191" s="15" t="s">
        <v>746</v>
      </c>
      <c r="C191" s="15" t="s">
        <v>747</v>
      </c>
      <c r="D191" s="15" t="s">
        <v>12</v>
      </c>
      <c r="E191" s="15" t="s">
        <v>13</v>
      </c>
      <c r="F191" s="15" t="s">
        <v>748</v>
      </c>
      <c r="G191" s="15" t="s">
        <v>748</v>
      </c>
      <c r="H191" s="18"/>
      <c r="I191" s="18"/>
      <c r="J191" s="15" t="s">
        <v>18</v>
      </c>
      <c r="K191" s="18"/>
      <c r="L191" s="18"/>
      <c r="M191" s="18"/>
      <c r="N191" s="19">
        <v>41164</v>
      </c>
    </row>
    <row r="192" spans="1:14" ht="50.1" customHeight="1" thickBot="1" x14ac:dyDescent="0.3">
      <c r="A192" s="14">
        <v>173</v>
      </c>
      <c r="B192" s="15" t="s">
        <v>749</v>
      </c>
      <c r="C192" s="15" t="s">
        <v>750</v>
      </c>
      <c r="D192" s="15" t="s">
        <v>12</v>
      </c>
      <c r="E192" s="15" t="s">
        <v>13</v>
      </c>
      <c r="F192" s="15" t="s">
        <v>751</v>
      </c>
      <c r="G192" s="18"/>
      <c r="H192" s="15" t="s">
        <v>752</v>
      </c>
      <c r="I192" s="18"/>
      <c r="J192" s="18"/>
      <c r="K192" s="15" t="s">
        <v>99</v>
      </c>
      <c r="L192" s="18"/>
      <c r="M192" s="18"/>
      <c r="N192" s="19">
        <v>42667</v>
      </c>
    </row>
    <row r="193" spans="1:14" ht="50.1" customHeight="1" thickBot="1" x14ac:dyDescent="0.3">
      <c r="A193" s="14">
        <v>174</v>
      </c>
      <c r="B193" s="15" t="s">
        <v>753</v>
      </c>
      <c r="C193" s="15" t="s">
        <v>754</v>
      </c>
      <c r="D193" s="15" t="s">
        <v>4</v>
      </c>
      <c r="E193" s="15" t="s">
        <v>758</v>
      </c>
      <c r="F193" s="15" t="s">
        <v>755</v>
      </c>
      <c r="G193" s="15" t="s">
        <v>756</v>
      </c>
      <c r="H193" s="15" t="s">
        <v>757</v>
      </c>
      <c r="I193" s="18"/>
      <c r="J193" s="18"/>
      <c r="K193" s="15" t="s">
        <v>24</v>
      </c>
      <c r="L193" s="18"/>
      <c r="M193" s="18"/>
      <c r="N193" s="19">
        <v>42816</v>
      </c>
    </row>
    <row r="194" spans="1:14" ht="50.1" customHeight="1" thickBot="1" x14ac:dyDescent="0.3">
      <c r="A194" s="14">
        <v>175</v>
      </c>
      <c r="B194" s="15" t="s">
        <v>759</v>
      </c>
      <c r="C194" s="15" t="s">
        <v>760</v>
      </c>
      <c r="D194" s="15" t="s">
        <v>12</v>
      </c>
      <c r="E194" s="15" t="s">
        <v>13</v>
      </c>
      <c r="F194" s="15" t="s">
        <v>761</v>
      </c>
      <c r="G194" s="15" t="s">
        <v>756</v>
      </c>
      <c r="H194" s="15" t="s">
        <v>762</v>
      </c>
      <c r="I194" s="18"/>
      <c r="J194" s="18"/>
      <c r="K194" s="15" t="s">
        <v>24</v>
      </c>
      <c r="L194" s="18"/>
      <c r="M194" s="18"/>
      <c r="N194" s="19">
        <v>41094</v>
      </c>
    </row>
    <row r="195" spans="1:14" ht="50.1" customHeight="1" thickBot="1" x14ac:dyDescent="0.3">
      <c r="A195" s="14">
        <v>176</v>
      </c>
      <c r="B195" s="15" t="s">
        <v>763</v>
      </c>
      <c r="C195" s="15" t="s">
        <v>764</v>
      </c>
      <c r="D195" s="15" t="s">
        <v>4</v>
      </c>
      <c r="E195" s="15" t="s">
        <v>5</v>
      </c>
      <c r="F195" s="15" t="s">
        <v>765</v>
      </c>
      <c r="G195" s="15" t="s">
        <v>766</v>
      </c>
      <c r="H195" s="15" t="s">
        <v>767</v>
      </c>
      <c r="I195" s="18"/>
      <c r="J195" s="15" t="s">
        <v>84</v>
      </c>
      <c r="K195" s="18"/>
      <c r="L195" s="18"/>
      <c r="M195" s="18"/>
      <c r="N195" s="19">
        <v>41201</v>
      </c>
    </row>
    <row r="196" spans="1:14" ht="50.1" customHeight="1" thickBot="1" x14ac:dyDescent="0.3">
      <c r="A196" s="14">
        <v>177</v>
      </c>
      <c r="B196" s="15" t="s">
        <v>768</v>
      </c>
      <c r="C196" s="15" t="s">
        <v>769</v>
      </c>
      <c r="D196" s="15" t="s">
        <v>12</v>
      </c>
      <c r="E196" s="15" t="s">
        <v>13</v>
      </c>
      <c r="F196" s="15" t="s">
        <v>770</v>
      </c>
      <c r="G196" s="18"/>
      <c r="H196" s="15" t="s">
        <v>771</v>
      </c>
      <c r="I196" s="18"/>
      <c r="J196" s="18"/>
      <c r="K196" s="15" t="s">
        <v>24</v>
      </c>
      <c r="L196" s="18"/>
      <c r="M196" s="18"/>
      <c r="N196" s="19">
        <v>41046</v>
      </c>
    </row>
    <row r="197" spans="1:14" ht="50.1" customHeight="1" thickBot="1" x14ac:dyDescent="0.3">
      <c r="A197" s="14">
        <v>178</v>
      </c>
      <c r="B197" s="15" t="s">
        <v>772</v>
      </c>
      <c r="C197" s="15" t="s">
        <v>773</v>
      </c>
      <c r="D197" s="15" t="s">
        <v>12</v>
      </c>
      <c r="E197" s="15" t="s">
        <v>13</v>
      </c>
      <c r="F197" s="15" t="s">
        <v>774</v>
      </c>
      <c r="G197" s="15" t="s">
        <v>774</v>
      </c>
      <c r="H197" s="15" t="s">
        <v>775</v>
      </c>
      <c r="I197" s="18"/>
      <c r="J197" s="15" t="s">
        <v>84</v>
      </c>
      <c r="K197" s="18"/>
      <c r="L197" s="18"/>
      <c r="M197" s="18"/>
      <c r="N197" s="19">
        <v>41164</v>
      </c>
    </row>
    <row r="198" spans="1:14" ht="50.1" customHeight="1" thickBot="1" x14ac:dyDescent="0.3">
      <c r="A198" s="14">
        <v>179</v>
      </c>
      <c r="B198" s="15" t="s">
        <v>776</v>
      </c>
      <c r="C198" s="15" t="s">
        <v>777</v>
      </c>
      <c r="D198" s="15" t="s">
        <v>12</v>
      </c>
      <c r="E198" s="15" t="s">
        <v>13</v>
      </c>
      <c r="F198" s="15" t="s">
        <v>778</v>
      </c>
      <c r="G198" s="15" t="s">
        <v>778</v>
      </c>
      <c r="H198" s="18"/>
      <c r="I198" s="18"/>
      <c r="J198" s="18"/>
      <c r="K198" s="18"/>
      <c r="L198" s="15" t="s">
        <v>598</v>
      </c>
      <c r="M198" s="18"/>
      <c r="N198" s="19">
        <v>41094</v>
      </c>
    </row>
    <row r="199" spans="1:14" ht="50.1" customHeight="1" thickBot="1" x14ac:dyDescent="0.3">
      <c r="A199" s="14">
        <v>180</v>
      </c>
      <c r="B199" s="15" t="s">
        <v>782</v>
      </c>
      <c r="C199" s="15" t="s">
        <v>783</v>
      </c>
      <c r="D199" s="15" t="s">
        <v>12</v>
      </c>
      <c r="E199" s="15" t="s">
        <v>13</v>
      </c>
      <c r="F199" s="15" t="s">
        <v>784</v>
      </c>
      <c r="G199" s="15" t="s">
        <v>785</v>
      </c>
      <c r="H199" s="15" t="s">
        <v>786</v>
      </c>
      <c r="I199" s="18"/>
      <c r="J199" s="18"/>
      <c r="K199" s="15" t="s">
        <v>31</v>
      </c>
      <c r="L199" s="18"/>
      <c r="M199" s="18"/>
      <c r="N199" s="19">
        <v>42620</v>
      </c>
    </row>
    <row r="200" spans="1:14" ht="50.1" customHeight="1" thickBot="1" x14ac:dyDescent="0.3">
      <c r="A200" s="14">
        <v>181</v>
      </c>
      <c r="B200" s="15" t="s">
        <v>787</v>
      </c>
      <c r="C200" s="15" t="s">
        <v>788</v>
      </c>
      <c r="D200" s="15" t="s">
        <v>4</v>
      </c>
      <c r="E200" s="15" t="s">
        <v>193</v>
      </c>
      <c r="F200" s="15" t="s">
        <v>789</v>
      </c>
      <c r="G200" s="15" t="s">
        <v>790</v>
      </c>
      <c r="H200" s="15" t="s">
        <v>791</v>
      </c>
      <c r="I200" s="18"/>
      <c r="J200" s="18"/>
      <c r="K200" s="15" t="s">
        <v>31</v>
      </c>
      <c r="L200" s="18"/>
      <c r="M200" s="18"/>
      <c r="N200" s="19">
        <v>39083</v>
      </c>
    </row>
    <row r="201" spans="1:14" ht="50.1" customHeight="1" thickBot="1" x14ac:dyDescent="0.3">
      <c r="A201" s="14">
        <v>182</v>
      </c>
      <c r="B201" s="15" t="s">
        <v>792</v>
      </c>
      <c r="C201" s="15" t="s">
        <v>793</v>
      </c>
      <c r="D201" s="15" t="s">
        <v>12</v>
      </c>
      <c r="E201" s="15" t="s">
        <v>13</v>
      </c>
      <c r="F201" s="15" t="s">
        <v>794</v>
      </c>
      <c r="G201" s="15" t="s">
        <v>794</v>
      </c>
      <c r="H201" s="15" t="s">
        <v>795</v>
      </c>
      <c r="I201" s="18"/>
      <c r="J201" s="18"/>
      <c r="K201" s="15" t="s">
        <v>76</v>
      </c>
      <c r="L201" s="18"/>
      <c r="M201" s="18"/>
      <c r="N201" s="19">
        <v>40417</v>
      </c>
    </row>
    <row r="202" spans="1:14" ht="50.1" customHeight="1" thickBot="1" x14ac:dyDescent="0.3">
      <c r="A202" s="14">
        <v>183</v>
      </c>
      <c r="B202" s="15" t="s">
        <v>796</v>
      </c>
      <c r="C202" s="15" t="s">
        <v>797</v>
      </c>
      <c r="D202" s="15" t="s">
        <v>12</v>
      </c>
      <c r="E202" s="15" t="s">
        <v>13</v>
      </c>
      <c r="F202" s="15" t="s">
        <v>798</v>
      </c>
      <c r="G202" s="15" t="s">
        <v>798</v>
      </c>
      <c r="H202" s="15" t="s">
        <v>799</v>
      </c>
      <c r="I202" s="18"/>
      <c r="J202" s="18"/>
      <c r="K202" s="15" t="s">
        <v>99</v>
      </c>
      <c r="L202" s="18"/>
      <c r="M202" s="18"/>
      <c r="N202" s="19">
        <v>43794</v>
      </c>
    </row>
    <row r="203" spans="1:14" ht="50.1" customHeight="1" thickBot="1" x14ac:dyDescent="0.3">
      <c r="A203" s="14">
        <v>184</v>
      </c>
      <c r="B203" s="15" t="s">
        <v>800</v>
      </c>
      <c r="C203" s="15" t="s">
        <v>801</v>
      </c>
      <c r="D203" s="15" t="s">
        <v>409</v>
      </c>
      <c r="E203" s="15" t="s">
        <v>410</v>
      </c>
      <c r="F203" s="15" t="s">
        <v>802</v>
      </c>
      <c r="G203" s="15" t="s">
        <v>803</v>
      </c>
      <c r="H203" s="15" t="s">
        <v>804</v>
      </c>
      <c r="I203" s="18"/>
      <c r="J203" s="15" t="s">
        <v>141</v>
      </c>
      <c r="K203" s="18"/>
      <c r="L203" s="18"/>
      <c r="M203" s="18"/>
      <c r="N203" s="19">
        <v>42866</v>
      </c>
    </row>
    <row r="204" spans="1:14" ht="50.1" customHeight="1" thickBot="1" x14ac:dyDescent="0.3">
      <c r="A204" s="14">
        <v>185</v>
      </c>
      <c r="B204" s="15" t="s">
        <v>805</v>
      </c>
      <c r="C204" s="15" t="s">
        <v>806</v>
      </c>
      <c r="D204" s="15" t="s">
        <v>12</v>
      </c>
      <c r="E204" s="15" t="s">
        <v>13</v>
      </c>
      <c r="F204" s="15" t="s">
        <v>807</v>
      </c>
      <c r="G204" s="18"/>
      <c r="H204" s="18"/>
      <c r="I204" s="18"/>
      <c r="J204" s="15" t="s">
        <v>90</v>
      </c>
      <c r="K204" s="18"/>
      <c r="L204" s="18"/>
      <c r="M204" s="18"/>
      <c r="N204" s="19">
        <v>41164</v>
      </c>
    </row>
    <row r="205" spans="1:14" ht="50.1" customHeight="1" thickBot="1" x14ac:dyDescent="0.3">
      <c r="A205" s="14">
        <v>186</v>
      </c>
      <c r="B205" s="15" t="s">
        <v>808</v>
      </c>
      <c r="C205" s="15" t="s">
        <v>809</v>
      </c>
      <c r="D205" s="15" t="s">
        <v>4</v>
      </c>
      <c r="E205" s="15" t="s">
        <v>193</v>
      </c>
      <c r="F205" s="15" t="s">
        <v>810</v>
      </c>
      <c r="G205" s="15" t="s">
        <v>810</v>
      </c>
      <c r="H205" s="15" t="s">
        <v>811</v>
      </c>
      <c r="I205" s="18"/>
      <c r="J205" s="18"/>
      <c r="K205" s="18"/>
      <c r="L205" s="15" t="s">
        <v>598</v>
      </c>
      <c r="M205" s="18"/>
      <c r="N205" s="19">
        <v>41459</v>
      </c>
    </row>
    <row r="206" spans="1:14" ht="50.1" customHeight="1" thickBot="1" x14ac:dyDescent="0.3">
      <c r="A206" s="14">
        <v>187</v>
      </c>
      <c r="B206" s="15" t="s">
        <v>812</v>
      </c>
      <c r="C206" s="15" t="s">
        <v>813</v>
      </c>
      <c r="D206" s="15" t="s">
        <v>12</v>
      </c>
      <c r="E206" s="15" t="s">
        <v>13</v>
      </c>
      <c r="F206" s="15" t="s">
        <v>814</v>
      </c>
      <c r="G206" s="15" t="s">
        <v>815</v>
      </c>
      <c r="H206" s="18"/>
      <c r="I206" s="18"/>
      <c r="J206" s="18"/>
      <c r="K206" s="15" t="s">
        <v>51</v>
      </c>
      <c r="L206" s="18"/>
      <c r="M206" s="18"/>
      <c r="N206" s="19">
        <v>41228</v>
      </c>
    </row>
    <row r="207" spans="1:14" ht="50.1" customHeight="1" thickBot="1" x14ac:dyDescent="0.3">
      <c r="A207" s="14">
        <v>188</v>
      </c>
      <c r="B207" s="15" t="s">
        <v>816</v>
      </c>
      <c r="C207" s="15" t="s">
        <v>817</v>
      </c>
      <c r="D207" s="15" t="s">
        <v>12</v>
      </c>
      <c r="E207" s="15" t="s">
        <v>13</v>
      </c>
      <c r="F207" s="15" t="s">
        <v>818</v>
      </c>
      <c r="G207" s="15" t="s">
        <v>819</v>
      </c>
      <c r="H207" s="15" t="s">
        <v>820</v>
      </c>
      <c r="I207" s="18"/>
      <c r="J207" s="18"/>
      <c r="K207" s="15" t="s">
        <v>76</v>
      </c>
      <c r="L207" s="18"/>
      <c r="M207" s="18"/>
      <c r="N207" s="19">
        <v>41702</v>
      </c>
    </row>
    <row r="208" spans="1:14" ht="50.1" customHeight="1" thickBot="1" x14ac:dyDescent="0.3">
      <c r="A208" s="14">
        <v>189</v>
      </c>
      <c r="B208" s="15" t="s">
        <v>821</v>
      </c>
      <c r="C208" s="15" t="s">
        <v>822</v>
      </c>
      <c r="D208" s="15" t="s">
        <v>12</v>
      </c>
      <c r="E208" s="15" t="s">
        <v>13</v>
      </c>
      <c r="F208" s="15" t="s">
        <v>823</v>
      </c>
      <c r="G208" s="15" t="s">
        <v>824</v>
      </c>
      <c r="H208" s="15" t="s">
        <v>825</v>
      </c>
      <c r="I208" s="18"/>
      <c r="J208" s="15" t="s">
        <v>826</v>
      </c>
      <c r="K208" s="18"/>
      <c r="L208" s="18"/>
      <c r="M208" s="18"/>
      <c r="N208" s="19">
        <v>41201</v>
      </c>
    </row>
    <row r="209" spans="1:14" ht="50.1" customHeight="1" thickBot="1" x14ac:dyDescent="0.3">
      <c r="A209" s="14">
        <v>190</v>
      </c>
      <c r="B209" s="15" t="s">
        <v>827</v>
      </c>
      <c r="C209" s="15" t="s">
        <v>828</v>
      </c>
      <c r="D209" s="15" t="s">
        <v>12</v>
      </c>
      <c r="E209" s="15" t="s">
        <v>13</v>
      </c>
      <c r="F209" s="15" t="s">
        <v>829</v>
      </c>
      <c r="G209" s="18"/>
      <c r="H209" s="18"/>
      <c r="I209" s="15" t="s">
        <v>61</v>
      </c>
      <c r="J209" s="18"/>
      <c r="K209" s="18"/>
      <c r="L209" s="18"/>
      <c r="M209" s="18"/>
      <c r="N209" s="19">
        <v>41094</v>
      </c>
    </row>
    <row r="210" spans="1:14" ht="50.1" customHeight="1" thickBot="1" x14ac:dyDescent="0.3">
      <c r="A210" s="14">
        <v>191</v>
      </c>
      <c r="B210" s="15" t="s">
        <v>831</v>
      </c>
      <c r="C210" s="15" t="s">
        <v>832</v>
      </c>
      <c r="D210" s="15" t="s">
        <v>12</v>
      </c>
      <c r="E210" s="15" t="s">
        <v>13</v>
      </c>
      <c r="F210" s="15" t="s">
        <v>833</v>
      </c>
      <c r="G210" s="18"/>
      <c r="H210" s="18"/>
      <c r="I210" s="18"/>
      <c r="J210" s="18"/>
      <c r="K210" s="15" t="s">
        <v>51</v>
      </c>
      <c r="L210" s="18"/>
      <c r="M210" s="18"/>
      <c r="N210" s="19">
        <v>41094</v>
      </c>
    </row>
    <row r="211" spans="1:14" ht="50.1" customHeight="1" thickBot="1" x14ac:dyDescent="0.3">
      <c r="A211" s="14">
        <v>192</v>
      </c>
      <c r="B211" s="15" t="s">
        <v>834</v>
      </c>
      <c r="C211" s="15" t="s">
        <v>835</v>
      </c>
      <c r="D211" s="15" t="s">
        <v>12</v>
      </c>
      <c r="E211" s="15" t="s">
        <v>13</v>
      </c>
      <c r="F211" s="15" t="s">
        <v>836</v>
      </c>
      <c r="G211" s="15" t="s">
        <v>837</v>
      </c>
      <c r="H211" s="18"/>
      <c r="I211" s="18"/>
      <c r="J211" s="18"/>
      <c r="K211" s="15" t="s">
        <v>56</v>
      </c>
      <c r="L211" s="18"/>
      <c r="M211" s="18"/>
      <c r="N211" s="19">
        <v>41094</v>
      </c>
    </row>
    <row r="212" spans="1:14" ht="50.1" customHeight="1" thickBot="1" x14ac:dyDescent="0.3">
      <c r="A212" s="14">
        <v>193</v>
      </c>
      <c r="B212" s="15" t="s">
        <v>838</v>
      </c>
      <c r="C212" s="15" t="s">
        <v>839</v>
      </c>
      <c r="D212" s="15" t="s">
        <v>12</v>
      </c>
      <c r="E212" s="15" t="s">
        <v>13</v>
      </c>
      <c r="F212" s="15" t="s">
        <v>840</v>
      </c>
      <c r="G212" s="15" t="s">
        <v>841</v>
      </c>
      <c r="H212" s="15" t="s">
        <v>842</v>
      </c>
      <c r="I212" s="18"/>
      <c r="J212" s="18"/>
      <c r="K212" s="15" t="s">
        <v>843</v>
      </c>
      <c r="L212" s="18"/>
      <c r="M212" s="18"/>
      <c r="N212" s="19">
        <v>41850</v>
      </c>
    </row>
    <row r="213" spans="1:14" ht="50.1" customHeight="1" thickBot="1" x14ac:dyDescent="0.3">
      <c r="A213" s="14">
        <v>194</v>
      </c>
      <c r="B213" s="15" t="s">
        <v>844</v>
      </c>
      <c r="C213" s="15" t="s">
        <v>845</v>
      </c>
      <c r="D213" s="15" t="s">
        <v>12</v>
      </c>
      <c r="E213" s="15" t="s">
        <v>13</v>
      </c>
      <c r="F213" s="15" t="s">
        <v>846</v>
      </c>
      <c r="G213" s="15" t="s">
        <v>847</v>
      </c>
      <c r="H213" s="18"/>
      <c r="I213" s="18"/>
      <c r="J213" s="18"/>
      <c r="K213" s="15" t="s">
        <v>843</v>
      </c>
      <c r="L213" s="18"/>
      <c r="M213" s="18"/>
      <c r="N213" s="19">
        <v>41164</v>
      </c>
    </row>
    <row r="214" spans="1:14" ht="50.1" customHeight="1" thickBot="1" x14ac:dyDescent="0.3">
      <c r="A214" s="14">
        <v>195</v>
      </c>
      <c r="B214" s="15" t="s">
        <v>848</v>
      </c>
      <c r="C214" s="15" t="s">
        <v>849</v>
      </c>
      <c r="D214" s="15" t="s">
        <v>4</v>
      </c>
      <c r="E214" s="15" t="s">
        <v>5</v>
      </c>
      <c r="F214" s="15" t="s">
        <v>850</v>
      </c>
      <c r="G214" s="15" t="s">
        <v>851</v>
      </c>
      <c r="H214" s="15" t="s">
        <v>852</v>
      </c>
      <c r="I214" s="18"/>
      <c r="J214" s="18"/>
      <c r="K214" s="15" t="s">
        <v>843</v>
      </c>
      <c r="L214" s="18"/>
      <c r="M214" s="18"/>
      <c r="N214" s="19">
        <v>41164</v>
      </c>
    </row>
    <row r="215" spans="1:14" ht="50.1" customHeight="1" thickBot="1" x14ac:dyDescent="0.3">
      <c r="A215" s="14">
        <v>196</v>
      </c>
      <c r="B215" s="15" t="s">
        <v>853</v>
      </c>
      <c r="C215" s="15" t="s">
        <v>854</v>
      </c>
      <c r="D215" s="15" t="s">
        <v>4</v>
      </c>
      <c r="E215" s="15" t="s">
        <v>5</v>
      </c>
      <c r="F215" s="15" t="s">
        <v>855</v>
      </c>
      <c r="G215" s="15" t="s">
        <v>856</v>
      </c>
      <c r="H215" s="15" t="s">
        <v>857</v>
      </c>
      <c r="I215" s="18"/>
      <c r="J215" s="18"/>
      <c r="K215" s="15" t="s">
        <v>99</v>
      </c>
      <c r="L215" s="18"/>
      <c r="M215" s="18"/>
      <c r="N215" s="19">
        <v>42164</v>
      </c>
    </row>
    <row r="216" spans="1:14" ht="50.1" customHeight="1" thickBot="1" x14ac:dyDescent="0.3">
      <c r="A216" s="14">
        <v>197</v>
      </c>
      <c r="B216" s="15" t="s">
        <v>858</v>
      </c>
      <c r="C216" s="15" t="s">
        <v>859</v>
      </c>
      <c r="D216" s="15" t="s">
        <v>12</v>
      </c>
      <c r="E216" s="15" t="s">
        <v>13</v>
      </c>
      <c r="F216" s="15" t="s">
        <v>860</v>
      </c>
      <c r="G216" s="15" t="s">
        <v>861</v>
      </c>
      <c r="H216" s="15" t="s">
        <v>862</v>
      </c>
      <c r="I216" s="18"/>
      <c r="J216" s="15" t="s">
        <v>9810</v>
      </c>
      <c r="K216" s="18"/>
      <c r="L216" s="18"/>
      <c r="M216" s="18"/>
      <c r="N216" s="19">
        <v>39671</v>
      </c>
    </row>
    <row r="217" spans="1:14" ht="50.1" customHeight="1" thickBot="1" x14ac:dyDescent="0.3">
      <c r="A217" s="14">
        <v>198</v>
      </c>
      <c r="B217" s="15" t="s">
        <v>863</v>
      </c>
      <c r="C217" s="15" t="s">
        <v>864</v>
      </c>
      <c r="D217" s="15" t="s">
        <v>12</v>
      </c>
      <c r="E217" s="15" t="s">
        <v>13</v>
      </c>
      <c r="F217" s="15" t="s">
        <v>865</v>
      </c>
      <c r="G217" s="15" t="s">
        <v>866</v>
      </c>
      <c r="H217" s="15" t="s">
        <v>867</v>
      </c>
      <c r="I217" s="18"/>
      <c r="J217" s="15" t="s">
        <v>8753</v>
      </c>
      <c r="K217" s="18"/>
      <c r="L217" s="18"/>
      <c r="M217" s="18"/>
      <c r="N217" s="19">
        <v>40913</v>
      </c>
    </row>
    <row r="218" spans="1:14" ht="50.1" customHeight="1" thickBot="1" x14ac:dyDescent="0.3">
      <c r="A218" s="14">
        <v>199</v>
      </c>
      <c r="B218" s="15" t="s">
        <v>868</v>
      </c>
      <c r="C218" s="15" t="s">
        <v>869</v>
      </c>
      <c r="D218" s="15" t="s">
        <v>12</v>
      </c>
      <c r="E218" s="15" t="s">
        <v>13</v>
      </c>
      <c r="F218" s="15" t="s">
        <v>870</v>
      </c>
      <c r="G218" s="15" t="s">
        <v>871</v>
      </c>
      <c r="H218" s="18"/>
      <c r="I218" s="18"/>
      <c r="J218" s="15" t="s">
        <v>90</v>
      </c>
      <c r="K218" s="18"/>
      <c r="L218" s="18"/>
      <c r="M218" s="18"/>
      <c r="N218" s="19">
        <v>39671</v>
      </c>
    </row>
    <row r="219" spans="1:14" ht="50.1" customHeight="1" thickBot="1" x14ac:dyDescent="0.3">
      <c r="A219" s="14">
        <v>200</v>
      </c>
      <c r="B219" s="15" t="s">
        <v>872</v>
      </c>
      <c r="C219" s="15" t="s">
        <v>873</v>
      </c>
      <c r="D219" s="15" t="s">
        <v>12</v>
      </c>
      <c r="E219" s="15" t="s">
        <v>13</v>
      </c>
      <c r="F219" s="15" t="s">
        <v>874</v>
      </c>
      <c r="G219" s="15" t="s">
        <v>875</v>
      </c>
      <c r="H219" s="18"/>
      <c r="I219" s="18"/>
      <c r="J219" s="18"/>
      <c r="K219" s="15" t="s">
        <v>293</v>
      </c>
      <c r="L219" s="18"/>
      <c r="M219" s="18"/>
      <c r="N219" s="19">
        <v>41199</v>
      </c>
    </row>
    <row r="220" spans="1:14" ht="50.1" customHeight="1" thickBot="1" x14ac:dyDescent="0.3">
      <c r="A220" s="14">
        <v>201</v>
      </c>
      <c r="B220" s="15" t="s">
        <v>876</v>
      </c>
      <c r="C220" s="15" t="s">
        <v>877</v>
      </c>
      <c r="D220" s="15" t="s">
        <v>4</v>
      </c>
      <c r="E220" s="15" t="s">
        <v>193</v>
      </c>
      <c r="F220" s="15" t="s">
        <v>878</v>
      </c>
      <c r="G220" s="15" t="s">
        <v>878</v>
      </c>
      <c r="H220" s="18"/>
      <c r="I220" s="18"/>
      <c r="J220" s="18"/>
      <c r="K220" s="18"/>
      <c r="L220" s="15" t="s">
        <v>598</v>
      </c>
      <c r="M220" s="18"/>
      <c r="N220" s="19">
        <v>41064</v>
      </c>
    </row>
    <row r="221" spans="1:14" ht="50.1" customHeight="1" thickBot="1" x14ac:dyDescent="0.3">
      <c r="A221" s="14">
        <v>202</v>
      </c>
      <c r="B221" s="15" t="s">
        <v>879</v>
      </c>
      <c r="C221" s="15" t="s">
        <v>880</v>
      </c>
      <c r="D221" s="15" t="s">
        <v>12</v>
      </c>
      <c r="E221" s="15" t="s">
        <v>13</v>
      </c>
      <c r="F221" s="15" t="s">
        <v>881</v>
      </c>
      <c r="G221" s="18"/>
      <c r="H221" s="18"/>
      <c r="I221" s="18"/>
      <c r="J221" s="18"/>
      <c r="K221" s="15" t="s">
        <v>31</v>
      </c>
      <c r="L221" s="18"/>
      <c r="M221" s="18"/>
      <c r="N221" s="19">
        <v>41065</v>
      </c>
    </row>
    <row r="222" spans="1:14" ht="50.1" customHeight="1" thickBot="1" x14ac:dyDescent="0.3">
      <c r="A222" s="14">
        <v>203</v>
      </c>
      <c r="B222" s="15" t="s">
        <v>882</v>
      </c>
      <c r="C222" s="15" t="s">
        <v>883</v>
      </c>
      <c r="D222" s="15" t="s">
        <v>12</v>
      </c>
      <c r="E222" s="15" t="s">
        <v>13</v>
      </c>
      <c r="F222" s="15" t="s">
        <v>884</v>
      </c>
      <c r="G222" s="15" t="s">
        <v>885</v>
      </c>
      <c r="H222" s="18"/>
      <c r="I222" s="18"/>
      <c r="J222" s="18"/>
      <c r="K222" s="15" t="s">
        <v>51</v>
      </c>
      <c r="L222" s="18"/>
      <c r="M222" s="18"/>
      <c r="N222" s="19">
        <v>41094</v>
      </c>
    </row>
    <row r="223" spans="1:14" ht="50.1" customHeight="1" thickBot="1" x14ac:dyDescent="0.3">
      <c r="A223" s="14">
        <v>204</v>
      </c>
      <c r="B223" s="15" t="s">
        <v>886</v>
      </c>
      <c r="C223" s="15" t="s">
        <v>887</v>
      </c>
      <c r="D223" s="15" t="s">
        <v>12</v>
      </c>
      <c r="E223" s="15" t="s">
        <v>13</v>
      </c>
      <c r="F223" s="15" t="s">
        <v>888</v>
      </c>
      <c r="G223" s="15" t="s">
        <v>888</v>
      </c>
      <c r="H223" s="15" t="s">
        <v>889</v>
      </c>
      <c r="I223" s="18"/>
      <c r="J223" s="15" t="s">
        <v>90</v>
      </c>
      <c r="K223" s="18"/>
      <c r="L223" s="18"/>
      <c r="M223" s="18"/>
      <c r="N223" s="19">
        <v>39643</v>
      </c>
    </row>
    <row r="224" spans="1:14" ht="50.1" customHeight="1" thickBot="1" x14ac:dyDescent="0.3">
      <c r="A224" s="14">
        <v>205</v>
      </c>
      <c r="B224" s="15" t="s">
        <v>890</v>
      </c>
      <c r="C224" s="15" t="s">
        <v>891</v>
      </c>
      <c r="D224" s="15" t="s">
        <v>12</v>
      </c>
      <c r="E224" s="15" t="s">
        <v>13</v>
      </c>
      <c r="F224" s="15" t="s">
        <v>892</v>
      </c>
      <c r="G224" s="18"/>
      <c r="H224" s="18"/>
      <c r="I224" s="18"/>
      <c r="J224" s="15" t="s">
        <v>893</v>
      </c>
      <c r="K224" s="18"/>
      <c r="L224" s="18"/>
      <c r="M224" s="18"/>
      <c r="N224" s="19">
        <v>41199</v>
      </c>
    </row>
    <row r="225" spans="1:14" ht="50.1" customHeight="1" thickBot="1" x14ac:dyDescent="0.3">
      <c r="A225" s="14">
        <v>206</v>
      </c>
      <c r="B225" s="15" t="s">
        <v>894</v>
      </c>
      <c r="C225" s="15" t="s">
        <v>895</v>
      </c>
      <c r="D225" s="15" t="s">
        <v>12</v>
      </c>
      <c r="E225" s="15" t="s">
        <v>13</v>
      </c>
      <c r="F225" s="15" t="s">
        <v>896</v>
      </c>
      <c r="G225" s="15" t="s">
        <v>897</v>
      </c>
      <c r="H225" s="18"/>
      <c r="I225" s="18"/>
      <c r="J225" s="18"/>
      <c r="K225" s="15" t="s">
        <v>56</v>
      </c>
      <c r="L225" s="18"/>
      <c r="M225" s="18"/>
      <c r="N225" s="19">
        <v>41094</v>
      </c>
    </row>
    <row r="226" spans="1:14" ht="50.1" customHeight="1" thickBot="1" x14ac:dyDescent="0.3">
      <c r="A226" s="14">
        <v>207</v>
      </c>
      <c r="B226" s="15" t="s">
        <v>898</v>
      </c>
      <c r="C226" s="15" t="s">
        <v>899</v>
      </c>
      <c r="D226" s="15" t="s">
        <v>4</v>
      </c>
      <c r="E226" s="15" t="s">
        <v>193</v>
      </c>
      <c r="F226" s="15" t="s">
        <v>900</v>
      </c>
      <c r="G226" s="15" t="s">
        <v>901</v>
      </c>
      <c r="H226" s="15" t="s">
        <v>902</v>
      </c>
      <c r="I226" s="18"/>
      <c r="J226" s="18"/>
      <c r="K226" s="18"/>
      <c r="L226" s="15" t="s">
        <v>598</v>
      </c>
      <c r="M226" s="18"/>
      <c r="N226" s="19">
        <v>41457</v>
      </c>
    </row>
    <row r="227" spans="1:14" ht="50.1" customHeight="1" thickBot="1" x14ac:dyDescent="0.3">
      <c r="A227" s="14">
        <v>208</v>
      </c>
      <c r="B227" s="15" t="s">
        <v>903</v>
      </c>
      <c r="C227" s="15" t="s">
        <v>904</v>
      </c>
      <c r="D227" s="15" t="s">
        <v>4</v>
      </c>
      <c r="E227" s="15" t="s">
        <v>193</v>
      </c>
      <c r="F227" s="15" t="s">
        <v>905</v>
      </c>
      <c r="G227" s="15" t="s">
        <v>906</v>
      </c>
      <c r="H227" s="15" t="s">
        <v>907</v>
      </c>
      <c r="I227" s="18"/>
      <c r="J227" s="15" t="s">
        <v>6</v>
      </c>
      <c r="K227" s="18"/>
      <c r="L227" s="18"/>
      <c r="M227" s="18"/>
      <c r="N227" s="19">
        <v>41869</v>
      </c>
    </row>
    <row r="228" spans="1:14" ht="50.1" customHeight="1" thickBot="1" x14ac:dyDescent="0.3">
      <c r="A228" s="14">
        <v>209</v>
      </c>
      <c r="B228" s="15" t="s">
        <v>908</v>
      </c>
      <c r="C228" s="15" t="s">
        <v>909</v>
      </c>
      <c r="D228" s="15" t="s">
        <v>12</v>
      </c>
      <c r="E228" s="15" t="s">
        <v>13</v>
      </c>
      <c r="F228" s="15" t="s">
        <v>910</v>
      </c>
      <c r="G228" s="18"/>
      <c r="H228" s="18"/>
      <c r="I228" s="18"/>
      <c r="J228" s="18"/>
      <c r="K228" s="15" t="s">
        <v>31</v>
      </c>
      <c r="L228" s="18"/>
      <c r="M228" s="18"/>
      <c r="N228" s="19">
        <v>41094</v>
      </c>
    </row>
    <row r="229" spans="1:14" ht="50.1" customHeight="1" thickBot="1" x14ac:dyDescent="0.3">
      <c r="A229" s="14">
        <v>210</v>
      </c>
      <c r="B229" s="15" t="s">
        <v>912</v>
      </c>
      <c r="C229" s="15" t="s">
        <v>913</v>
      </c>
      <c r="D229" s="15" t="s">
        <v>12</v>
      </c>
      <c r="E229" s="15" t="s">
        <v>13</v>
      </c>
      <c r="F229" s="15" t="s">
        <v>914</v>
      </c>
      <c r="G229" s="15" t="s">
        <v>915</v>
      </c>
      <c r="H229" s="18"/>
      <c r="I229" s="18"/>
      <c r="J229" s="18"/>
      <c r="K229" s="18"/>
      <c r="L229" s="15" t="s">
        <v>612</v>
      </c>
      <c r="M229" s="18"/>
      <c r="N229" s="19">
        <v>41094</v>
      </c>
    </row>
    <row r="230" spans="1:14" ht="50.1" customHeight="1" thickBot="1" x14ac:dyDescent="0.3">
      <c r="A230" s="14">
        <v>211</v>
      </c>
      <c r="B230" s="15" t="s">
        <v>916</v>
      </c>
      <c r="C230" s="15" t="s">
        <v>917</v>
      </c>
      <c r="D230" s="15" t="s">
        <v>12</v>
      </c>
      <c r="E230" s="15" t="s">
        <v>13</v>
      </c>
      <c r="F230" s="15" t="s">
        <v>918</v>
      </c>
      <c r="G230" s="18"/>
      <c r="H230" s="18"/>
      <c r="I230" s="18"/>
      <c r="J230" s="18"/>
      <c r="K230" s="18"/>
      <c r="L230" s="15" t="s">
        <v>612</v>
      </c>
      <c r="M230" s="18"/>
      <c r="N230" s="19">
        <v>41094</v>
      </c>
    </row>
    <row r="231" spans="1:14" ht="50.1" customHeight="1" thickBot="1" x14ac:dyDescent="0.3">
      <c r="A231" s="14">
        <v>212</v>
      </c>
      <c r="B231" s="15" t="s">
        <v>919</v>
      </c>
      <c r="C231" s="15" t="s">
        <v>920</v>
      </c>
      <c r="D231" s="15" t="s">
        <v>12</v>
      </c>
      <c r="E231" s="15" t="s">
        <v>13</v>
      </c>
      <c r="F231" s="15" t="s">
        <v>921</v>
      </c>
      <c r="G231" s="15" t="s">
        <v>922</v>
      </c>
      <c r="H231" s="18"/>
      <c r="I231" s="18"/>
      <c r="J231" s="18"/>
      <c r="K231" s="18"/>
      <c r="L231" s="15" t="s">
        <v>9811</v>
      </c>
      <c r="M231" s="18"/>
      <c r="N231" s="19">
        <v>41094</v>
      </c>
    </row>
    <row r="232" spans="1:14" ht="50.1" customHeight="1" thickBot="1" x14ac:dyDescent="0.3">
      <c r="A232" s="14">
        <v>213</v>
      </c>
      <c r="B232" s="15" t="s">
        <v>923</v>
      </c>
      <c r="C232" s="15" t="s">
        <v>924</v>
      </c>
      <c r="D232" s="15" t="s">
        <v>4</v>
      </c>
      <c r="E232" s="15" t="s">
        <v>5</v>
      </c>
      <c r="F232" s="15" t="s">
        <v>925</v>
      </c>
      <c r="G232" s="15" t="s">
        <v>926</v>
      </c>
      <c r="H232" s="18"/>
      <c r="I232" s="18"/>
      <c r="J232" s="15" t="s">
        <v>90</v>
      </c>
      <c r="K232" s="18"/>
      <c r="L232" s="18"/>
      <c r="M232" s="18"/>
      <c r="N232" s="19">
        <v>41094</v>
      </c>
    </row>
    <row r="233" spans="1:14" ht="50.1" customHeight="1" thickBot="1" x14ac:dyDescent="0.3">
      <c r="A233" s="14">
        <v>214</v>
      </c>
      <c r="B233" s="15" t="s">
        <v>927</v>
      </c>
      <c r="C233" s="15" t="s">
        <v>928</v>
      </c>
      <c r="D233" s="15" t="s">
        <v>273</v>
      </c>
      <c r="E233" s="15" t="s">
        <v>274</v>
      </c>
      <c r="F233" s="15" t="s">
        <v>929</v>
      </c>
      <c r="G233" s="15" t="s">
        <v>930</v>
      </c>
      <c r="H233" s="15" t="s">
        <v>931</v>
      </c>
      <c r="I233" s="18"/>
      <c r="J233" s="18"/>
      <c r="K233" s="15" t="s">
        <v>51</v>
      </c>
      <c r="L233" s="18"/>
      <c r="M233" s="18"/>
      <c r="N233" s="19">
        <v>41865</v>
      </c>
    </row>
    <row r="234" spans="1:14" ht="50.1" customHeight="1" thickBot="1" x14ac:dyDescent="0.3">
      <c r="A234" s="14">
        <v>215</v>
      </c>
      <c r="B234" s="15" t="s">
        <v>932</v>
      </c>
      <c r="C234" s="15" t="s">
        <v>933</v>
      </c>
      <c r="D234" s="15" t="s">
        <v>4</v>
      </c>
      <c r="E234" s="15" t="s">
        <v>5</v>
      </c>
      <c r="F234" s="15" t="s">
        <v>934</v>
      </c>
      <c r="G234" s="15" t="s">
        <v>935</v>
      </c>
      <c r="H234" s="15" t="s">
        <v>936</v>
      </c>
      <c r="I234" s="18"/>
      <c r="J234" s="15" t="s">
        <v>937</v>
      </c>
      <c r="K234" s="18"/>
      <c r="L234" s="18"/>
      <c r="M234" s="18"/>
      <c r="N234" s="19">
        <v>41201</v>
      </c>
    </row>
    <row r="235" spans="1:14" ht="50.1" customHeight="1" thickBot="1" x14ac:dyDescent="0.3">
      <c r="A235" s="14">
        <v>216</v>
      </c>
      <c r="B235" s="15" t="s">
        <v>938</v>
      </c>
      <c r="C235" s="15" t="s">
        <v>939</v>
      </c>
      <c r="D235" s="15" t="s">
        <v>12</v>
      </c>
      <c r="E235" s="15" t="s">
        <v>13</v>
      </c>
      <c r="F235" s="15" t="s">
        <v>940</v>
      </c>
      <c r="G235" s="15" t="s">
        <v>941</v>
      </c>
      <c r="H235" s="18"/>
      <c r="I235" s="18"/>
      <c r="J235" s="18"/>
      <c r="K235" s="15" t="s">
        <v>51</v>
      </c>
      <c r="L235" s="18"/>
      <c r="M235" s="18"/>
      <c r="N235" s="19">
        <v>41110</v>
      </c>
    </row>
    <row r="236" spans="1:14" ht="50.1" customHeight="1" thickBot="1" x14ac:dyDescent="0.3">
      <c r="A236" s="14">
        <v>217</v>
      </c>
      <c r="B236" s="15" t="s">
        <v>942</v>
      </c>
      <c r="C236" s="15" t="s">
        <v>943</v>
      </c>
      <c r="D236" s="15" t="s">
        <v>12</v>
      </c>
      <c r="E236" s="15" t="s">
        <v>13</v>
      </c>
      <c r="F236" s="15" t="s">
        <v>944</v>
      </c>
      <c r="G236" s="15" t="s">
        <v>945</v>
      </c>
      <c r="H236" s="15" t="s">
        <v>946</v>
      </c>
      <c r="I236" s="18"/>
      <c r="J236" s="15" t="s">
        <v>781</v>
      </c>
      <c r="K236" s="18"/>
      <c r="L236" s="18"/>
      <c r="M236" s="18"/>
      <c r="N236" s="19">
        <v>42254</v>
      </c>
    </row>
    <row r="237" spans="1:14" ht="50.1" customHeight="1" thickBot="1" x14ac:dyDescent="0.3">
      <c r="A237" s="14">
        <v>218</v>
      </c>
      <c r="B237" s="15" t="s">
        <v>947</v>
      </c>
      <c r="C237" s="15" t="s">
        <v>948</v>
      </c>
      <c r="D237" s="15" t="s">
        <v>12</v>
      </c>
      <c r="E237" s="15" t="s">
        <v>13</v>
      </c>
      <c r="F237" s="15" t="s">
        <v>949</v>
      </c>
      <c r="G237" s="15" t="s">
        <v>950</v>
      </c>
      <c r="H237" s="15" t="s">
        <v>951</v>
      </c>
      <c r="I237" s="18"/>
      <c r="J237" s="15" t="s">
        <v>141</v>
      </c>
      <c r="K237" s="18"/>
      <c r="L237" s="18"/>
      <c r="M237" s="18"/>
      <c r="N237" s="19">
        <v>41094</v>
      </c>
    </row>
    <row r="238" spans="1:14" ht="50.1" customHeight="1" thickBot="1" x14ac:dyDescent="0.3">
      <c r="A238" s="14">
        <v>219</v>
      </c>
      <c r="B238" s="15" t="s">
        <v>952</v>
      </c>
      <c r="C238" s="15" t="s">
        <v>953</v>
      </c>
      <c r="D238" s="15" t="s">
        <v>12</v>
      </c>
      <c r="E238" s="15" t="s">
        <v>13</v>
      </c>
      <c r="F238" s="15" t="s">
        <v>954</v>
      </c>
      <c r="G238" s="15" t="s">
        <v>955</v>
      </c>
      <c r="H238" s="15" t="s">
        <v>956</v>
      </c>
      <c r="I238" s="18"/>
      <c r="J238" s="15" t="s">
        <v>84</v>
      </c>
      <c r="K238" s="18"/>
      <c r="L238" s="18"/>
      <c r="M238" s="18"/>
      <c r="N238" s="19">
        <v>41094</v>
      </c>
    </row>
    <row r="239" spans="1:14" ht="50.1" customHeight="1" thickBot="1" x14ac:dyDescent="0.3">
      <c r="A239" s="14">
        <v>220</v>
      </c>
      <c r="B239" s="15" t="s">
        <v>957</v>
      </c>
      <c r="C239" s="15" t="s">
        <v>958</v>
      </c>
      <c r="D239" s="15" t="s">
        <v>12</v>
      </c>
      <c r="E239" s="15" t="s">
        <v>13</v>
      </c>
      <c r="F239" s="15" t="s">
        <v>959</v>
      </c>
      <c r="G239" s="15" t="s">
        <v>960</v>
      </c>
      <c r="H239" s="18"/>
      <c r="I239" s="18"/>
      <c r="J239" s="15" t="s">
        <v>84</v>
      </c>
      <c r="K239" s="18"/>
      <c r="L239" s="18"/>
      <c r="M239" s="18"/>
      <c r="N239" s="19">
        <v>41094</v>
      </c>
    </row>
    <row r="240" spans="1:14" ht="50.1" customHeight="1" thickBot="1" x14ac:dyDescent="0.3">
      <c r="A240" s="14">
        <v>221</v>
      </c>
      <c r="B240" s="15" t="s">
        <v>961</v>
      </c>
      <c r="C240" s="15" t="s">
        <v>962</v>
      </c>
      <c r="D240" s="15" t="s">
        <v>12</v>
      </c>
      <c r="E240" s="15" t="s">
        <v>268</v>
      </c>
      <c r="F240" s="15" t="s">
        <v>963</v>
      </c>
      <c r="G240" s="18"/>
      <c r="H240" s="18"/>
      <c r="I240" s="18"/>
      <c r="J240" s="18"/>
      <c r="K240" s="15" t="s">
        <v>599</v>
      </c>
      <c r="L240" s="18"/>
      <c r="M240" s="18"/>
      <c r="N240" s="19">
        <v>41094</v>
      </c>
    </row>
    <row r="241" spans="1:14" ht="50.1" customHeight="1" thickBot="1" x14ac:dyDescent="0.3">
      <c r="A241" s="14">
        <v>222</v>
      </c>
      <c r="B241" s="15" t="s">
        <v>964</v>
      </c>
      <c r="C241" s="15" t="s">
        <v>965</v>
      </c>
      <c r="D241" s="15" t="s">
        <v>4</v>
      </c>
      <c r="E241" s="15" t="s">
        <v>968</v>
      </c>
      <c r="F241" s="15" t="s">
        <v>966</v>
      </c>
      <c r="G241" s="15" t="s">
        <v>966</v>
      </c>
      <c r="H241" s="15" t="s">
        <v>967</v>
      </c>
      <c r="I241" s="18"/>
      <c r="J241" s="18"/>
      <c r="K241" s="15" t="s">
        <v>482</v>
      </c>
      <c r="L241" s="18"/>
      <c r="M241" s="18"/>
      <c r="N241" s="19">
        <v>42941</v>
      </c>
    </row>
    <row r="242" spans="1:14" ht="50.1" customHeight="1" thickBot="1" x14ac:dyDescent="0.3">
      <c r="A242" s="14">
        <v>223</v>
      </c>
      <c r="B242" s="15" t="s">
        <v>969</v>
      </c>
      <c r="C242" s="15" t="s">
        <v>970</v>
      </c>
      <c r="D242" s="15" t="s">
        <v>12</v>
      </c>
      <c r="E242" s="15" t="s">
        <v>13</v>
      </c>
      <c r="F242" s="15" t="s">
        <v>971</v>
      </c>
      <c r="G242" s="18"/>
      <c r="H242" s="18"/>
      <c r="I242" s="18"/>
      <c r="J242" s="15" t="s">
        <v>141</v>
      </c>
      <c r="K242" s="18"/>
      <c r="L242" s="18"/>
      <c r="M242" s="18"/>
      <c r="N242" s="19">
        <v>41094</v>
      </c>
    </row>
    <row r="243" spans="1:14" ht="50.1" customHeight="1" thickBot="1" x14ac:dyDescent="0.3">
      <c r="A243" s="14">
        <v>224</v>
      </c>
      <c r="B243" s="15" t="s">
        <v>972</v>
      </c>
      <c r="C243" s="15" t="s">
        <v>973</v>
      </c>
      <c r="D243" s="15" t="s">
        <v>12</v>
      </c>
      <c r="E243" s="15" t="s">
        <v>13</v>
      </c>
      <c r="F243" s="15" t="s">
        <v>974</v>
      </c>
      <c r="G243" s="15" t="s">
        <v>975</v>
      </c>
      <c r="H243" s="15" t="s">
        <v>976</v>
      </c>
      <c r="I243" s="18"/>
      <c r="J243" s="15" t="s">
        <v>363</v>
      </c>
      <c r="K243" s="18"/>
      <c r="L243" s="18"/>
      <c r="M243" s="18"/>
      <c r="N243" s="19">
        <v>42080</v>
      </c>
    </row>
    <row r="244" spans="1:14" ht="50.1" customHeight="1" thickBot="1" x14ac:dyDescent="0.3">
      <c r="A244" s="14">
        <v>225</v>
      </c>
      <c r="B244" s="15" t="s">
        <v>977</v>
      </c>
      <c r="C244" s="15" t="s">
        <v>978</v>
      </c>
      <c r="D244" s="15" t="s">
        <v>12</v>
      </c>
      <c r="E244" s="15" t="s">
        <v>13</v>
      </c>
      <c r="F244" s="15" t="s">
        <v>979</v>
      </c>
      <c r="G244" s="15" t="s">
        <v>980</v>
      </c>
      <c r="H244" s="15" t="s">
        <v>981</v>
      </c>
      <c r="I244" s="18"/>
      <c r="J244" s="18"/>
      <c r="K244" s="15" t="s">
        <v>76</v>
      </c>
      <c r="L244" s="18"/>
      <c r="M244" s="18"/>
      <c r="N244" s="19">
        <v>41046</v>
      </c>
    </row>
    <row r="245" spans="1:14" ht="50.1" customHeight="1" thickBot="1" x14ac:dyDescent="0.3">
      <c r="A245" s="14">
        <v>226</v>
      </c>
      <c r="B245" s="15" t="s">
        <v>982</v>
      </c>
      <c r="C245" s="15" t="s">
        <v>983</v>
      </c>
      <c r="D245" s="15" t="s">
        <v>12</v>
      </c>
      <c r="E245" s="15" t="s">
        <v>13</v>
      </c>
      <c r="F245" s="15" t="s">
        <v>984</v>
      </c>
      <c r="G245" s="15" t="s">
        <v>985</v>
      </c>
      <c r="H245" s="15" t="s">
        <v>986</v>
      </c>
      <c r="I245" s="18"/>
      <c r="J245" s="18"/>
      <c r="K245" s="18"/>
      <c r="L245" s="15" t="s">
        <v>262</v>
      </c>
      <c r="M245" s="18"/>
      <c r="N245" s="19">
        <v>41067</v>
      </c>
    </row>
    <row r="246" spans="1:14" ht="50.1" customHeight="1" thickBot="1" x14ac:dyDescent="0.3">
      <c r="A246" s="14">
        <v>227</v>
      </c>
      <c r="B246" s="15" t="s">
        <v>987</v>
      </c>
      <c r="C246" s="15" t="s">
        <v>988</v>
      </c>
      <c r="D246" s="15" t="s">
        <v>409</v>
      </c>
      <c r="E246" s="15" t="s">
        <v>410</v>
      </c>
      <c r="F246" s="15" t="s">
        <v>989</v>
      </c>
      <c r="G246" s="15" t="s">
        <v>990</v>
      </c>
      <c r="H246" s="15" t="s">
        <v>991</v>
      </c>
      <c r="I246" s="18"/>
      <c r="J246" s="15" t="s">
        <v>8753</v>
      </c>
      <c r="K246" s="18"/>
      <c r="L246" s="18"/>
      <c r="M246" s="18"/>
      <c r="N246" s="19">
        <v>42040</v>
      </c>
    </row>
    <row r="247" spans="1:14" ht="50.1" customHeight="1" thickBot="1" x14ac:dyDescent="0.3">
      <c r="A247" s="14">
        <v>228</v>
      </c>
      <c r="B247" s="15" t="s">
        <v>992</v>
      </c>
      <c r="C247" s="15" t="s">
        <v>993</v>
      </c>
      <c r="D247" s="15" t="s">
        <v>12</v>
      </c>
      <c r="E247" s="15" t="s">
        <v>13</v>
      </c>
      <c r="F247" s="15" t="s">
        <v>994</v>
      </c>
      <c r="G247" s="15" t="s">
        <v>995</v>
      </c>
      <c r="H247" s="15" t="s">
        <v>996</v>
      </c>
      <c r="I247" s="18"/>
      <c r="J247" s="15" t="s">
        <v>84</v>
      </c>
      <c r="K247" s="18"/>
      <c r="L247" s="18"/>
      <c r="M247" s="18"/>
      <c r="N247" s="19">
        <v>41894</v>
      </c>
    </row>
    <row r="248" spans="1:14" ht="50.1" customHeight="1" thickBot="1" x14ac:dyDescent="0.3">
      <c r="A248" s="14">
        <v>229</v>
      </c>
      <c r="B248" s="15" t="s">
        <v>997</v>
      </c>
      <c r="C248" s="15" t="s">
        <v>998</v>
      </c>
      <c r="D248" s="15" t="s">
        <v>12</v>
      </c>
      <c r="E248" s="15" t="s">
        <v>13</v>
      </c>
      <c r="F248" s="15" t="s">
        <v>999</v>
      </c>
      <c r="G248" s="15" t="s">
        <v>999</v>
      </c>
      <c r="H248" s="15" t="s">
        <v>1000</v>
      </c>
      <c r="I248" s="18"/>
      <c r="J248" s="18"/>
      <c r="K248" s="15" t="s">
        <v>31</v>
      </c>
      <c r="L248" s="18"/>
      <c r="M248" s="18"/>
      <c r="N248" s="19">
        <v>41799</v>
      </c>
    </row>
    <row r="249" spans="1:14" ht="50.1" customHeight="1" thickBot="1" x14ac:dyDescent="0.3">
      <c r="A249" s="14">
        <v>230</v>
      </c>
      <c r="B249" s="15" t="s">
        <v>1001</v>
      </c>
      <c r="C249" s="15" t="s">
        <v>1002</v>
      </c>
      <c r="D249" s="15" t="s">
        <v>12</v>
      </c>
      <c r="E249" s="15" t="s">
        <v>13</v>
      </c>
      <c r="F249" s="15" t="s">
        <v>1003</v>
      </c>
      <c r="G249" s="18"/>
      <c r="H249" s="18"/>
      <c r="I249" s="18"/>
      <c r="J249" s="18"/>
      <c r="K249" s="15" t="s">
        <v>326</v>
      </c>
      <c r="L249" s="18"/>
      <c r="M249" s="18"/>
      <c r="N249" s="19">
        <v>41088</v>
      </c>
    </row>
    <row r="250" spans="1:14" ht="50.1" customHeight="1" thickBot="1" x14ac:dyDescent="0.3">
      <c r="A250" s="14">
        <v>231</v>
      </c>
      <c r="B250" s="15" t="s">
        <v>1004</v>
      </c>
      <c r="C250" s="15" t="s">
        <v>1005</v>
      </c>
      <c r="D250" s="15" t="s">
        <v>12</v>
      </c>
      <c r="E250" s="15" t="s">
        <v>268</v>
      </c>
      <c r="F250" s="15" t="s">
        <v>1006</v>
      </c>
      <c r="G250" s="18"/>
      <c r="H250" s="18"/>
      <c r="I250" s="18"/>
      <c r="J250" s="15" t="s">
        <v>18</v>
      </c>
      <c r="K250" s="18"/>
      <c r="L250" s="18"/>
      <c r="M250" s="18"/>
      <c r="N250" s="19">
        <v>41094</v>
      </c>
    </row>
    <row r="251" spans="1:14" ht="50.1" customHeight="1" thickBot="1" x14ac:dyDescent="0.3">
      <c r="A251" s="14">
        <v>232</v>
      </c>
      <c r="B251" s="15" t="s">
        <v>1007</v>
      </c>
      <c r="C251" s="15" t="s">
        <v>1008</v>
      </c>
      <c r="D251" s="15" t="s">
        <v>12</v>
      </c>
      <c r="E251" s="15" t="s">
        <v>13</v>
      </c>
      <c r="F251" s="15" t="s">
        <v>1009</v>
      </c>
      <c r="G251" s="15" t="s">
        <v>1009</v>
      </c>
      <c r="H251" s="15" t="s">
        <v>1010</v>
      </c>
      <c r="I251" s="18"/>
      <c r="J251" s="18"/>
      <c r="K251" s="15" t="s">
        <v>293</v>
      </c>
      <c r="L251" s="18"/>
      <c r="M251" s="18"/>
      <c r="N251" s="19">
        <v>41067</v>
      </c>
    </row>
    <row r="252" spans="1:14" ht="50.1" customHeight="1" thickBot="1" x14ac:dyDescent="0.3">
      <c r="A252" s="14">
        <v>233</v>
      </c>
      <c r="B252" s="15" t="s">
        <v>1011</v>
      </c>
      <c r="C252" s="15" t="s">
        <v>1012</v>
      </c>
      <c r="D252" s="15" t="s">
        <v>1014</v>
      </c>
      <c r="E252" s="15" t="s">
        <v>1015</v>
      </c>
      <c r="F252" s="15" t="s">
        <v>1013</v>
      </c>
      <c r="G252" s="18"/>
      <c r="H252" s="18"/>
      <c r="I252" s="18"/>
      <c r="J252" s="15" t="s">
        <v>9810</v>
      </c>
      <c r="K252" s="18"/>
      <c r="L252" s="18"/>
      <c r="M252" s="18"/>
      <c r="N252" s="19">
        <v>41473</v>
      </c>
    </row>
    <row r="253" spans="1:14" ht="50.1" customHeight="1" thickBot="1" x14ac:dyDescent="0.3">
      <c r="A253" s="14">
        <v>234</v>
      </c>
      <c r="B253" s="15" t="s">
        <v>1016</v>
      </c>
      <c r="C253" s="15" t="s">
        <v>1017</v>
      </c>
      <c r="D253" s="15" t="s">
        <v>12</v>
      </c>
      <c r="E253" s="15" t="s">
        <v>13</v>
      </c>
      <c r="F253" s="15" t="s">
        <v>1018</v>
      </c>
      <c r="G253" s="15" t="s">
        <v>1019</v>
      </c>
      <c r="H253" s="15" t="s">
        <v>1020</v>
      </c>
      <c r="I253" s="18"/>
      <c r="J253" s="18"/>
      <c r="K253" s="15" t="s">
        <v>51</v>
      </c>
      <c r="L253" s="18"/>
      <c r="M253" s="18"/>
      <c r="N253" s="19">
        <v>41796</v>
      </c>
    </row>
    <row r="254" spans="1:14" ht="50.1" customHeight="1" thickBot="1" x14ac:dyDescent="0.3">
      <c r="A254" s="14">
        <v>235</v>
      </c>
      <c r="B254" s="15" t="s">
        <v>1021</v>
      </c>
      <c r="C254" s="15" t="s">
        <v>1022</v>
      </c>
      <c r="D254" s="15" t="s">
        <v>12</v>
      </c>
      <c r="E254" s="15" t="s">
        <v>13</v>
      </c>
      <c r="F254" s="15" t="s">
        <v>1023</v>
      </c>
      <c r="G254" s="15" t="s">
        <v>1023</v>
      </c>
      <c r="H254" s="15" t="s">
        <v>1024</v>
      </c>
      <c r="I254" s="18"/>
      <c r="J254" s="15" t="s">
        <v>90</v>
      </c>
      <c r="K254" s="18"/>
      <c r="L254" s="18"/>
      <c r="M254" s="18"/>
      <c r="N254" s="19">
        <v>41094</v>
      </c>
    </row>
    <row r="255" spans="1:14" ht="50.1" customHeight="1" thickBot="1" x14ac:dyDescent="0.3">
      <c r="A255" s="14">
        <v>236</v>
      </c>
      <c r="B255" s="15" t="s">
        <v>1025</v>
      </c>
      <c r="C255" s="15" t="s">
        <v>1026</v>
      </c>
      <c r="D255" s="15" t="s">
        <v>12</v>
      </c>
      <c r="E255" s="15" t="s">
        <v>13</v>
      </c>
      <c r="F255" s="15" t="s">
        <v>1027</v>
      </c>
      <c r="G255" s="15" t="s">
        <v>1027</v>
      </c>
      <c r="H255" s="15" t="s">
        <v>1028</v>
      </c>
      <c r="I255" s="18"/>
      <c r="J255" s="18"/>
      <c r="K255" s="15" t="s">
        <v>430</v>
      </c>
      <c r="L255" s="18"/>
      <c r="M255" s="18"/>
      <c r="N255" s="19">
        <v>42439</v>
      </c>
    </row>
    <row r="256" spans="1:14" ht="50.1" customHeight="1" thickBot="1" x14ac:dyDescent="0.3">
      <c r="A256" s="14">
        <v>237</v>
      </c>
      <c r="B256" s="15" t="s">
        <v>1029</v>
      </c>
      <c r="C256" s="15" t="s">
        <v>1030</v>
      </c>
      <c r="D256" s="15" t="s">
        <v>12</v>
      </c>
      <c r="E256" s="15" t="s">
        <v>13</v>
      </c>
      <c r="F256" s="15" t="s">
        <v>1031</v>
      </c>
      <c r="G256" s="15" t="s">
        <v>1032</v>
      </c>
      <c r="H256" s="18"/>
      <c r="I256" s="18"/>
      <c r="J256" s="18"/>
      <c r="K256" s="15" t="s">
        <v>47</v>
      </c>
      <c r="L256" s="18"/>
      <c r="M256" s="18"/>
      <c r="N256" s="19">
        <v>41094</v>
      </c>
    </row>
    <row r="257" spans="1:14" ht="50.1" customHeight="1" thickBot="1" x14ac:dyDescent="0.3">
      <c r="A257" s="14">
        <v>238</v>
      </c>
      <c r="B257" s="15" t="s">
        <v>1033</v>
      </c>
      <c r="C257" s="15" t="s">
        <v>1034</v>
      </c>
      <c r="D257" s="15" t="s">
        <v>4</v>
      </c>
      <c r="E257" s="15" t="s">
        <v>5</v>
      </c>
      <c r="F257" s="15" t="s">
        <v>1035</v>
      </c>
      <c r="G257" s="15" t="s">
        <v>1036</v>
      </c>
      <c r="H257" s="15" t="s">
        <v>1037</v>
      </c>
      <c r="I257" s="18"/>
      <c r="J257" s="15" t="s">
        <v>8753</v>
      </c>
      <c r="K257" s="18"/>
      <c r="L257" s="18"/>
      <c r="M257" s="18"/>
      <c r="N257" s="19">
        <v>41094</v>
      </c>
    </row>
    <row r="258" spans="1:14" ht="50.1" customHeight="1" thickBot="1" x14ac:dyDescent="0.3">
      <c r="A258" s="14">
        <v>239</v>
      </c>
      <c r="B258" s="15" t="s">
        <v>1038</v>
      </c>
      <c r="C258" s="15" t="s">
        <v>1039</v>
      </c>
      <c r="D258" s="15" t="s">
        <v>12</v>
      </c>
      <c r="E258" s="15" t="s">
        <v>13</v>
      </c>
      <c r="F258" s="15" t="str">
        <f>"22607836"</f>
        <v>22607836</v>
      </c>
      <c r="G258" s="15" t="s">
        <v>1040</v>
      </c>
      <c r="H258" s="15" t="s">
        <v>1041</v>
      </c>
      <c r="I258" s="18"/>
      <c r="J258" s="18"/>
      <c r="K258" s="15" t="s">
        <v>76</v>
      </c>
      <c r="L258" s="18"/>
      <c r="M258" s="18"/>
      <c r="N258" s="19">
        <v>39678</v>
      </c>
    </row>
    <row r="259" spans="1:14" ht="50.1" customHeight="1" thickBot="1" x14ac:dyDescent="0.3">
      <c r="A259" s="14">
        <v>240</v>
      </c>
      <c r="B259" s="15" t="s">
        <v>1042</v>
      </c>
      <c r="C259" s="15" t="s">
        <v>1043</v>
      </c>
      <c r="D259" s="15" t="s">
        <v>12</v>
      </c>
      <c r="E259" s="15" t="s">
        <v>13</v>
      </c>
      <c r="F259" s="15" t="s">
        <v>1044</v>
      </c>
      <c r="G259" s="15" t="s">
        <v>1045</v>
      </c>
      <c r="H259" s="15" t="s">
        <v>1046</v>
      </c>
      <c r="I259" s="15" t="s">
        <v>61</v>
      </c>
      <c r="J259" s="18"/>
      <c r="K259" s="18"/>
      <c r="L259" s="18"/>
      <c r="M259" s="18"/>
      <c r="N259" s="19">
        <v>42387</v>
      </c>
    </row>
    <row r="260" spans="1:14" ht="50.1" customHeight="1" thickBot="1" x14ac:dyDescent="0.3">
      <c r="A260" s="14">
        <v>241</v>
      </c>
      <c r="B260" s="15" t="s">
        <v>1047</v>
      </c>
      <c r="C260" s="15" t="s">
        <v>1048</v>
      </c>
      <c r="D260" s="15" t="s">
        <v>12</v>
      </c>
      <c r="E260" s="15" t="s">
        <v>13</v>
      </c>
      <c r="F260" s="15" t="s">
        <v>1049</v>
      </c>
      <c r="G260" s="15" t="s">
        <v>1050</v>
      </c>
      <c r="H260" s="18"/>
      <c r="I260" s="18"/>
      <c r="J260" s="18"/>
      <c r="K260" s="18"/>
      <c r="L260" s="15" t="s">
        <v>9811</v>
      </c>
      <c r="M260" s="18"/>
      <c r="N260" s="19">
        <v>41094</v>
      </c>
    </row>
    <row r="261" spans="1:14" ht="50.1" customHeight="1" thickBot="1" x14ac:dyDescent="0.3">
      <c r="A261" s="14">
        <v>242</v>
      </c>
      <c r="B261" s="15" t="s">
        <v>1051</v>
      </c>
      <c r="C261" s="15" t="s">
        <v>1052</v>
      </c>
      <c r="D261" s="15" t="s">
        <v>4</v>
      </c>
      <c r="E261" s="15" t="s">
        <v>193</v>
      </c>
      <c r="F261" s="15" t="s">
        <v>1053</v>
      </c>
      <c r="G261" s="18"/>
      <c r="H261" s="15" t="s">
        <v>1054</v>
      </c>
      <c r="I261" s="18"/>
      <c r="J261" s="15" t="s">
        <v>41</v>
      </c>
      <c r="K261" s="18"/>
      <c r="L261" s="18"/>
      <c r="M261" s="18"/>
      <c r="N261" s="19">
        <v>42677</v>
      </c>
    </row>
    <row r="262" spans="1:14" ht="50.1" customHeight="1" thickBot="1" x14ac:dyDescent="0.3">
      <c r="A262" s="14">
        <v>243</v>
      </c>
      <c r="B262" s="15" t="s">
        <v>1055</v>
      </c>
      <c r="C262" s="15" t="s">
        <v>1056</v>
      </c>
      <c r="D262" s="15" t="s">
        <v>4</v>
      </c>
      <c r="E262" s="15" t="s">
        <v>193</v>
      </c>
      <c r="F262" s="15" t="s">
        <v>1057</v>
      </c>
      <c r="G262" s="15" t="s">
        <v>1058</v>
      </c>
      <c r="H262" s="15" t="s">
        <v>1059</v>
      </c>
      <c r="I262" s="18"/>
      <c r="J262" s="15" t="s">
        <v>8753</v>
      </c>
      <c r="K262" s="18"/>
      <c r="L262" s="18"/>
      <c r="M262" s="18"/>
      <c r="N262" s="19">
        <v>41814</v>
      </c>
    </row>
    <row r="263" spans="1:14" ht="50.1" customHeight="1" thickBot="1" x14ac:dyDescent="0.3">
      <c r="A263" s="14">
        <v>244</v>
      </c>
      <c r="B263" s="15" t="s">
        <v>1060</v>
      </c>
      <c r="C263" s="15" t="s">
        <v>1061</v>
      </c>
      <c r="D263" s="15" t="s">
        <v>12</v>
      </c>
      <c r="E263" s="15" t="s">
        <v>13</v>
      </c>
      <c r="F263" s="15" t="s">
        <v>1062</v>
      </c>
      <c r="G263" s="15" t="s">
        <v>1062</v>
      </c>
      <c r="H263" s="15" t="s">
        <v>1063</v>
      </c>
      <c r="I263" s="18"/>
      <c r="J263" s="18"/>
      <c r="K263" s="18"/>
      <c r="L263" s="15" t="s">
        <v>612</v>
      </c>
      <c r="M263" s="18"/>
      <c r="N263" s="19">
        <v>41625</v>
      </c>
    </row>
    <row r="264" spans="1:14" ht="50.1" customHeight="1" thickBot="1" x14ac:dyDescent="0.3">
      <c r="A264" s="14">
        <v>245</v>
      </c>
      <c r="B264" s="15" t="s">
        <v>1064</v>
      </c>
      <c r="C264" s="15" t="s">
        <v>1065</v>
      </c>
      <c r="D264" s="15" t="s">
        <v>12</v>
      </c>
      <c r="E264" s="15" t="s">
        <v>13</v>
      </c>
      <c r="F264" s="15" t="s">
        <v>1066</v>
      </c>
      <c r="G264" s="15" t="s">
        <v>1067</v>
      </c>
      <c r="H264" s="15" t="s">
        <v>1068</v>
      </c>
      <c r="I264" s="18"/>
      <c r="J264" s="15" t="s">
        <v>90</v>
      </c>
      <c r="K264" s="18"/>
      <c r="L264" s="18"/>
      <c r="M264" s="18"/>
      <c r="N264" s="19">
        <v>39471</v>
      </c>
    </row>
    <row r="265" spans="1:14" ht="50.1" customHeight="1" thickBot="1" x14ac:dyDescent="0.3">
      <c r="A265" s="14">
        <v>246</v>
      </c>
      <c r="B265" s="15" t="s">
        <v>1069</v>
      </c>
      <c r="C265" s="15" t="s">
        <v>1070</v>
      </c>
      <c r="D265" s="15" t="s">
        <v>12</v>
      </c>
      <c r="E265" s="15" t="s">
        <v>13</v>
      </c>
      <c r="F265" s="15" t="s">
        <v>1071</v>
      </c>
      <c r="G265" s="18"/>
      <c r="H265" s="18"/>
      <c r="I265" s="18"/>
      <c r="J265" s="18"/>
      <c r="K265" s="15" t="s">
        <v>1072</v>
      </c>
      <c r="L265" s="18"/>
      <c r="M265" s="18"/>
      <c r="N265" s="19">
        <v>42996</v>
      </c>
    </row>
    <row r="266" spans="1:14" ht="50.1" customHeight="1" thickBot="1" x14ac:dyDescent="0.3">
      <c r="A266" s="14">
        <v>247</v>
      </c>
      <c r="B266" s="15" t="s">
        <v>1073</v>
      </c>
      <c r="C266" s="15" t="s">
        <v>1074</v>
      </c>
      <c r="D266" s="15" t="s">
        <v>12</v>
      </c>
      <c r="E266" s="15" t="s">
        <v>13</v>
      </c>
      <c r="F266" s="15" t="s">
        <v>1075</v>
      </c>
      <c r="G266" s="15" t="s">
        <v>1076</v>
      </c>
      <c r="H266" s="15" t="s">
        <v>1077</v>
      </c>
      <c r="I266" s="18"/>
      <c r="J266" s="18"/>
      <c r="K266" s="18"/>
      <c r="L266" s="15" t="s">
        <v>612</v>
      </c>
      <c r="M266" s="18"/>
      <c r="N266" s="19">
        <v>41094</v>
      </c>
    </row>
    <row r="267" spans="1:14" ht="50.1" customHeight="1" thickBot="1" x14ac:dyDescent="0.3">
      <c r="A267" s="14">
        <v>248</v>
      </c>
      <c r="B267" s="15" t="s">
        <v>1078</v>
      </c>
      <c r="C267" s="15" t="s">
        <v>1079</v>
      </c>
      <c r="D267" s="15" t="s">
        <v>12</v>
      </c>
      <c r="E267" s="15" t="s">
        <v>46</v>
      </c>
      <c r="F267" s="15" t="s">
        <v>1080</v>
      </c>
      <c r="G267" s="18"/>
      <c r="H267" s="18"/>
      <c r="I267" s="18"/>
      <c r="J267" s="18"/>
      <c r="K267" s="15" t="s">
        <v>51</v>
      </c>
      <c r="L267" s="18"/>
      <c r="M267" s="18"/>
      <c r="N267" s="19">
        <v>41094</v>
      </c>
    </row>
    <row r="268" spans="1:14" ht="50.1" customHeight="1" thickBot="1" x14ac:dyDescent="0.3">
      <c r="A268" s="14">
        <v>249</v>
      </c>
      <c r="B268" s="15" t="s">
        <v>1081</v>
      </c>
      <c r="C268" s="15" t="s">
        <v>1082</v>
      </c>
      <c r="D268" s="15" t="s">
        <v>12</v>
      </c>
      <c r="E268" s="15" t="s">
        <v>13</v>
      </c>
      <c r="F268" s="15" t="s">
        <v>1083</v>
      </c>
      <c r="G268" s="15" t="s">
        <v>1084</v>
      </c>
      <c r="H268" s="15" t="s">
        <v>1085</v>
      </c>
      <c r="I268" s="18"/>
      <c r="J268" s="18"/>
      <c r="K268" s="18"/>
      <c r="L268" s="15" t="s">
        <v>262</v>
      </c>
      <c r="M268" s="18"/>
      <c r="N268" s="19">
        <v>41067</v>
      </c>
    </row>
    <row r="269" spans="1:14" ht="50.1" customHeight="1" thickBot="1" x14ac:dyDescent="0.3">
      <c r="A269" s="14">
        <v>250</v>
      </c>
      <c r="B269" s="15" t="s">
        <v>1086</v>
      </c>
      <c r="C269" s="15" t="s">
        <v>1087</v>
      </c>
      <c r="D269" s="15" t="s">
        <v>12</v>
      </c>
      <c r="E269" s="15" t="s">
        <v>13</v>
      </c>
      <c r="F269" s="15" t="s">
        <v>1088</v>
      </c>
      <c r="G269" s="15" t="s">
        <v>1089</v>
      </c>
      <c r="H269" s="15" t="s">
        <v>1090</v>
      </c>
      <c r="I269" s="18"/>
      <c r="J269" s="15" t="s">
        <v>18</v>
      </c>
      <c r="K269" s="18"/>
      <c r="L269" s="18"/>
      <c r="M269" s="18"/>
      <c r="N269" s="19">
        <v>41094</v>
      </c>
    </row>
    <row r="270" spans="1:14" ht="50.1" customHeight="1" thickBot="1" x14ac:dyDescent="0.3">
      <c r="A270" s="14">
        <v>251</v>
      </c>
      <c r="B270" s="15" t="s">
        <v>1091</v>
      </c>
      <c r="C270" s="15" t="s">
        <v>1092</v>
      </c>
      <c r="D270" s="15" t="s">
        <v>12</v>
      </c>
      <c r="E270" s="15" t="s">
        <v>13</v>
      </c>
      <c r="F270" s="15" t="s">
        <v>1093</v>
      </c>
      <c r="G270" s="15" t="s">
        <v>1094</v>
      </c>
      <c r="H270" s="15" t="s">
        <v>1095</v>
      </c>
      <c r="I270" s="18"/>
      <c r="J270" s="15" t="s">
        <v>18</v>
      </c>
      <c r="K270" s="18"/>
      <c r="L270" s="18"/>
      <c r="M270" s="18"/>
      <c r="N270" s="19">
        <v>41201</v>
      </c>
    </row>
    <row r="271" spans="1:14" ht="50.1" customHeight="1" thickBot="1" x14ac:dyDescent="0.3">
      <c r="A271" s="14">
        <v>252</v>
      </c>
      <c r="B271" s="15" t="s">
        <v>1096</v>
      </c>
      <c r="C271" s="15" t="s">
        <v>1097</v>
      </c>
      <c r="D271" s="15" t="s">
        <v>12</v>
      </c>
      <c r="E271" s="15" t="s">
        <v>13</v>
      </c>
      <c r="F271" s="15" t="s">
        <v>1098</v>
      </c>
      <c r="G271" s="18"/>
      <c r="H271" s="18"/>
      <c r="I271" s="18"/>
      <c r="J271" s="15" t="s">
        <v>363</v>
      </c>
      <c r="K271" s="18"/>
      <c r="L271" s="18"/>
      <c r="M271" s="18"/>
      <c r="N271" s="19">
        <v>41094</v>
      </c>
    </row>
    <row r="272" spans="1:14" ht="50.1" customHeight="1" thickBot="1" x14ac:dyDescent="0.3">
      <c r="A272" s="14">
        <v>253</v>
      </c>
      <c r="B272" s="15" t="s">
        <v>1099</v>
      </c>
      <c r="C272" s="15" t="s">
        <v>1100</v>
      </c>
      <c r="D272" s="15" t="s">
        <v>12</v>
      </c>
      <c r="E272" s="15" t="s">
        <v>13</v>
      </c>
      <c r="F272" s="15" t="s">
        <v>1101</v>
      </c>
      <c r="G272" s="15" t="s">
        <v>1101</v>
      </c>
      <c r="H272" s="18"/>
      <c r="I272" s="18"/>
      <c r="J272" s="18"/>
      <c r="K272" s="15" t="s">
        <v>51</v>
      </c>
      <c r="L272" s="18"/>
      <c r="M272" s="18"/>
      <c r="N272" s="19">
        <v>41094</v>
      </c>
    </row>
    <row r="273" spans="1:14" ht="50.1" customHeight="1" thickBot="1" x14ac:dyDescent="0.3">
      <c r="A273" s="14">
        <v>254</v>
      </c>
      <c r="B273" s="15" t="s">
        <v>1102</v>
      </c>
      <c r="C273" s="15" t="s">
        <v>1103</v>
      </c>
      <c r="D273" s="15" t="s">
        <v>12</v>
      </c>
      <c r="E273" s="15" t="s">
        <v>13</v>
      </c>
      <c r="F273" s="15" t="s">
        <v>1104</v>
      </c>
      <c r="G273" s="15" t="s">
        <v>1105</v>
      </c>
      <c r="H273" s="15" t="s">
        <v>1106</v>
      </c>
      <c r="I273" s="18"/>
      <c r="J273" s="18"/>
      <c r="K273" s="18"/>
      <c r="L273" s="15" t="s">
        <v>598</v>
      </c>
      <c r="M273" s="18"/>
      <c r="N273" s="19">
        <v>41479</v>
      </c>
    </row>
    <row r="274" spans="1:14" ht="50.1" customHeight="1" thickBot="1" x14ac:dyDescent="0.3">
      <c r="A274" s="14">
        <v>255</v>
      </c>
      <c r="B274" s="15" t="s">
        <v>1107</v>
      </c>
      <c r="C274" s="15" t="s">
        <v>1108</v>
      </c>
      <c r="D274" s="15" t="s">
        <v>12</v>
      </c>
      <c r="E274" s="15" t="s">
        <v>1111</v>
      </c>
      <c r="F274" s="15" t="s">
        <v>1109</v>
      </c>
      <c r="G274" s="18"/>
      <c r="H274" s="15" t="s">
        <v>1110</v>
      </c>
      <c r="I274" s="18"/>
      <c r="J274" s="18"/>
      <c r="K274" s="15" t="s">
        <v>326</v>
      </c>
      <c r="L274" s="18"/>
      <c r="M274" s="18"/>
      <c r="N274" s="19">
        <v>43620</v>
      </c>
    </row>
    <row r="275" spans="1:14" ht="50.1" customHeight="1" thickBot="1" x14ac:dyDescent="0.3">
      <c r="A275" s="14">
        <v>256</v>
      </c>
      <c r="B275" s="15" t="s">
        <v>1112</v>
      </c>
      <c r="C275" s="15" t="s">
        <v>1113</v>
      </c>
      <c r="D275" s="15" t="s">
        <v>12</v>
      </c>
      <c r="E275" s="15" t="s">
        <v>13</v>
      </c>
      <c r="F275" s="15" t="s">
        <v>1114</v>
      </c>
      <c r="G275" s="15" t="s">
        <v>1115</v>
      </c>
      <c r="H275" s="15" t="s">
        <v>1116</v>
      </c>
      <c r="I275" s="18"/>
      <c r="J275" s="15" t="s">
        <v>6</v>
      </c>
      <c r="K275" s="18"/>
      <c r="L275" s="18"/>
      <c r="M275" s="18"/>
      <c r="N275" s="19">
        <v>42717</v>
      </c>
    </row>
    <row r="276" spans="1:14" ht="50.1" customHeight="1" thickBot="1" x14ac:dyDescent="0.3">
      <c r="A276" s="14">
        <v>257</v>
      </c>
      <c r="B276" s="15" t="s">
        <v>1117</v>
      </c>
      <c r="C276" s="15" t="s">
        <v>1118</v>
      </c>
      <c r="D276" s="15" t="s">
        <v>12</v>
      </c>
      <c r="E276" s="15" t="s">
        <v>155</v>
      </c>
      <c r="F276" s="15" t="s">
        <v>1119</v>
      </c>
      <c r="G276" s="18"/>
      <c r="H276" s="18"/>
      <c r="I276" s="18"/>
      <c r="J276" s="18"/>
      <c r="K276" s="15" t="s">
        <v>326</v>
      </c>
      <c r="L276" s="18"/>
      <c r="M276" s="18"/>
      <c r="N276" s="19">
        <v>41094</v>
      </c>
    </row>
    <row r="277" spans="1:14" ht="50.1" customHeight="1" thickBot="1" x14ac:dyDescent="0.3">
      <c r="A277" s="14">
        <v>258</v>
      </c>
      <c r="B277" s="15" t="s">
        <v>1120</v>
      </c>
      <c r="C277" s="15" t="s">
        <v>1121</v>
      </c>
      <c r="D277" s="15" t="s">
        <v>12</v>
      </c>
      <c r="E277" s="15" t="s">
        <v>13</v>
      </c>
      <c r="F277" s="16" t="s">
        <v>1122</v>
      </c>
      <c r="G277" s="18"/>
      <c r="H277" s="15" t="s">
        <v>1123</v>
      </c>
      <c r="I277" s="18"/>
      <c r="J277" s="18"/>
      <c r="K277" s="15" t="s">
        <v>51</v>
      </c>
      <c r="L277" s="18"/>
      <c r="M277" s="18"/>
      <c r="N277" s="19">
        <v>43864</v>
      </c>
    </row>
    <row r="278" spans="1:14" ht="50.1" customHeight="1" thickBot="1" x14ac:dyDescent="0.3">
      <c r="A278" s="14">
        <v>259</v>
      </c>
      <c r="B278" s="15" t="s">
        <v>1124</v>
      </c>
      <c r="C278" s="15" t="s">
        <v>1125</v>
      </c>
      <c r="D278" s="15" t="s">
        <v>12</v>
      </c>
      <c r="E278" s="15" t="s">
        <v>13</v>
      </c>
      <c r="F278" s="15" t="s">
        <v>1126</v>
      </c>
      <c r="G278" s="15" t="s">
        <v>1127</v>
      </c>
      <c r="H278" s="18"/>
      <c r="I278" s="18"/>
      <c r="J278" s="18"/>
      <c r="K278" s="15" t="s">
        <v>1128</v>
      </c>
      <c r="L278" s="18"/>
      <c r="M278" s="18"/>
      <c r="N278" s="19">
        <v>41184</v>
      </c>
    </row>
    <row r="279" spans="1:14" ht="50.1" customHeight="1" thickBot="1" x14ac:dyDescent="0.3">
      <c r="A279" s="14">
        <v>260</v>
      </c>
      <c r="B279" s="15" t="s">
        <v>1129</v>
      </c>
      <c r="C279" s="15" t="s">
        <v>1130</v>
      </c>
      <c r="D279" s="15" t="s">
        <v>12</v>
      </c>
      <c r="E279" s="15" t="s">
        <v>13</v>
      </c>
      <c r="F279" s="15" t="s">
        <v>1131</v>
      </c>
      <c r="G279" s="18"/>
      <c r="H279" s="18"/>
      <c r="I279" s="18"/>
      <c r="J279" s="15" t="s">
        <v>90</v>
      </c>
      <c r="K279" s="18"/>
      <c r="L279" s="18"/>
      <c r="M279" s="18"/>
      <c r="N279" s="19">
        <v>41094</v>
      </c>
    </row>
    <row r="280" spans="1:14" ht="50.1" customHeight="1" thickBot="1" x14ac:dyDescent="0.3">
      <c r="A280" s="14">
        <v>261</v>
      </c>
      <c r="B280" s="15" t="s">
        <v>1132</v>
      </c>
      <c r="C280" s="15" t="s">
        <v>1133</v>
      </c>
      <c r="D280" s="15" t="s">
        <v>12</v>
      </c>
      <c r="E280" s="15" t="s">
        <v>13</v>
      </c>
      <c r="F280" s="15" t="s">
        <v>1134</v>
      </c>
      <c r="G280" s="15" t="s">
        <v>1135</v>
      </c>
      <c r="H280" s="18"/>
      <c r="I280" s="18"/>
      <c r="J280" s="18"/>
      <c r="K280" s="18"/>
      <c r="L280" s="15" t="s">
        <v>9811</v>
      </c>
      <c r="M280" s="18"/>
      <c r="N280" s="19">
        <v>41053</v>
      </c>
    </row>
    <row r="281" spans="1:14" ht="50.1" customHeight="1" thickBot="1" x14ac:dyDescent="0.3">
      <c r="A281" s="14">
        <v>262</v>
      </c>
      <c r="B281" s="15" t="s">
        <v>1136</v>
      </c>
      <c r="C281" s="15" t="s">
        <v>1137</v>
      </c>
      <c r="D281" s="15" t="s">
        <v>273</v>
      </c>
      <c r="E281" s="15" t="s">
        <v>274</v>
      </c>
      <c r="F281" s="15" t="s">
        <v>1138</v>
      </c>
      <c r="G281" s="18"/>
      <c r="H281" s="15" t="s">
        <v>1139</v>
      </c>
      <c r="I281" s="18"/>
      <c r="J281" s="18"/>
      <c r="K281" s="15" t="s">
        <v>430</v>
      </c>
      <c r="L281" s="18"/>
      <c r="M281" s="18"/>
      <c r="N281" s="19">
        <v>42485</v>
      </c>
    </row>
    <row r="282" spans="1:14" ht="50.1" customHeight="1" thickBot="1" x14ac:dyDescent="0.3">
      <c r="A282" s="14">
        <v>263</v>
      </c>
      <c r="B282" s="15" t="s">
        <v>1140</v>
      </c>
      <c r="C282" s="15" t="s">
        <v>1141</v>
      </c>
      <c r="D282" s="15" t="s">
        <v>12</v>
      </c>
      <c r="E282" s="15" t="s">
        <v>13</v>
      </c>
      <c r="F282" s="15" t="s">
        <v>1142</v>
      </c>
      <c r="G282" s="18"/>
      <c r="H282" s="15" t="s">
        <v>1143</v>
      </c>
      <c r="I282" s="18"/>
      <c r="J282" s="18"/>
      <c r="K282" s="15" t="s">
        <v>51</v>
      </c>
      <c r="L282" s="18"/>
      <c r="M282" s="18"/>
      <c r="N282" s="19">
        <v>42803</v>
      </c>
    </row>
    <row r="283" spans="1:14" ht="50.1" customHeight="1" thickBot="1" x14ac:dyDescent="0.3">
      <c r="A283" s="14">
        <v>264</v>
      </c>
      <c r="B283" s="15" t="s">
        <v>1144</v>
      </c>
      <c r="C283" s="15" t="s">
        <v>1145</v>
      </c>
      <c r="D283" s="15" t="s">
        <v>12</v>
      </c>
      <c r="E283" s="15" t="s">
        <v>13</v>
      </c>
      <c r="F283" s="15" t="s">
        <v>1146</v>
      </c>
      <c r="G283" s="18"/>
      <c r="H283" s="18"/>
      <c r="I283" s="18"/>
      <c r="J283" s="18"/>
      <c r="K283" s="18"/>
      <c r="L283" s="15" t="s">
        <v>9811</v>
      </c>
      <c r="M283" s="18"/>
      <c r="N283" s="19">
        <v>41094</v>
      </c>
    </row>
    <row r="284" spans="1:14" ht="50.1" customHeight="1" thickBot="1" x14ac:dyDescent="0.3">
      <c r="A284" s="14">
        <v>265</v>
      </c>
      <c r="B284" s="15" t="s">
        <v>1147</v>
      </c>
      <c r="C284" s="15" t="s">
        <v>1148</v>
      </c>
      <c r="D284" s="15" t="s">
        <v>12</v>
      </c>
      <c r="E284" s="15" t="s">
        <v>13</v>
      </c>
      <c r="F284" s="15" t="s">
        <v>1149</v>
      </c>
      <c r="G284" s="15" t="s">
        <v>1150</v>
      </c>
      <c r="H284" s="18"/>
      <c r="I284" s="18"/>
      <c r="J284" s="18"/>
      <c r="K284" s="15" t="s">
        <v>56</v>
      </c>
      <c r="L284" s="18"/>
      <c r="M284" s="18"/>
      <c r="N284" s="19">
        <v>41094</v>
      </c>
    </row>
    <row r="285" spans="1:14" ht="50.1" customHeight="1" thickBot="1" x14ac:dyDescent="0.3">
      <c r="A285" s="14">
        <v>266</v>
      </c>
      <c r="B285" s="15" t="s">
        <v>1151</v>
      </c>
      <c r="C285" s="15" t="s">
        <v>1152</v>
      </c>
      <c r="D285" s="15" t="s">
        <v>12</v>
      </c>
      <c r="E285" s="15" t="s">
        <v>13</v>
      </c>
      <c r="F285" s="15" t="s">
        <v>1153</v>
      </c>
      <c r="G285" s="18"/>
      <c r="H285" s="18"/>
      <c r="I285" s="18"/>
      <c r="J285" s="18"/>
      <c r="K285" s="15" t="s">
        <v>56</v>
      </c>
      <c r="L285" s="18"/>
      <c r="M285" s="18"/>
      <c r="N285" s="19">
        <v>41094</v>
      </c>
    </row>
    <row r="286" spans="1:14" ht="50.1" customHeight="1" thickBot="1" x14ac:dyDescent="0.3">
      <c r="A286" s="14">
        <v>267</v>
      </c>
      <c r="B286" s="15" t="s">
        <v>1154</v>
      </c>
      <c r="C286" s="15" t="s">
        <v>1155</v>
      </c>
      <c r="D286" s="15" t="s">
        <v>12</v>
      </c>
      <c r="E286" s="15" t="s">
        <v>13</v>
      </c>
      <c r="F286" s="15" t="s">
        <v>1156</v>
      </c>
      <c r="G286" s="15" t="s">
        <v>1157</v>
      </c>
      <c r="H286" s="18"/>
      <c r="I286" s="18"/>
      <c r="J286" s="18"/>
      <c r="K286" s="15" t="s">
        <v>51</v>
      </c>
      <c r="L286" s="18"/>
      <c r="M286" s="18"/>
      <c r="N286" s="19">
        <v>41094</v>
      </c>
    </row>
    <row r="287" spans="1:14" ht="50.1" customHeight="1" thickBot="1" x14ac:dyDescent="0.3">
      <c r="A287" s="14">
        <v>268</v>
      </c>
      <c r="B287" s="15" t="s">
        <v>1158</v>
      </c>
      <c r="C287" s="15" t="s">
        <v>1159</v>
      </c>
      <c r="D287" s="15" t="s">
        <v>12</v>
      </c>
      <c r="E287" s="15" t="s">
        <v>13</v>
      </c>
      <c r="F287" s="15" t="s">
        <v>1160</v>
      </c>
      <c r="G287" s="18"/>
      <c r="H287" s="18"/>
      <c r="I287" s="18"/>
      <c r="J287" s="15" t="s">
        <v>141</v>
      </c>
      <c r="K287" s="18"/>
      <c r="L287" s="18"/>
      <c r="M287" s="18"/>
      <c r="N287" s="19">
        <v>41094</v>
      </c>
    </row>
    <row r="288" spans="1:14" ht="50.1" customHeight="1" thickBot="1" x14ac:dyDescent="0.3">
      <c r="A288" s="14">
        <v>269</v>
      </c>
      <c r="B288" s="15" t="s">
        <v>1161</v>
      </c>
      <c r="C288" s="15" t="s">
        <v>1162</v>
      </c>
      <c r="D288" s="15" t="s">
        <v>12</v>
      </c>
      <c r="E288" s="15" t="s">
        <v>13</v>
      </c>
      <c r="F288" s="15" t="s">
        <v>1163</v>
      </c>
      <c r="G288" s="15" t="s">
        <v>1163</v>
      </c>
      <c r="H288" s="15" t="s">
        <v>1164</v>
      </c>
      <c r="I288" s="18"/>
      <c r="J288" s="18"/>
      <c r="K288" s="15" t="s">
        <v>51</v>
      </c>
      <c r="L288" s="18"/>
      <c r="M288" s="18"/>
      <c r="N288" s="19">
        <v>41054</v>
      </c>
    </row>
    <row r="289" spans="1:14" ht="50.1" customHeight="1" thickBot="1" x14ac:dyDescent="0.3">
      <c r="A289" s="14">
        <v>270</v>
      </c>
      <c r="B289" s="15" t="s">
        <v>1165</v>
      </c>
      <c r="C289" s="15" t="s">
        <v>1166</v>
      </c>
      <c r="D289" s="15" t="s">
        <v>273</v>
      </c>
      <c r="E289" s="15" t="s">
        <v>274</v>
      </c>
      <c r="F289" s="15" t="s">
        <v>1167</v>
      </c>
      <c r="G289" s="15" t="s">
        <v>1168</v>
      </c>
      <c r="H289" s="15" t="s">
        <v>1169</v>
      </c>
      <c r="I289" s="18"/>
      <c r="J289" s="18"/>
      <c r="K289" s="15" t="s">
        <v>51</v>
      </c>
      <c r="L289" s="18"/>
      <c r="M289" s="18"/>
      <c r="N289" s="19">
        <v>41094</v>
      </c>
    </row>
    <row r="290" spans="1:14" ht="50.1" customHeight="1" thickBot="1" x14ac:dyDescent="0.3">
      <c r="A290" s="14">
        <v>271</v>
      </c>
      <c r="B290" s="15" t="s">
        <v>1170</v>
      </c>
      <c r="C290" s="15" t="s">
        <v>1171</v>
      </c>
      <c r="D290" s="15" t="s">
        <v>12</v>
      </c>
      <c r="E290" s="15" t="s">
        <v>13</v>
      </c>
      <c r="F290" s="15" t="s">
        <v>1172</v>
      </c>
      <c r="G290" s="18"/>
      <c r="H290" s="15" t="s">
        <v>1173</v>
      </c>
      <c r="I290" s="18"/>
      <c r="J290" s="18"/>
      <c r="K290" s="15" t="s">
        <v>51</v>
      </c>
      <c r="L290" s="18"/>
      <c r="M290" s="18"/>
      <c r="N290" s="19">
        <v>41094</v>
      </c>
    </row>
    <row r="291" spans="1:14" ht="50.1" customHeight="1" thickBot="1" x14ac:dyDescent="0.3">
      <c r="A291" s="14">
        <v>272</v>
      </c>
      <c r="B291" s="15" t="s">
        <v>1174</v>
      </c>
      <c r="C291" s="15" t="s">
        <v>1175</v>
      </c>
      <c r="D291" s="15" t="s">
        <v>12</v>
      </c>
      <c r="E291" s="15" t="s">
        <v>13</v>
      </c>
      <c r="F291" s="15" t="s">
        <v>1176</v>
      </c>
      <c r="G291" s="15" t="s">
        <v>1177</v>
      </c>
      <c r="H291" s="15" t="s">
        <v>1178</v>
      </c>
      <c r="I291" s="18"/>
      <c r="J291" s="18"/>
      <c r="K291" s="15" t="s">
        <v>146</v>
      </c>
      <c r="L291" s="18"/>
      <c r="M291" s="18"/>
      <c r="N291" s="19">
        <v>41418</v>
      </c>
    </row>
    <row r="292" spans="1:14" ht="50.1" customHeight="1" thickBot="1" x14ac:dyDescent="0.3">
      <c r="A292" s="14">
        <v>273</v>
      </c>
      <c r="B292" s="15" t="s">
        <v>1179</v>
      </c>
      <c r="C292" s="15" t="s">
        <v>1180</v>
      </c>
      <c r="D292" s="15" t="s">
        <v>12</v>
      </c>
      <c r="E292" s="15" t="s">
        <v>13</v>
      </c>
      <c r="F292" s="15" t="s">
        <v>1181</v>
      </c>
      <c r="G292" s="18"/>
      <c r="H292" s="18"/>
      <c r="I292" s="18"/>
      <c r="J292" s="18"/>
      <c r="K292" s="15" t="s">
        <v>51</v>
      </c>
      <c r="L292" s="18"/>
      <c r="M292" s="18"/>
      <c r="N292" s="19">
        <v>41094</v>
      </c>
    </row>
    <row r="293" spans="1:14" ht="50.1" customHeight="1" thickBot="1" x14ac:dyDescent="0.3">
      <c r="A293" s="14">
        <v>274</v>
      </c>
      <c r="B293" s="15" t="s">
        <v>1182</v>
      </c>
      <c r="C293" s="15" t="s">
        <v>1183</v>
      </c>
      <c r="D293" s="15" t="s">
        <v>12</v>
      </c>
      <c r="E293" s="15" t="s">
        <v>13</v>
      </c>
      <c r="F293" s="15" t="s">
        <v>1184</v>
      </c>
      <c r="G293" s="15" t="s">
        <v>1184</v>
      </c>
      <c r="H293" s="18"/>
      <c r="I293" s="18"/>
      <c r="J293" s="15" t="s">
        <v>14</v>
      </c>
      <c r="K293" s="18"/>
      <c r="L293" s="18"/>
      <c r="M293" s="18"/>
      <c r="N293" s="19">
        <v>41094</v>
      </c>
    </row>
    <row r="294" spans="1:14" ht="50.1" customHeight="1" thickBot="1" x14ac:dyDescent="0.3">
      <c r="A294" s="14">
        <v>275</v>
      </c>
      <c r="B294" s="15" t="s">
        <v>1185</v>
      </c>
      <c r="C294" s="15" t="s">
        <v>1186</v>
      </c>
      <c r="D294" s="15" t="s">
        <v>12</v>
      </c>
      <c r="E294" s="15" t="s">
        <v>13</v>
      </c>
      <c r="F294" s="15" t="s">
        <v>1187</v>
      </c>
      <c r="G294" s="18"/>
      <c r="H294" s="18"/>
      <c r="I294" s="18"/>
      <c r="J294" s="15" t="s">
        <v>1188</v>
      </c>
      <c r="K294" s="18"/>
      <c r="L294" s="18"/>
      <c r="M294" s="18"/>
      <c r="N294" s="19">
        <v>41094</v>
      </c>
    </row>
    <row r="295" spans="1:14" ht="50.1" customHeight="1" thickBot="1" x14ac:dyDescent="0.3">
      <c r="A295" s="14">
        <v>276</v>
      </c>
      <c r="B295" s="15" t="s">
        <v>1189</v>
      </c>
      <c r="C295" s="15" t="s">
        <v>1190</v>
      </c>
      <c r="D295" s="15" t="s">
        <v>12</v>
      </c>
      <c r="E295" s="15" t="s">
        <v>13</v>
      </c>
      <c r="F295" s="15" t="s">
        <v>1191</v>
      </c>
      <c r="G295" s="15" t="s">
        <v>1192</v>
      </c>
      <c r="H295" s="15" t="s">
        <v>1193</v>
      </c>
      <c r="I295" s="18"/>
      <c r="J295" s="18"/>
      <c r="K295" s="15" t="s">
        <v>51</v>
      </c>
      <c r="L295" s="18"/>
      <c r="M295" s="18"/>
      <c r="N295" s="19">
        <v>41201</v>
      </c>
    </row>
    <row r="296" spans="1:14" ht="50.1" customHeight="1" thickBot="1" x14ac:dyDescent="0.3">
      <c r="A296" s="14">
        <v>277</v>
      </c>
      <c r="B296" s="15" t="s">
        <v>1194</v>
      </c>
      <c r="C296" s="15" t="s">
        <v>1195</v>
      </c>
      <c r="D296" s="15" t="s">
        <v>12</v>
      </c>
      <c r="E296" s="15" t="s">
        <v>46</v>
      </c>
      <c r="F296" s="15" t="s">
        <v>1196</v>
      </c>
      <c r="G296" s="18"/>
      <c r="H296" s="18"/>
      <c r="I296" s="18"/>
      <c r="J296" s="18"/>
      <c r="K296" s="15" t="s">
        <v>326</v>
      </c>
      <c r="L296" s="18"/>
      <c r="M296" s="18"/>
      <c r="N296" s="19">
        <v>41094</v>
      </c>
    </row>
    <row r="297" spans="1:14" ht="50.1" customHeight="1" thickBot="1" x14ac:dyDescent="0.3">
      <c r="A297" s="14">
        <v>278</v>
      </c>
      <c r="B297" s="15" t="s">
        <v>1197</v>
      </c>
      <c r="C297" s="15" t="s">
        <v>1198</v>
      </c>
      <c r="D297" s="15" t="s">
        <v>12</v>
      </c>
      <c r="E297" s="15" t="s">
        <v>13</v>
      </c>
      <c r="F297" s="15" t="s">
        <v>1199</v>
      </c>
      <c r="G297" s="15" t="s">
        <v>1200</v>
      </c>
      <c r="H297" s="15" t="s">
        <v>1201</v>
      </c>
      <c r="I297" s="18"/>
      <c r="J297" s="18"/>
      <c r="K297" s="15" t="s">
        <v>1202</v>
      </c>
      <c r="L297" s="18"/>
      <c r="M297" s="18"/>
      <c r="N297" s="19">
        <v>40723</v>
      </c>
    </row>
    <row r="298" spans="1:14" ht="50.1" customHeight="1" thickBot="1" x14ac:dyDescent="0.3">
      <c r="A298" s="14">
        <v>279</v>
      </c>
      <c r="B298" s="15" t="s">
        <v>1203</v>
      </c>
      <c r="C298" s="15" t="s">
        <v>1204</v>
      </c>
      <c r="D298" s="15" t="s">
        <v>12</v>
      </c>
      <c r="E298" s="15" t="s">
        <v>13</v>
      </c>
      <c r="F298" s="16" t="s">
        <v>1205</v>
      </c>
      <c r="G298" s="15" t="s">
        <v>1206</v>
      </c>
      <c r="H298" s="15" t="s">
        <v>1207</v>
      </c>
      <c r="I298" s="18"/>
      <c r="J298" s="18"/>
      <c r="K298" s="15" t="s">
        <v>51</v>
      </c>
      <c r="L298" s="18"/>
      <c r="M298" s="18"/>
      <c r="N298" s="19">
        <v>43864</v>
      </c>
    </row>
    <row r="299" spans="1:14" ht="50.1" customHeight="1" thickBot="1" x14ac:dyDescent="0.3">
      <c r="A299" s="14">
        <v>280</v>
      </c>
      <c r="B299" s="15" t="s">
        <v>1208</v>
      </c>
      <c r="C299" s="15" t="s">
        <v>1209</v>
      </c>
      <c r="D299" s="15" t="s">
        <v>12</v>
      </c>
      <c r="E299" s="15" t="s">
        <v>13</v>
      </c>
      <c r="F299" s="15" t="s">
        <v>1210</v>
      </c>
      <c r="G299" s="15" t="s">
        <v>1211</v>
      </c>
      <c r="H299" s="15" t="s">
        <v>1212</v>
      </c>
      <c r="I299" s="18"/>
      <c r="J299" s="18"/>
      <c r="K299" s="15" t="s">
        <v>51</v>
      </c>
      <c r="L299" s="18"/>
      <c r="M299" s="18"/>
      <c r="N299" s="19">
        <v>41201</v>
      </c>
    </row>
    <row r="300" spans="1:14" ht="50.1" customHeight="1" thickBot="1" x14ac:dyDescent="0.3">
      <c r="A300" s="14">
        <v>281</v>
      </c>
      <c r="B300" s="15" t="s">
        <v>1213</v>
      </c>
      <c r="C300" s="15" t="s">
        <v>1214</v>
      </c>
      <c r="D300" s="15" t="s">
        <v>12</v>
      </c>
      <c r="E300" s="15" t="s">
        <v>13</v>
      </c>
      <c r="F300" s="15" t="s">
        <v>1215</v>
      </c>
      <c r="G300" s="15" t="s">
        <v>1216</v>
      </c>
      <c r="H300" s="18"/>
      <c r="I300" s="18"/>
      <c r="J300" s="18"/>
      <c r="K300" s="15" t="s">
        <v>51</v>
      </c>
      <c r="L300" s="18"/>
      <c r="M300" s="18"/>
      <c r="N300" s="19">
        <v>41094</v>
      </c>
    </row>
    <row r="301" spans="1:14" ht="50.1" customHeight="1" thickBot="1" x14ac:dyDescent="0.3">
      <c r="A301" s="14">
        <v>282</v>
      </c>
      <c r="B301" s="15" t="s">
        <v>1217</v>
      </c>
      <c r="C301" s="15" t="s">
        <v>1218</v>
      </c>
      <c r="D301" s="15" t="s">
        <v>12</v>
      </c>
      <c r="E301" s="15" t="s">
        <v>13</v>
      </c>
      <c r="F301" s="15" t="s">
        <v>1219</v>
      </c>
      <c r="G301" s="18"/>
      <c r="H301" s="15" t="s">
        <v>1220</v>
      </c>
      <c r="I301" s="18"/>
      <c r="J301" s="18"/>
      <c r="K301" s="15" t="s">
        <v>51</v>
      </c>
      <c r="L301" s="18"/>
      <c r="M301" s="18"/>
      <c r="N301" s="19">
        <v>43474</v>
      </c>
    </row>
    <row r="302" spans="1:14" ht="50.1" customHeight="1" thickBot="1" x14ac:dyDescent="0.3">
      <c r="A302" s="14">
        <v>283</v>
      </c>
      <c r="B302" s="15" t="s">
        <v>1221</v>
      </c>
      <c r="C302" s="15" t="s">
        <v>1222</v>
      </c>
      <c r="D302" s="15" t="s">
        <v>12</v>
      </c>
      <c r="E302" s="15" t="s">
        <v>13</v>
      </c>
      <c r="F302" s="15" t="s">
        <v>1223</v>
      </c>
      <c r="G302" s="18"/>
      <c r="H302" s="15" t="s">
        <v>1224</v>
      </c>
      <c r="I302" s="18"/>
      <c r="J302" s="18"/>
      <c r="K302" s="18"/>
      <c r="L302" s="18"/>
      <c r="M302" s="15" t="s">
        <v>299</v>
      </c>
      <c r="N302" s="19">
        <v>41143</v>
      </c>
    </row>
    <row r="303" spans="1:14" ht="50.1" customHeight="1" thickBot="1" x14ac:dyDescent="0.3">
      <c r="A303" s="14">
        <v>284</v>
      </c>
      <c r="B303" s="15" t="s">
        <v>1225</v>
      </c>
      <c r="C303" s="15" t="s">
        <v>1226</v>
      </c>
      <c r="D303" s="15" t="s">
        <v>12</v>
      </c>
      <c r="E303" s="15" t="s">
        <v>13</v>
      </c>
      <c r="F303" s="15" t="s">
        <v>1227</v>
      </c>
      <c r="G303" s="15" t="s">
        <v>1228</v>
      </c>
      <c r="H303" s="15" t="s">
        <v>1229</v>
      </c>
      <c r="I303" s="15" t="s">
        <v>61</v>
      </c>
      <c r="J303" s="18"/>
      <c r="K303" s="18"/>
      <c r="L303" s="18"/>
      <c r="M303" s="18"/>
      <c r="N303" s="19">
        <v>41214</v>
      </c>
    </row>
    <row r="304" spans="1:14" ht="50.1" customHeight="1" thickBot="1" x14ac:dyDescent="0.3">
      <c r="A304" s="14">
        <v>285</v>
      </c>
      <c r="B304" s="15" t="s">
        <v>1230</v>
      </c>
      <c r="C304" s="15" t="s">
        <v>1231</v>
      </c>
      <c r="D304" s="15" t="s">
        <v>12</v>
      </c>
      <c r="E304" s="15" t="s">
        <v>13</v>
      </c>
      <c r="F304" s="15" t="s">
        <v>1232</v>
      </c>
      <c r="G304" s="15" t="s">
        <v>1233</v>
      </c>
      <c r="H304" s="15" t="s">
        <v>1234</v>
      </c>
      <c r="I304" s="18"/>
      <c r="J304" s="15" t="s">
        <v>41</v>
      </c>
      <c r="K304" s="18"/>
      <c r="L304" s="18"/>
      <c r="M304" s="18"/>
      <c r="N304" s="19">
        <v>41485</v>
      </c>
    </row>
    <row r="305" spans="1:14" ht="50.1" customHeight="1" thickBot="1" x14ac:dyDescent="0.3">
      <c r="A305" s="14">
        <v>286</v>
      </c>
      <c r="B305" s="15" t="s">
        <v>1235</v>
      </c>
      <c r="C305" s="15" t="s">
        <v>1236</v>
      </c>
      <c r="D305" s="15" t="s">
        <v>273</v>
      </c>
      <c r="E305" s="15" t="s">
        <v>274</v>
      </c>
      <c r="F305" s="15" t="s">
        <v>1237</v>
      </c>
      <c r="G305" s="15" t="s">
        <v>1238</v>
      </c>
      <c r="H305" s="15" t="s">
        <v>1239</v>
      </c>
      <c r="I305" s="18"/>
      <c r="J305" s="18"/>
      <c r="K305" s="15" t="s">
        <v>51</v>
      </c>
      <c r="L305" s="18"/>
      <c r="M305" s="18"/>
      <c r="N305" s="19">
        <v>41682</v>
      </c>
    </row>
    <row r="306" spans="1:14" ht="50.1" customHeight="1" thickBot="1" x14ac:dyDescent="0.3">
      <c r="A306" s="14">
        <v>287</v>
      </c>
      <c r="B306" s="15" t="s">
        <v>1240</v>
      </c>
      <c r="C306" s="15" t="s">
        <v>1241</v>
      </c>
      <c r="D306" s="15" t="s">
        <v>12</v>
      </c>
      <c r="E306" s="15" t="s">
        <v>13</v>
      </c>
      <c r="F306" s="15" t="s">
        <v>1242</v>
      </c>
      <c r="G306" s="18"/>
      <c r="H306" s="18"/>
      <c r="I306" s="18"/>
      <c r="J306" s="18"/>
      <c r="K306" s="15" t="s">
        <v>51</v>
      </c>
      <c r="L306" s="18"/>
      <c r="M306" s="18"/>
      <c r="N306" s="19">
        <v>41094</v>
      </c>
    </row>
    <row r="307" spans="1:14" ht="50.1" customHeight="1" thickBot="1" x14ac:dyDescent="0.3">
      <c r="A307" s="14">
        <v>288</v>
      </c>
      <c r="B307" s="15" t="s">
        <v>1243</v>
      </c>
      <c r="C307" s="15" t="s">
        <v>1244</v>
      </c>
      <c r="D307" s="15" t="s">
        <v>12</v>
      </c>
      <c r="E307" s="15" t="s">
        <v>13</v>
      </c>
      <c r="F307" s="15" t="s">
        <v>1245</v>
      </c>
      <c r="G307" s="18"/>
      <c r="H307" s="18"/>
      <c r="I307" s="18"/>
      <c r="J307" s="18"/>
      <c r="K307" s="15" t="s">
        <v>51</v>
      </c>
      <c r="L307" s="18"/>
      <c r="M307" s="18"/>
      <c r="N307" s="19">
        <v>41094</v>
      </c>
    </row>
    <row r="308" spans="1:14" ht="50.1" customHeight="1" thickBot="1" x14ac:dyDescent="0.3">
      <c r="A308" s="14">
        <v>289</v>
      </c>
      <c r="B308" s="15" t="s">
        <v>1246</v>
      </c>
      <c r="C308" s="15" t="s">
        <v>1247</v>
      </c>
      <c r="D308" s="15" t="s">
        <v>12</v>
      </c>
      <c r="E308" s="15" t="s">
        <v>13</v>
      </c>
      <c r="F308" s="15" t="s">
        <v>1248</v>
      </c>
      <c r="G308" s="15" t="s">
        <v>1249</v>
      </c>
      <c r="H308" s="18"/>
      <c r="I308" s="18"/>
      <c r="J308" s="15" t="s">
        <v>6</v>
      </c>
      <c r="K308" s="18"/>
      <c r="L308" s="18"/>
      <c r="M308" s="18"/>
      <c r="N308" s="19">
        <v>41094</v>
      </c>
    </row>
    <row r="309" spans="1:14" ht="50.1" customHeight="1" thickBot="1" x14ac:dyDescent="0.3">
      <c r="A309" s="14">
        <v>290</v>
      </c>
      <c r="B309" s="15" t="s">
        <v>1250</v>
      </c>
      <c r="C309" s="15" t="s">
        <v>1251</v>
      </c>
      <c r="D309" s="15" t="s">
        <v>12</v>
      </c>
      <c r="E309" s="15" t="s">
        <v>13</v>
      </c>
      <c r="F309" s="15" t="s">
        <v>1252</v>
      </c>
      <c r="G309" s="15" t="s">
        <v>1252</v>
      </c>
      <c r="H309" s="15" t="s">
        <v>1253</v>
      </c>
      <c r="I309" s="18"/>
      <c r="J309" s="15" t="s">
        <v>84</v>
      </c>
      <c r="K309" s="18"/>
      <c r="L309" s="18"/>
      <c r="M309" s="18"/>
      <c r="N309" s="19">
        <v>41198</v>
      </c>
    </row>
    <row r="310" spans="1:14" ht="50.1" customHeight="1" thickBot="1" x14ac:dyDescent="0.3">
      <c r="A310" s="14">
        <v>291</v>
      </c>
      <c r="B310" s="15" t="s">
        <v>1254</v>
      </c>
      <c r="C310" s="15" t="s">
        <v>1255</v>
      </c>
      <c r="D310" s="15" t="s">
        <v>12</v>
      </c>
      <c r="E310" s="15" t="s">
        <v>13</v>
      </c>
      <c r="F310" s="15" t="s">
        <v>1256</v>
      </c>
      <c r="G310" s="18"/>
      <c r="H310" s="18"/>
      <c r="I310" s="18"/>
      <c r="J310" s="18"/>
      <c r="K310" s="15" t="s">
        <v>293</v>
      </c>
      <c r="L310" s="18"/>
      <c r="M310" s="18"/>
      <c r="N310" s="19">
        <v>41094</v>
      </c>
    </row>
    <row r="311" spans="1:14" ht="50.1" customHeight="1" thickBot="1" x14ac:dyDescent="0.3">
      <c r="A311" s="14">
        <v>292</v>
      </c>
      <c r="B311" s="15" t="s">
        <v>1257</v>
      </c>
      <c r="C311" s="15" t="s">
        <v>1258</v>
      </c>
      <c r="D311" s="15" t="s">
        <v>12</v>
      </c>
      <c r="E311" s="15" t="s">
        <v>13</v>
      </c>
      <c r="F311" s="15" t="s">
        <v>1259</v>
      </c>
      <c r="G311" s="18"/>
      <c r="H311" s="15" t="s">
        <v>1260</v>
      </c>
      <c r="I311" s="15" t="s">
        <v>61</v>
      </c>
      <c r="J311" s="18"/>
      <c r="K311" s="18"/>
      <c r="L311" s="18"/>
      <c r="M311" s="18"/>
      <c r="N311" s="19">
        <v>42604</v>
      </c>
    </row>
    <row r="312" spans="1:14" ht="50.1" customHeight="1" thickBot="1" x14ac:dyDescent="0.3">
      <c r="A312" s="14">
        <v>293</v>
      </c>
      <c r="B312" s="15" t="s">
        <v>1261</v>
      </c>
      <c r="C312" s="15" t="s">
        <v>1262</v>
      </c>
      <c r="D312" s="15" t="s">
        <v>12</v>
      </c>
      <c r="E312" s="15" t="s">
        <v>13</v>
      </c>
      <c r="F312" s="15" t="s">
        <v>1263</v>
      </c>
      <c r="G312" s="15" t="s">
        <v>1264</v>
      </c>
      <c r="H312" s="18"/>
      <c r="I312" s="18"/>
      <c r="J312" s="15" t="s">
        <v>6</v>
      </c>
      <c r="K312" s="18"/>
      <c r="L312" s="18"/>
      <c r="M312" s="18"/>
      <c r="N312" s="19">
        <v>41094</v>
      </c>
    </row>
    <row r="313" spans="1:14" ht="50.1" customHeight="1" thickBot="1" x14ac:dyDescent="0.3">
      <c r="A313" s="14">
        <v>294</v>
      </c>
      <c r="B313" s="15" t="s">
        <v>1265</v>
      </c>
      <c r="C313" s="15" t="s">
        <v>1266</v>
      </c>
      <c r="D313" s="15" t="s">
        <v>12</v>
      </c>
      <c r="E313" s="15" t="s">
        <v>13</v>
      </c>
      <c r="F313" s="15" t="s">
        <v>1267</v>
      </c>
      <c r="G313" s="18"/>
      <c r="H313" s="18"/>
      <c r="I313" s="18"/>
      <c r="J313" s="18"/>
      <c r="K313" s="15" t="s">
        <v>51</v>
      </c>
      <c r="L313" s="18"/>
      <c r="M313" s="18"/>
      <c r="N313" s="19">
        <v>41094</v>
      </c>
    </row>
    <row r="314" spans="1:14" ht="50.1" customHeight="1" thickBot="1" x14ac:dyDescent="0.3">
      <c r="A314" s="14">
        <v>295</v>
      </c>
      <c r="B314" s="15" t="s">
        <v>1268</v>
      </c>
      <c r="C314" s="15" t="s">
        <v>1269</v>
      </c>
      <c r="D314" s="15" t="s">
        <v>12</v>
      </c>
      <c r="E314" s="15" t="s">
        <v>30</v>
      </c>
      <c r="F314" s="15" t="s">
        <v>1270</v>
      </c>
      <c r="G314" s="18"/>
      <c r="H314" s="18"/>
      <c r="I314" s="18"/>
      <c r="J314" s="18"/>
      <c r="K314" s="15" t="s">
        <v>482</v>
      </c>
      <c r="L314" s="18"/>
      <c r="M314" s="18"/>
      <c r="N314" s="19">
        <v>41094</v>
      </c>
    </row>
    <row r="315" spans="1:14" ht="50.1" customHeight="1" thickBot="1" x14ac:dyDescent="0.3">
      <c r="A315" s="14">
        <v>296</v>
      </c>
      <c r="B315" s="15" t="s">
        <v>1271</v>
      </c>
      <c r="C315" s="15" t="s">
        <v>1272</v>
      </c>
      <c r="D315" s="15" t="s">
        <v>12</v>
      </c>
      <c r="E315" s="15" t="s">
        <v>13</v>
      </c>
      <c r="F315" s="15" t="s">
        <v>1273</v>
      </c>
      <c r="G315" s="15" t="s">
        <v>1273</v>
      </c>
      <c r="H315" s="18"/>
      <c r="I315" s="18"/>
      <c r="J315" s="15" t="s">
        <v>14</v>
      </c>
      <c r="K315" s="18"/>
      <c r="L315" s="18"/>
      <c r="M315" s="18"/>
      <c r="N315" s="19">
        <v>41094</v>
      </c>
    </row>
    <row r="316" spans="1:14" ht="50.1" customHeight="1" thickBot="1" x14ac:dyDescent="0.3">
      <c r="A316" s="14">
        <v>297</v>
      </c>
      <c r="B316" s="15" t="s">
        <v>1274</v>
      </c>
      <c r="C316" s="15" t="s">
        <v>1275</v>
      </c>
      <c r="D316" s="15" t="s">
        <v>12</v>
      </c>
      <c r="E316" s="15" t="s">
        <v>13</v>
      </c>
      <c r="F316" s="15" t="s">
        <v>1276</v>
      </c>
      <c r="G316" s="15" t="s">
        <v>1277</v>
      </c>
      <c r="H316" s="18"/>
      <c r="I316" s="18"/>
      <c r="J316" s="18"/>
      <c r="K316" s="15" t="s">
        <v>51</v>
      </c>
      <c r="L316" s="18"/>
      <c r="M316" s="18"/>
      <c r="N316" s="19">
        <v>41094</v>
      </c>
    </row>
    <row r="317" spans="1:14" ht="50.1" customHeight="1" thickBot="1" x14ac:dyDescent="0.3">
      <c r="A317" s="14">
        <v>298</v>
      </c>
      <c r="B317" s="15" t="s">
        <v>1278</v>
      </c>
      <c r="C317" s="15" t="s">
        <v>1279</v>
      </c>
      <c r="D317" s="15" t="s">
        <v>12</v>
      </c>
      <c r="E317" s="15" t="s">
        <v>131</v>
      </c>
      <c r="F317" s="15" t="s">
        <v>1280</v>
      </c>
      <c r="G317" s="15" t="s">
        <v>1280</v>
      </c>
      <c r="H317" s="15" t="s">
        <v>1281</v>
      </c>
      <c r="I317" s="18"/>
      <c r="J317" s="18"/>
      <c r="K317" s="15" t="s">
        <v>146</v>
      </c>
      <c r="L317" s="18"/>
      <c r="M317" s="18"/>
      <c r="N317" s="19">
        <v>41799</v>
      </c>
    </row>
    <row r="318" spans="1:14" ht="50.1" customHeight="1" thickBot="1" x14ac:dyDescent="0.3">
      <c r="A318" s="14">
        <v>299</v>
      </c>
      <c r="B318" s="15" t="s">
        <v>1282</v>
      </c>
      <c r="C318" s="15" t="s">
        <v>1283</v>
      </c>
      <c r="D318" s="15" t="s">
        <v>12</v>
      </c>
      <c r="E318" s="15" t="s">
        <v>13</v>
      </c>
      <c r="F318" s="15" t="s">
        <v>1284</v>
      </c>
      <c r="G318" s="18"/>
      <c r="H318" s="18"/>
      <c r="I318" s="18"/>
      <c r="J318" s="15" t="s">
        <v>9810</v>
      </c>
      <c r="K318" s="18"/>
      <c r="L318" s="18"/>
      <c r="M318" s="18"/>
      <c r="N318" s="19">
        <v>41046</v>
      </c>
    </row>
    <row r="319" spans="1:14" ht="50.1" customHeight="1" thickBot="1" x14ac:dyDescent="0.3">
      <c r="A319" s="14">
        <v>300</v>
      </c>
      <c r="B319" s="15" t="s">
        <v>1285</v>
      </c>
      <c r="C319" s="15" t="s">
        <v>1286</v>
      </c>
      <c r="D319" s="15" t="s">
        <v>12</v>
      </c>
      <c r="E319" s="15" t="s">
        <v>13</v>
      </c>
      <c r="F319" s="15" t="s">
        <v>1287</v>
      </c>
      <c r="G319" s="15" t="s">
        <v>1287</v>
      </c>
      <c r="H319" s="15" t="s">
        <v>1288</v>
      </c>
      <c r="I319" s="18"/>
      <c r="J319" s="15" t="s">
        <v>84</v>
      </c>
      <c r="K319" s="18"/>
      <c r="L319" s="18"/>
      <c r="M319" s="18"/>
      <c r="N319" s="19">
        <v>41198</v>
      </c>
    </row>
    <row r="320" spans="1:14" ht="50.1" customHeight="1" thickBot="1" x14ac:dyDescent="0.3">
      <c r="A320" s="14">
        <v>301</v>
      </c>
      <c r="B320" s="15" t="s">
        <v>1289</v>
      </c>
      <c r="C320" s="15" t="s">
        <v>1290</v>
      </c>
      <c r="D320" s="15" t="s">
        <v>12</v>
      </c>
      <c r="E320" s="15" t="s">
        <v>13</v>
      </c>
      <c r="F320" s="15" t="s">
        <v>1291</v>
      </c>
      <c r="G320" s="18"/>
      <c r="H320" s="18"/>
      <c r="I320" s="18"/>
      <c r="J320" s="18"/>
      <c r="K320" s="15" t="s">
        <v>482</v>
      </c>
      <c r="L320" s="18"/>
      <c r="M320" s="18"/>
      <c r="N320" s="19">
        <v>41094</v>
      </c>
    </row>
    <row r="321" spans="1:14" ht="50.1" customHeight="1" thickBot="1" x14ac:dyDescent="0.3">
      <c r="A321" s="14">
        <v>302</v>
      </c>
      <c r="B321" s="15" t="s">
        <v>1292</v>
      </c>
      <c r="C321" s="15" t="s">
        <v>1293</v>
      </c>
      <c r="D321" s="15" t="s">
        <v>12</v>
      </c>
      <c r="E321" s="15" t="s">
        <v>13</v>
      </c>
      <c r="F321" s="15" t="s">
        <v>1294</v>
      </c>
      <c r="G321" s="15" t="s">
        <v>1295</v>
      </c>
      <c r="H321" s="18"/>
      <c r="I321" s="18"/>
      <c r="J321" s="18"/>
      <c r="K321" s="15" t="s">
        <v>51</v>
      </c>
      <c r="L321" s="18"/>
      <c r="M321" s="18"/>
      <c r="N321" s="19">
        <v>41094</v>
      </c>
    </row>
    <row r="322" spans="1:14" ht="50.1" customHeight="1" thickBot="1" x14ac:dyDescent="0.3">
      <c r="A322" s="14">
        <v>303</v>
      </c>
      <c r="B322" s="15" t="s">
        <v>1296</v>
      </c>
      <c r="C322" s="15" t="s">
        <v>1297</v>
      </c>
      <c r="D322" s="15" t="s">
        <v>12</v>
      </c>
      <c r="E322" s="15" t="s">
        <v>13</v>
      </c>
      <c r="F322" s="15" t="s">
        <v>1298</v>
      </c>
      <c r="G322" s="18"/>
      <c r="H322" s="18"/>
      <c r="I322" s="18"/>
      <c r="J322" s="15" t="s">
        <v>9810</v>
      </c>
      <c r="K322" s="18"/>
      <c r="L322" s="18"/>
      <c r="M322" s="18"/>
      <c r="N322" s="19">
        <v>41046</v>
      </c>
    </row>
    <row r="323" spans="1:14" ht="50.1" customHeight="1" thickBot="1" x14ac:dyDescent="0.3">
      <c r="A323" s="14">
        <v>304</v>
      </c>
      <c r="B323" s="15" t="s">
        <v>1299</v>
      </c>
      <c r="C323" s="15" t="s">
        <v>1300</v>
      </c>
      <c r="D323" s="15" t="s">
        <v>12</v>
      </c>
      <c r="E323" s="15" t="s">
        <v>13</v>
      </c>
      <c r="F323" s="15" t="s">
        <v>1301</v>
      </c>
      <c r="G323" s="18"/>
      <c r="H323" s="15" t="s">
        <v>1302</v>
      </c>
      <c r="I323" s="18"/>
      <c r="J323" s="15" t="s">
        <v>14</v>
      </c>
      <c r="K323" s="18"/>
      <c r="L323" s="18"/>
      <c r="M323" s="18"/>
      <c r="N323" s="19">
        <v>43776</v>
      </c>
    </row>
    <row r="324" spans="1:14" ht="50.1" customHeight="1" thickBot="1" x14ac:dyDescent="0.3">
      <c r="A324" s="14">
        <v>305</v>
      </c>
      <c r="B324" s="15" t="s">
        <v>1303</v>
      </c>
      <c r="C324" s="15" t="s">
        <v>1304</v>
      </c>
      <c r="D324" s="15" t="s">
        <v>12</v>
      </c>
      <c r="E324" s="15" t="s">
        <v>13</v>
      </c>
      <c r="F324" s="15" t="s">
        <v>1305</v>
      </c>
      <c r="G324" s="18"/>
      <c r="H324" s="15" t="s">
        <v>1306</v>
      </c>
      <c r="I324" s="18"/>
      <c r="J324" s="15" t="s">
        <v>84</v>
      </c>
      <c r="K324" s="18"/>
      <c r="L324" s="18"/>
      <c r="M324" s="18"/>
      <c r="N324" s="19">
        <v>43404</v>
      </c>
    </row>
    <row r="325" spans="1:14" ht="50.1" customHeight="1" thickBot="1" x14ac:dyDescent="0.3">
      <c r="A325" s="14">
        <v>306</v>
      </c>
      <c r="B325" s="15" t="s">
        <v>1307</v>
      </c>
      <c r="C325" s="15" t="s">
        <v>1308</v>
      </c>
      <c r="D325" s="15" t="s">
        <v>12</v>
      </c>
      <c r="E325" s="15" t="s">
        <v>13</v>
      </c>
      <c r="F325" s="15" t="s">
        <v>1309</v>
      </c>
      <c r="G325" s="15" t="s">
        <v>1310</v>
      </c>
      <c r="H325" s="18"/>
      <c r="I325" s="18"/>
      <c r="J325" s="15" t="s">
        <v>9813</v>
      </c>
      <c r="K325" s="18"/>
      <c r="L325" s="18"/>
      <c r="M325" s="18"/>
      <c r="N325" s="19">
        <v>41094</v>
      </c>
    </row>
    <row r="326" spans="1:14" ht="50.1" customHeight="1" thickBot="1" x14ac:dyDescent="0.3">
      <c r="A326" s="14">
        <v>307</v>
      </c>
      <c r="B326" s="15" t="s">
        <v>1311</v>
      </c>
      <c r="C326" s="15" t="s">
        <v>1312</v>
      </c>
      <c r="D326" s="15" t="s">
        <v>12</v>
      </c>
      <c r="E326" s="15" t="s">
        <v>178</v>
      </c>
      <c r="F326" s="15" t="s">
        <v>1313</v>
      </c>
      <c r="G326" s="18"/>
      <c r="H326" s="15" t="s">
        <v>1314</v>
      </c>
      <c r="I326" s="18"/>
      <c r="J326" s="18"/>
      <c r="K326" s="18"/>
      <c r="L326" s="15" t="s">
        <v>598</v>
      </c>
      <c r="M326" s="18"/>
      <c r="N326" s="19">
        <v>41444</v>
      </c>
    </row>
    <row r="327" spans="1:14" ht="50.1" customHeight="1" thickBot="1" x14ac:dyDescent="0.3">
      <c r="A327" s="14">
        <v>308</v>
      </c>
      <c r="B327" s="15" t="s">
        <v>1315</v>
      </c>
      <c r="C327" s="15" t="s">
        <v>1316</v>
      </c>
      <c r="D327" s="15" t="s">
        <v>1319</v>
      </c>
      <c r="E327" s="15" t="s">
        <v>1320</v>
      </c>
      <c r="F327" s="15" t="s">
        <v>1317</v>
      </c>
      <c r="G327" s="18"/>
      <c r="H327" s="15" t="s">
        <v>1318</v>
      </c>
      <c r="I327" s="18"/>
      <c r="J327" s="15" t="s">
        <v>41</v>
      </c>
      <c r="K327" s="18"/>
      <c r="L327" s="18"/>
      <c r="M327" s="18"/>
      <c r="N327" s="19">
        <v>43664</v>
      </c>
    </row>
    <row r="328" spans="1:14" ht="50.1" customHeight="1" thickBot="1" x14ac:dyDescent="0.3">
      <c r="A328" s="14">
        <v>309</v>
      </c>
      <c r="B328" s="15" t="s">
        <v>1321</v>
      </c>
      <c r="C328" s="15" t="s">
        <v>1322</v>
      </c>
      <c r="D328" s="15" t="s">
        <v>12</v>
      </c>
      <c r="E328" s="15" t="s">
        <v>268</v>
      </c>
      <c r="F328" s="15" t="s">
        <v>1323</v>
      </c>
      <c r="G328" s="18"/>
      <c r="H328" s="18"/>
      <c r="I328" s="18"/>
      <c r="J328" s="18"/>
      <c r="K328" s="15" t="s">
        <v>1324</v>
      </c>
      <c r="L328" s="18"/>
      <c r="M328" s="18"/>
      <c r="N328" s="19">
        <v>41094</v>
      </c>
    </row>
    <row r="329" spans="1:14" ht="50.1" customHeight="1" thickBot="1" x14ac:dyDescent="0.3">
      <c r="A329" s="14">
        <v>310</v>
      </c>
      <c r="B329" s="15" t="s">
        <v>1325</v>
      </c>
      <c r="C329" s="15" t="s">
        <v>1326</v>
      </c>
      <c r="D329" s="15" t="s">
        <v>1328</v>
      </c>
      <c r="E329" s="15" t="s">
        <v>1329</v>
      </c>
      <c r="F329" s="15" t="s">
        <v>1327</v>
      </c>
      <c r="G329" s="18"/>
      <c r="H329" s="18"/>
      <c r="I329" s="18"/>
      <c r="J329" s="18"/>
      <c r="K329" s="15" t="s">
        <v>397</v>
      </c>
      <c r="L329" s="18"/>
      <c r="M329" s="18"/>
      <c r="N329" s="19">
        <v>42804</v>
      </c>
    </row>
    <row r="330" spans="1:14" ht="50.1" customHeight="1" thickBot="1" x14ac:dyDescent="0.3">
      <c r="A330" s="14">
        <v>311</v>
      </c>
      <c r="B330" s="15" t="s">
        <v>1330</v>
      </c>
      <c r="C330" s="15" t="s">
        <v>1331</v>
      </c>
      <c r="D330" s="15" t="s">
        <v>12</v>
      </c>
      <c r="E330" s="15" t="s">
        <v>13</v>
      </c>
      <c r="F330" s="15" t="s">
        <v>1332</v>
      </c>
      <c r="G330" s="15" t="s">
        <v>1333</v>
      </c>
      <c r="H330" s="15" t="s">
        <v>1334</v>
      </c>
      <c r="I330" s="18"/>
      <c r="J330" s="18"/>
      <c r="K330" s="15" t="s">
        <v>146</v>
      </c>
      <c r="L330" s="18"/>
      <c r="M330" s="18"/>
      <c r="N330" s="19">
        <v>41191</v>
      </c>
    </row>
    <row r="331" spans="1:14" ht="50.1" customHeight="1" thickBot="1" x14ac:dyDescent="0.3">
      <c r="A331" s="14">
        <v>312</v>
      </c>
      <c r="B331" s="15" t="s">
        <v>1335</v>
      </c>
      <c r="C331" s="15" t="s">
        <v>1336</v>
      </c>
      <c r="D331" s="15" t="s">
        <v>12</v>
      </c>
      <c r="E331" s="15" t="s">
        <v>13</v>
      </c>
      <c r="F331" s="15" t="s">
        <v>1337</v>
      </c>
      <c r="G331" s="15" t="s">
        <v>1337</v>
      </c>
      <c r="H331" s="15" t="s">
        <v>1338</v>
      </c>
      <c r="I331" s="18"/>
      <c r="J331" s="15" t="s">
        <v>41</v>
      </c>
      <c r="K331" s="18"/>
      <c r="L331" s="18"/>
      <c r="M331" s="18"/>
      <c r="N331" s="19">
        <v>41058</v>
      </c>
    </row>
    <row r="332" spans="1:14" ht="50.1" customHeight="1" thickBot="1" x14ac:dyDescent="0.3">
      <c r="A332" s="14">
        <v>313</v>
      </c>
      <c r="B332" s="15" t="s">
        <v>1339</v>
      </c>
      <c r="C332" s="15" t="s">
        <v>1340</v>
      </c>
      <c r="D332" s="15" t="s">
        <v>12</v>
      </c>
      <c r="E332" s="15" t="s">
        <v>30</v>
      </c>
      <c r="F332" s="15" t="s">
        <v>1341</v>
      </c>
      <c r="G332" s="18"/>
      <c r="H332" s="18"/>
      <c r="I332" s="18"/>
      <c r="J332" s="18"/>
      <c r="K332" s="15" t="s">
        <v>124</v>
      </c>
      <c r="L332" s="18"/>
      <c r="M332" s="18"/>
      <c r="N332" s="19">
        <v>41051</v>
      </c>
    </row>
    <row r="333" spans="1:14" ht="50.1" customHeight="1" thickBot="1" x14ac:dyDescent="0.3">
      <c r="A333" s="14">
        <v>314</v>
      </c>
      <c r="B333" s="15" t="s">
        <v>1342</v>
      </c>
      <c r="C333" s="15" t="s">
        <v>1343</v>
      </c>
      <c r="D333" s="15" t="s">
        <v>12</v>
      </c>
      <c r="E333" s="15" t="s">
        <v>13</v>
      </c>
      <c r="F333" s="15" t="s">
        <v>1344</v>
      </c>
      <c r="G333" s="15" t="s">
        <v>1345</v>
      </c>
      <c r="H333" s="15" t="s">
        <v>1346</v>
      </c>
      <c r="I333" s="18"/>
      <c r="J333" s="18"/>
      <c r="K333" s="15" t="s">
        <v>430</v>
      </c>
      <c r="L333" s="18"/>
      <c r="M333" s="18"/>
      <c r="N333" s="19">
        <v>41355</v>
      </c>
    </row>
    <row r="334" spans="1:14" ht="50.1" customHeight="1" thickBot="1" x14ac:dyDescent="0.3">
      <c r="A334" s="14">
        <v>315</v>
      </c>
      <c r="B334" s="15" t="s">
        <v>1347</v>
      </c>
      <c r="C334" s="15" t="s">
        <v>1348</v>
      </c>
      <c r="D334" s="15" t="s">
        <v>1328</v>
      </c>
      <c r="E334" s="15" t="s">
        <v>1350</v>
      </c>
      <c r="F334" s="15" t="s">
        <v>1349</v>
      </c>
      <c r="G334" s="18"/>
      <c r="H334" s="18"/>
      <c r="I334" s="18"/>
      <c r="J334" s="18"/>
      <c r="K334" s="15" t="s">
        <v>1324</v>
      </c>
      <c r="L334" s="18"/>
      <c r="M334" s="18"/>
      <c r="N334" s="19">
        <v>41094</v>
      </c>
    </row>
    <row r="335" spans="1:14" ht="50.1" customHeight="1" thickBot="1" x14ac:dyDescent="0.3">
      <c r="A335" s="14">
        <v>316</v>
      </c>
      <c r="B335" s="15" t="s">
        <v>1351</v>
      </c>
      <c r="C335" s="15" t="s">
        <v>1352</v>
      </c>
      <c r="D335" s="15" t="s">
        <v>12</v>
      </c>
      <c r="E335" s="15" t="s">
        <v>13</v>
      </c>
      <c r="F335" s="15" t="s">
        <v>1353</v>
      </c>
      <c r="G335" s="15" t="s">
        <v>1354</v>
      </c>
      <c r="H335" s="15" t="s">
        <v>1355</v>
      </c>
      <c r="I335" s="18"/>
      <c r="J335" s="15" t="s">
        <v>893</v>
      </c>
      <c r="K335" s="18"/>
      <c r="L335" s="18"/>
      <c r="M335" s="18"/>
      <c r="N335" s="19">
        <v>41201</v>
      </c>
    </row>
    <row r="336" spans="1:14" ht="50.1" customHeight="1" thickBot="1" x14ac:dyDescent="0.3">
      <c r="A336" s="14">
        <v>317</v>
      </c>
      <c r="B336" s="15" t="s">
        <v>1356</v>
      </c>
      <c r="C336" s="15" t="s">
        <v>1357</v>
      </c>
      <c r="D336" s="15" t="s">
        <v>12</v>
      </c>
      <c r="E336" s="15" t="s">
        <v>13</v>
      </c>
      <c r="F336" s="15" t="s">
        <v>1358</v>
      </c>
      <c r="G336" s="15" t="s">
        <v>1359</v>
      </c>
      <c r="H336" s="18"/>
      <c r="I336" s="18"/>
      <c r="J336" s="18"/>
      <c r="K336" s="15" t="s">
        <v>51</v>
      </c>
      <c r="L336" s="18"/>
      <c r="M336" s="18"/>
      <c r="N336" s="19">
        <v>41079</v>
      </c>
    </row>
    <row r="337" spans="1:14" ht="50.1" customHeight="1" thickBot="1" x14ac:dyDescent="0.3">
      <c r="A337" s="14">
        <v>318</v>
      </c>
      <c r="B337" s="15" t="s">
        <v>1360</v>
      </c>
      <c r="C337" s="15" t="s">
        <v>1361</v>
      </c>
      <c r="D337" s="15" t="s">
        <v>12</v>
      </c>
      <c r="E337" s="15" t="s">
        <v>13</v>
      </c>
      <c r="F337" s="16" t="s">
        <v>1362</v>
      </c>
      <c r="G337" s="18"/>
      <c r="H337" s="15" t="s">
        <v>1363</v>
      </c>
      <c r="I337" s="18"/>
      <c r="J337" s="18"/>
      <c r="K337" s="15" t="s">
        <v>51</v>
      </c>
      <c r="L337" s="18"/>
      <c r="M337" s="18"/>
      <c r="N337" s="19">
        <v>43865</v>
      </c>
    </row>
    <row r="338" spans="1:14" ht="50.1" customHeight="1" thickBot="1" x14ac:dyDescent="0.3">
      <c r="A338" s="14">
        <v>319</v>
      </c>
      <c r="B338" s="15" t="s">
        <v>1364</v>
      </c>
      <c r="C338" s="15" t="s">
        <v>1365</v>
      </c>
      <c r="D338" s="15" t="s">
        <v>12</v>
      </c>
      <c r="E338" s="15" t="s">
        <v>13</v>
      </c>
      <c r="F338" s="15" t="s">
        <v>1366</v>
      </c>
      <c r="G338" s="18"/>
      <c r="H338" s="18"/>
      <c r="I338" s="18"/>
      <c r="J338" s="18"/>
      <c r="K338" s="15" t="s">
        <v>51</v>
      </c>
      <c r="L338" s="18"/>
      <c r="M338" s="18"/>
      <c r="N338" s="19">
        <v>41094</v>
      </c>
    </row>
    <row r="339" spans="1:14" ht="50.1" customHeight="1" thickBot="1" x14ac:dyDescent="0.3">
      <c r="A339" s="14">
        <v>320</v>
      </c>
      <c r="B339" s="15" t="s">
        <v>1367</v>
      </c>
      <c r="C339" s="15" t="s">
        <v>1368</v>
      </c>
      <c r="D339" s="15" t="s">
        <v>12</v>
      </c>
      <c r="E339" s="15" t="s">
        <v>13</v>
      </c>
      <c r="F339" s="15" t="s">
        <v>1369</v>
      </c>
      <c r="G339" s="18"/>
      <c r="H339" s="18"/>
      <c r="I339" s="15" t="s">
        <v>61</v>
      </c>
      <c r="J339" s="18"/>
      <c r="K339" s="18"/>
      <c r="L339" s="18"/>
      <c r="M339" s="18"/>
      <c r="N339" s="19">
        <v>41094</v>
      </c>
    </row>
    <row r="340" spans="1:14" ht="50.1" customHeight="1" thickBot="1" x14ac:dyDescent="0.3">
      <c r="A340" s="14">
        <v>321</v>
      </c>
      <c r="B340" s="15" t="s">
        <v>1370</v>
      </c>
      <c r="C340" s="15" t="s">
        <v>1371</v>
      </c>
      <c r="D340" s="15" t="s">
        <v>12</v>
      </c>
      <c r="E340" s="15" t="s">
        <v>13</v>
      </c>
      <c r="F340" s="15" t="s">
        <v>1372</v>
      </c>
      <c r="G340" s="18"/>
      <c r="H340" s="18"/>
      <c r="I340" s="18"/>
      <c r="J340" s="18"/>
      <c r="K340" s="15" t="s">
        <v>51</v>
      </c>
      <c r="L340" s="18"/>
      <c r="M340" s="18"/>
      <c r="N340" s="19">
        <v>41094</v>
      </c>
    </row>
    <row r="341" spans="1:14" ht="50.1" customHeight="1" thickBot="1" x14ac:dyDescent="0.3">
      <c r="A341" s="14">
        <v>322</v>
      </c>
      <c r="B341" s="15" t="s">
        <v>9823</v>
      </c>
      <c r="C341" s="15" t="s">
        <v>9824</v>
      </c>
      <c r="D341" s="15" t="s">
        <v>4</v>
      </c>
      <c r="E341" s="15" t="s">
        <v>9825</v>
      </c>
      <c r="F341" s="18"/>
      <c r="G341" s="18"/>
      <c r="H341" s="18"/>
      <c r="I341" s="18"/>
      <c r="J341" s="15" t="s">
        <v>8753</v>
      </c>
      <c r="K341" s="18"/>
      <c r="L341" s="18"/>
      <c r="M341" s="18"/>
      <c r="N341" s="19">
        <v>41094</v>
      </c>
    </row>
    <row r="342" spans="1:14" ht="50.1" customHeight="1" thickBot="1" x14ac:dyDescent="0.3">
      <c r="A342" s="14">
        <v>323</v>
      </c>
      <c r="B342" s="15" t="s">
        <v>1373</v>
      </c>
      <c r="C342" s="15" t="s">
        <v>1374</v>
      </c>
      <c r="D342" s="15" t="s">
        <v>12</v>
      </c>
      <c r="E342" s="15" t="s">
        <v>13</v>
      </c>
      <c r="F342" s="15" t="s">
        <v>1375</v>
      </c>
      <c r="G342" s="18"/>
      <c r="H342" s="18"/>
      <c r="I342" s="18"/>
      <c r="J342" s="18"/>
      <c r="K342" s="18"/>
      <c r="L342" s="15" t="s">
        <v>9811</v>
      </c>
      <c r="M342" s="18"/>
      <c r="N342" s="19">
        <v>41094</v>
      </c>
    </row>
    <row r="343" spans="1:14" ht="50.1" customHeight="1" thickBot="1" x14ac:dyDescent="0.3">
      <c r="A343" s="14">
        <v>324</v>
      </c>
      <c r="B343" s="15" t="s">
        <v>1376</v>
      </c>
      <c r="C343" s="15" t="s">
        <v>1377</v>
      </c>
      <c r="D343" s="15" t="s">
        <v>4</v>
      </c>
      <c r="E343" s="15" t="s">
        <v>5</v>
      </c>
      <c r="F343" s="15" t="s">
        <v>1378</v>
      </c>
      <c r="G343" s="18"/>
      <c r="H343" s="18"/>
      <c r="I343" s="18"/>
      <c r="J343" s="15" t="s">
        <v>14</v>
      </c>
      <c r="K343" s="18"/>
      <c r="L343" s="18"/>
      <c r="M343" s="18"/>
      <c r="N343" s="19">
        <v>41094</v>
      </c>
    </row>
    <row r="344" spans="1:14" ht="50.1" customHeight="1" thickBot="1" x14ac:dyDescent="0.3">
      <c r="A344" s="14">
        <v>325</v>
      </c>
      <c r="B344" s="15" t="s">
        <v>1379</v>
      </c>
      <c r="C344" s="15" t="s">
        <v>1380</v>
      </c>
      <c r="D344" s="15" t="s">
        <v>12</v>
      </c>
      <c r="E344" s="15" t="s">
        <v>13</v>
      </c>
      <c r="F344" s="15" t="s">
        <v>1381</v>
      </c>
      <c r="G344" s="15" t="s">
        <v>1381</v>
      </c>
      <c r="H344" s="15" t="s">
        <v>1382</v>
      </c>
      <c r="I344" s="18"/>
      <c r="J344" s="15" t="s">
        <v>9813</v>
      </c>
      <c r="K344" s="18"/>
      <c r="L344" s="18"/>
      <c r="M344" s="18"/>
      <c r="N344" s="19">
        <v>41094</v>
      </c>
    </row>
    <row r="345" spans="1:14" ht="50.1" customHeight="1" thickBot="1" x14ac:dyDescent="0.3">
      <c r="A345" s="14">
        <v>326</v>
      </c>
      <c r="B345" s="15" t="s">
        <v>1383</v>
      </c>
      <c r="C345" s="15" t="s">
        <v>1384</v>
      </c>
      <c r="D345" s="15" t="s">
        <v>12</v>
      </c>
      <c r="E345" s="15" t="s">
        <v>13</v>
      </c>
      <c r="F345" s="15" t="s">
        <v>1385</v>
      </c>
      <c r="G345" s="15" t="s">
        <v>1386</v>
      </c>
      <c r="H345" s="15" t="s">
        <v>1387</v>
      </c>
      <c r="I345" s="18"/>
      <c r="J345" s="15" t="s">
        <v>105</v>
      </c>
      <c r="K345" s="18"/>
      <c r="L345" s="18"/>
      <c r="M345" s="18"/>
      <c r="N345" s="19">
        <v>43201</v>
      </c>
    </row>
    <row r="346" spans="1:14" ht="50.1" customHeight="1" thickBot="1" x14ac:dyDescent="0.3">
      <c r="A346" s="14">
        <v>327</v>
      </c>
      <c r="B346" s="15" t="s">
        <v>1388</v>
      </c>
      <c r="C346" s="15" t="s">
        <v>1389</v>
      </c>
      <c r="D346" s="15" t="s">
        <v>340</v>
      </c>
      <c r="E346" s="15" t="s">
        <v>1390</v>
      </c>
      <c r="F346" s="15" t="str">
        <f>"74146998"</f>
        <v>74146998</v>
      </c>
      <c r="G346" s="18"/>
      <c r="H346" s="18"/>
      <c r="I346" s="18"/>
      <c r="J346" s="15" t="s">
        <v>9810</v>
      </c>
      <c r="K346" s="18"/>
      <c r="L346" s="18"/>
      <c r="M346" s="18"/>
      <c r="N346" s="19">
        <v>41530</v>
      </c>
    </row>
    <row r="347" spans="1:14" ht="50.1" customHeight="1" thickBot="1" x14ac:dyDescent="0.3">
      <c r="A347" s="14">
        <v>328</v>
      </c>
      <c r="B347" s="15" t="s">
        <v>1391</v>
      </c>
      <c r="C347" s="15" t="s">
        <v>1392</v>
      </c>
      <c r="D347" s="15" t="s">
        <v>12</v>
      </c>
      <c r="E347" s="15" t="s">
        <v>13</v>
      </c>
      <c r="F347" s="15" t="s">
        <v>1393</v>
      </c>
      <c r="G347" s="15" t="s">
        <v>1394</v>
      </c>
      <c r="H347" s="15" t="s">
        <v>1395</v>
      </c>
      <c r="I347" s="18"/>
      <c r="J347" s="15" t="s">
        <v>9813</v>
      </c>
      <c r="K347" s="18"/>
      <c r="L347" s="18"/>
      <c r="M347" s="18"/>
      <c r="N347" s="19">
        <v>41201</v>
      </c>
    </row>
    <row r="348" spans="1:14" ht="50.1" customHeight="1" thickBot="1" x14ac:dyDescent="0.3">
      <c r="A348" s="14">
        <v>329</v>
      </c>
      <c r="B348" s="15" t="s">
        <v>1396</v>
      </c>
      <c r="C348" s="15" t="s">
        <v>1397</v>
      </c>
      <c r="D348" s="15" t="s">
        <v>12</v>
      </c>
      <c r="E348" s="15" t="s">
        <v>13</v>
      </c>
      <c r="F348" s="15" t="s">
        <v>1398</v>
      </c>
      <c r="G348" s="15" t="s">
        <v>1398</v>
      </c>
      <c r="H348" s="15" t="s">
        <v>1399</v>
      </c>
      <c r="I348" s="18"/>
      <c r="J348" s="18"/>
      <c r="K348" s="15" t="s">
        <v>76</v>
      </c>
      <c r="L348" s="18"/>
      <c r="M348" s="18"/>
      <c r="N348" s="19">
        <v>39702</v>
      </c>
    </row>
    <row r="349" spans="1:14" ht="50.1" customHeight="1" thickBot="1" x14ac:dyDescent="0.3">
      <c r="A349" s="14">
        <v>330</v>
      </c>
      <c r="B349" s="15" t="s">
        <v>1400</v>
      </c>
      <c r="C349" s="15" t="s">
        <v>1401</v>
      </c>
      <c r="D349" s="15" t="s">
        <v>12</v>
      </c>
      <c r="E349" s="15" t="s">
        <v>13</v>
      </c>
      <c r="F349" s="15" t="s">
        <v>1402</v>
      </c>
      <c r="G349" s="15" t="s">
        <v>1402</v>
      </c>
      <c r="H349" s="15" t="s">
        <v>1403</v>
      </c>
      <c r="I349" s="18"/>
      <c r="J349" s="18"/>
      <c r="K349" s="15" t="s">
        <v>76</v>
      </c>
      <c r="L349" s="18"/>
      <c r="M349" s="18"/>
      <c r="N349" s="19">
        <v>41094</v>
      </c>
    </row>
    <row r="350" spans="1:14" ht="50.1" customHeight="1" thickBot="1" x14ac:dyDescent="0.3">
      <c r="A350" s="14">
        <v>331</v>
      </c>
      <c r="B350" s="15" t="s">
        <v>1404</v>
      </c>
      <c r="C350" s="15" t="s">
        <v>1405</v>
      </c>
      <c r="D350" s="15" t="s">
        <v>4</v>
      </c>
      <c r="E350" s="15" t="s">
        <v>5</v>
      </c>
      <c r="F350" s="15" t="s">
        <v>1406</v>
      </c>
      <c r="G350" s="18"/>
      <c r="H350" s="15" t="s">
        <v>1407</v>
      </c>
      <c r="I350" s="18"/>
      <c r="J350" s="15" t="s">
        <v>41</v>
      </c>
      <c r="K350" s="18"/>
      <c r="L350" s="18"/>
      <c r="M350" s="18"/>
      <c r="N350" s="19">
        <v>42419</v>
      </c>
    </row>
    <row r="351" spans="1:14" ht="50.1" customHeight="1" thickBot="1" x14ac:dyDescent="0.3">
      <c r="A351" s="14">
        <v>332</v>
      </c>
      <c r="B351" s="15" t="s">
        <v>1408</v>
      </c>
      <c r="C351" s="15" t="s">
        <v>1409</v>
      </c>
      <c r="D351" s="15" t="s">
        <v>12</v>
      </c>
      <c r="E351" s="15" t="s">
        <v>13</v>
      </c>
      <c r="F351" s="15" t="s">
        <v>1410</v>
      </c>
      <c r="G351" s="15" t="s">
        <v>1411</v>
      </c>
      <c r="H351" s="15" t="s">
        <v>1412</v>
      </c>
      <c r="I351" s="18"/>
      <c r="J351" s="15" t="s">
        <v>84</v>
      </c>
      <c r="K351" s="18"/>
      <c r="L351" s="18"/>
      <c r="M351" s="18"/>
      <c r="N351" s="19">
        <v>41201</v>
      </c>
    </row>
    <row r="352" spans="1:14" ht="50.1" customHeight="1" thickBot="1" x14ac:dyDescent="0.3">
      <c r="A352" s="14">
        <v>333</v>
      </c>
      <c r="B352" s="15" t="s">
        <v>1413</v>
      </c>
      <c r="C352" s="15" t="s">
        <v>1414</v>
      </c>
      <c r="D352" s="15" t="s">
        <v>12</v>
      </c>
      <c r="E352" s="15" t="s">
        <v>13</v>
      </c>
      <c r="F352" s="15" t="s">
        <v>1415</v>
      </c>
      <c r="G352" s="15" t="s">
        <v>1416</v>
      </c>
      <c r="H352" s="15" t="s">
        <v>1417</v>
      </c>
      <c r="I352" s="18"/>
      <c r="J352" s="18"/>
      <c r="K352" s="15" t="s">
        <v>293</v>
      </c>
      <c r="L352" s="18"/>
      <c r="M352" s="18"/>
      <c r="N352" s="19">
        <v>41094</v>
      </c>
    </row>
    <row r="353" spans="1:14" ht="50.1" customHeight="1" thickBot="1" x14ac:dyDescent="0.3">
      <c r="A353" s="14">
        <v>334</v>
      </c>
      <c r="B353" s="15" t="s">
        <v>1418</v>
      </c>
      <c r="C353" s="15" t="s">
        <v>1419</v>
      </c>
      <c r="D353" s="15" t="s">
        <v>12</v>
      </c>
      <c r="E353" s="15" t="s">
        <v>13</v>
      </c>
      <c r="F353" s="15" t="s">
        <v>1420</v>
      </c>
      <c r="G353" s="15" t="s">
        <v>1421</v>
      </c>
      <c r="H353" s="15" t="s">
        <v>1422</v>
      </c>
      <c r="I353" s="18"/>
      <c r="J353" s="18"/>
      <c r="K353" s="15" t="s">
        <v>430</v>
      </c>
      <c r="L353" s="18"/>
      <c r="M353" s="18"/>
      <c r="N353" s="19">
        <v>41452</v>
      </c>
    </row>
    <row r="354" spans="1:14" ht="50.1" customHeight="1" thickBot="1" x14ac:dyDescent="0.3">
      <c r="A354" s="14">
        <v>335</v>
      </c>
      <c r="B354" s="15" t="s">
        <v>1423</v>
      </c>
      <c r="C354" s="15" t="s">
        <v>1424</v>
      </c>
      <c r="D354" s="15" t="s">
        <v>12</v>
      </c>
      <c r="E354" s="15" t="s">
        <v>13</v>
      </c>
      <c r="F354" s="15" t="s">
        <v>1425</v>
      </c>
      <c r="G354" s="15" t="s">
        <v>1426</v>
      </c>
      <c r="H354" s="18"/>
      <c r="I354" s="18"/>
      <c r="J354" s="18"/>
      <c r="K354" s="15" t="s">
        <v>51</v>
      </c>
      <c r="L354" s="18"/>
      <c r="M354" s="18"/>
      <c r="N354" s="19">
        <v>41094</v>
      </c>
    </row>
    <row r="355" spans="1:14" ht="50.1" customHeight="1" thickBot="1" x14ac:dyDescent="0.3">
      <c r="A355" s="14">
        <v>336</v>
      </c>
      <c r="B355" s="15" t="s">
        <v>1427</v>
      </c>
      <c r="C355" s="15" t="s">
        <v>1428</v>
      </c>
      <c r="D355" s="15" t="s">
        <v>4</v>
      </c>
      <c r="E355" s="15" t="s">
        <v>1430</v>
      </c>
      <c r="F355" s="15" t="s">
        <v>1429</v>
      </c>
      <c r="G355" s="18"/>
      <c r="H355" s="18"/>
      <c r="I355" s="18"/>
      <c r="J355" s="18"/>
      <c r="K355" s="15" t="s">
        <v>326</v>
      </c>
      <c r="L355" s="18"/>
      <c r="M355" s="18"/>
      <c r="N355" s="19">
        <v>41094</v>
      </c>
    </row>
    <row r="356" spans="1:14" ht="50.1" customHeight="1" thickBot="1" x14ac:dyDescent="0.3">
      <c r="A356" s="14">
        <v>337</v>
      </c>
      <c r="B356" s="15" t="s">
        <v>1431</v>
      </c>
      <c r="C356" s="15" t="s">
        <v>1432</v>
      </c>
      <c r="D356" s="15" t="s">
        <v>12</v>
      </c>
      <c r="E356" s="15" t="s">
        <v>13</v>
      </c>
      <c r="F356" s="15" t="s">
        <v>1433</v>
      </c>
      <c r="G356" s="15" t="s">
        <v>1434</v>
      </c>
      <c r="H356" s="18"/>
      <c r="I356" s="18"/>
      <c r="J356" s="18"/>
      <c r="K356" s="15" t="s">
        <v>326</v>
      </c>
      <c r="L356" s="18"/>
      <c r="M356" s="18"/>
      <c r="N356" s="19">
        <v>41088</v>
      </c>
    </row>
    <row r="357" spans="1:14" ht="50.1" customHeight="1" thickBot="1" x14ac:dyDescent="0.3">
      <c r="A357" s="14">
        <v>338</v>
      </c>
      <c r="B357" s="15" t="s">
        <v>1435</v>
      </c>
      <c r="C357" s="15" t="s">
        <v>1436</v>
      </c>
      <c r="D357" s="15" t="s">
        <v>4</v>
      </c>
      <c r="E357" s="15" t="s">
        <v>5</v>
      </c>
      <c r="F357" s="15" t="s">
        <v>1437</v>
      </c>
      <c r="G357" s="15" t="s">
        <v>1438</v>
      </c>
      <c r="H357" s="15" t="s">
        <v>1439</v>
      </c>
      <c r="I357" s="18"/>
      <c r="J357" s="15" t="s">
        <v>41</v>
      </c>
      <c r="K357" s="18"/>
      <c r="L357" s="18"/>
      <c r="M357" s="18"/>
      <c r="N357" s="19">
        <v>41094</v>
      </c>
    </row>
    <row r="358" spans="1:14" ht="50.1" customHeight="1" thickBot="1" x14ac:dyDescent="0.3">
      <c r="A358" s="14">
        <v>339</v>
      </c>
      <c r="B358" s="15" t="s">
        <v>1440</v>
      </c>
      <c r="C358" s="15" t="s">
        <v>1441</v>
      </c>
      <c r="D358" s="15" t="s">
        <v>12</v>
      </c>
      <c r="E358" s="15" t="s">
        <v>13</v>
      </c>
      <c r="F358" s="15" t="s">
        <v>1442</v>
      </c>
      <c r="G358" s="15" t="s">
        <v>1443</v>
      </c>
      <c r="H358" s="18"/>
      <c r="I358" s="18"/>
      <c r="J358" s="18"/>
      <c r="K358" s="15" t="s">
        <v>326</v>
      </c>
      <c r="L358" s="18"/>
      <c r="M358" s="18"/>
      <c r="N358" s="19">
        <v>41094</v>
      </c>
    </row>
    <row r="359" spans="1:14" ht="50.1" customHeight="1" thickBot="1" x14ac:dyDescent="0.3">
      <c r="A359" s="14">
        <v>340</v>
      </c>
      <c r="B359" s="15" t="s">
        <v>1444</v>
      </c>
      <c r="C359" s="15" t="s">
        <v>1445</v>
      </c>
      <c r="D359" s="15" t="s">
        <v>12</v>
      </c>
      <c r="E359" s="15" t="s">
        <v>13</v>
      </c>
      <c r="F359" s="15" t="s">
        <v>1446</v>
      </c>
      <c r="G359" s="15" t="s">
        <v>1447</v>
      </c>
      <c r="H359" s="18"/>
      <c r="I359" s="18"/>
      <c r="J359" s="18"/>
      <c r="K359" s="18"/>
      <c r="L359" s="15" t="s">
        <v>9811</v>
      </c>
      <c r="M359" s="18"/>
      <c r="N359" s="19">
        <v>41094</v>
      </c>
    </row>
    <row r="360" spans="1:14" ht="50.1" customHeight="1" thickBot="1" x14ac:dyDescent="0.3">
      <c r="A360" s="14">
        <v>341</v>
      </c>
      <c r="B360" s="15" t="s">
        <v>1448</v>
      </c>
      <c r="C360" s="15" t="s">
        <v>1449</v>
      </c>
      <c r="D360" s="15" t="s">
        <v>12</v>
      </c>
      <c r="E360" s="15" t="s">
        <v>13</v>
      </c>
      <c r="F360" s="15" t="s">
        <v>1450</v>
      </c>
      <c r="G360" s="15" t="s">
        <v>1451</v>
      </c>
      <c r="H360" s="15" t="s">
        <v>1452</v>
      </c>
      <c r="I360" s="18"/>
      <c r="J360" s="15" t="s">
        <v>141</v>
      </c>
      <c r="K360" s="18"/>
      <c r="L360" s="18"/>
      <c r="M360" s="18"/>
      <c r="N360" s="19">
        <v>41047</v>
      </c>
    </row>
    <row r="361" spans="1:14" ht="50.1" customHeight="1" thickBot="1" x14ac:dyDescent="0.3">
      <c r="A361" s="14">
        <v>342</v>
      </c>
      <c r="B361" s="15" t="s">
        <v>1453</v>
      </c>
      <c r="C361" s="15" t="s">
        <v>1454</v>
      </c>
      <c r="D361" s="15" t="s">
        <v>12</v>
      </c>
      <c r="E361" s="15" t="s">
        <v>13</v>
      </c>
      <c r="F361" s="15" t="s">
        <v>1455</v>
      </c>
      <c r="G361" s="15" t="s">
        <v>1456</v>
      </c>
      <c r="H361" s="15" t="s">
        <v>1457</v>
      </c>
      <c r="I361" s="18"/>
      <c r="J361" s="15" t="s">
        <v>9813</v>
      </c>
      <c r="K361" s="18"/>
      <c r="L361" s="18"/>
      <c r="M361" s="18"/>
      <c r="N361" s="19">
        <v>41801</v>
      </c>
    </row>
    <row r="362" spans="1:14" ht="50.1" customHeight="1" thickBot="1" x14ac:dyDescent="0.3">
      <c r="A362" s="14">
        <v>343</v>
      </c>
      <c r="B362" s="15" t="s">
        <v>1458</v>
      </c>
      <c r="C362" s="15" t="s">
        <v>1459</v>
      </c>
      <c r="D362" s="15" t="s">
        <v>12</v>
      </c>
      <c r="E362" s="15" t="s">
        <v>13</v>
      </c>
      <c r="F362" s="15" t="s">
        <v>1460</v>
      </c>
      <c r="G362" s="18"/>
      <c r="H362" s="15" t="s">
        <v>1461</v>
      </c>
      <c r="I362" s="18"/>
      <c r="J362" s="18"/>
      <c r="K362" s="15" t="s">
        <v>1462</v>
      </c>
      <c r="L362" s="18"/>
      <c r="M362" s="18"/>
      <c r="N362" s="19">
        <v>41354</v>
      </c>
    </row>
    <row r="363" spans="1:14" ht="50.1" customHeight="1" thickBot="1" x14ac:dyDescent="0.3">
      <c r="A363" s="14">
        <v>344</v>
      </c>
      <c r="B363" s="15" t="s">
        <v>1463</v>
      </c>
      <c r="C363" s="15" t="s">
        <v>1464</v>
      </c>
      <c r="D363" s="15" t="s">
        <v>12</v>
      </c>
      <c r="E363" s="15" t="s">
        <v>13</v>
      </c>
      <c r="F363" s="15" t="s">
        <v>1465</v>
      </c>
      <c r="G363" s="18"/>
      <c r="H363" s="18"/>
      <c r="I363" s="18"/>
      <c r="J363" s="15" t="s">
        <v>363</v>
      </c>
      <c r="K363" s="18"/>
      <c r="L363" s="18"/>
      <c r="M363" s="18"/>
      <c r="N363" s="19">
        <v>41094</v>
      </c>
    </row>
    <row r="364" spans="1:14" ht="50.1" customHeight="1" thickBot="1" x14ac:dyDescent="0.3">
      <c r="A364" s="14">
        <v>345</v>
      </c>
      <c r="B364" s="15" t="s">
        <v>1466</v>
      </c>
      <c r="C364" s="15" t="s">
        <v>12</v>
      </c>
      <c r="D364" s="15" t="s">
        <v>12</v>
      </c>
      <c r="E364" s="15" t="s">
        <v>13</v>
      </c>
      <c r="F364" s="15" t="s">
        <v>1467</v>
      </c>
      <c r="G364" s="18"/>
      <c r="H364" s="18"/>
      <c r="I364" s="18"/>
      <c r="J364" s="15" t="s">
        <v>6</v>
      </c>
      <c r="K364" s="18"/>
      <c r="L364" s="18"/>
      <c r="M364" s="18"/>
      <c r="N364" s="19">
        <v>41094</v>
      </c>
    </row>
    <row r="365" spans="1:14" ht="50.1" customHeight="1" thickBot="1" x14ac:dyDescent="0.3">
      <c r="A365" s="14">
        <v>346</v>
      </c>
      <c r="B365" s="15" t="s">
        <v>1468</v>
      </c>
      <c r="C365" s="15" t="s">
        <v>1469</v>
      </c>
      <c r="D365" s="15" t="s">
        <v>12</v>
      </c>
      <c r="E365" s="15" t="s">
        <v>13</v>
      </c>
      <c r="F365" s="15" t="s">
        <v>525</v>
      </c>
      <c r="G365" s="15" t="s">
        <v>526</v>
      </c>
      <c r="H365" s="15" t="s">
        <v>1470</v>
      </c>
      <c r="I365" s="18"/>
      <c r="J365" s="18"/>
      <c r="K365" s="15" t="s">
        <v>51</v>
      </c>
      <c r="L365" s="18"/>
      <c r="M365" s="18"/>
      <c r="N365" s="19">
        <v>41617</v>
      </c>
    </row>
    <row r="366" spans="1:14" ht="50.1" customHeight="1" thickBot="1" x14ac:dyDescent="0.3">
      <c r="A366" s="14">
        <v>347</v>
      </c>
      <c r="B366" s="15" t="s">
        <v>1471</v>
      </c>
      <c r="C366" s="15" t="s">
        <v>1472</v>
      </c>
      <c r="D366" s="15" t="s">
        <v>12</v>
      </c>
      <c r="E366" s="15" t="s">
        <v>13</v>
      </c>
      <c r="F366" s="15" t="s">
        <v>1473</v>
      </c>
      <c r="G366" s="18"/>
      <c r="H366" s="18"/>
      <c r="I366" s="18"/>
      <c r="J366" s="18"/>
      <c r="K366" s="15" t="s">
        <v>146</v>
      </c>
      <c r="L366" s="18"/>
      <c r="M366" s="18"/>
      <c r="N366" s="19">
        <v>39083</v>
      </c>
    </row>
    <row r="367" spans="1:14" ht="50.1" customHeight="1" thickBot="1" x14ac:dyDescent="0.3">
      <c r="A367" s="14">
        <v>348</v>
      </c>
      <c r="B367" s="15" t="s">
        <v>1474</v>
      </c>
      <c r="C367" s="15" t="s">
        <v>1475</v>
      </c>
      <c r="D367" s="15" t="s">
        <v>12</v>
      </c>
      <c r="E367" s="15" t="s">
        <v>13</v>
      </c>
      <c r="F367" s="15" t="s">
        <v>1476</v>
      </c>
      <c r="G367" s="15" t="s">
        <v>1477</v>
      </c>
      <c r="H367" s="18"/>
      <c r="I367" s="18"/>
      <c r="J367" s="18"/>
      <c r="K367" s="15" t="s">
        <v>51</v>
      </c>
      <c r="L367" s="18"/>
      <c r="M367" s="18"/>
      <c r="N367" s="19">
        <v>41094</v>
      </c>
    </row>
    <row r="368" spans="1:14" ht="50.1" customHeight="1" thickBot="1" x14ac:dyDescent="0.3">
      <c r="A368" s="14">
        <v>349</v>
      </c>
      <c r="B368" s="15" t="s">
        <v>1478</v>
      </c>
      <c r="C368" s="15" t="s">
        <v>1479</v>
      </c>
      <c r="D368" s="15" t="s">
        <v>12</v>
      </c>
      <c r="E368" s="15" t="s">
        <v>13</v>
      </c>
      <c r="F368" s="15" t="s">
        <v>1480</v>
      </c>
      <c r="G368" s="15" t="s">
        <v>1480</v>
      </c>
      <c r="H368" s="18"/>
      <c r="I368" s="18"/>
      <c r="J368" s="15" t="s">
        <v>6</v>
      </c>
      <c r="K368" s="18"/>
      <c r="L368" s="18"/>
      <c r="M368" s="18"/>
      <c r="N368" s="19">
        <v>41094</v>
      </c>
    </row>
    <row r="369" spans="1:14" ht="50.1" customHeight="1" thickBot="1" x14ac:dyDescent="0.3">
      <c r="A369" s="14">
        <v>350</v>
      </c>
      <c r="B369" s="15" t="s">
        <v>1481</v>
      </c>
      <c r="C369" s="15" t="s">
        <v>1482</v>
      </c>
      <c r="D369" s="15" t="s">
        <v>12</v>
      </c>
      <c r="E369" s="15" t="s">
        <v>13</v>
      </c>
      <c r="F369" s="15" t="s">
        <v>1483</v>
      </c>
      <c r="G369" s="15" t="s">
        <v>1484</v>
      </c>
      <c r="H369" s="15" t="s">
        <v>1485</v>
      </c>
      <c r="I369" s="18"/>
      <c r="J369" s="18"/>
      <c r="K369" s="15" t="s">
        <v>307</v>
      </c>
      <c r="L369" s="18"/>
      <c r="M369" s="18"/>
      <c r="N369" s="19">
        <v>40605</v>
      </c>
    </row>
    <row r="370" spans="1:14" ht="50.1" customHeight="1" thickBot="1" x14ac:dyDescent="0.3">
      <c r="A370" s="14">
        <v>351</v>
      </c>
      <c r="B370" s="15" t="s">
        <v>1486</v>
      </c>
      <c r="C370" s="15" t="s">
        <v>1487</v>
      </c>
      <c r="D370" s="15" t="s">
        <v>12</v>
      </c>
      <c r="E370" s="15" t="s">
        <v>13</v>
      </c>
      <c r="F370" s="15" t="s">
        <v>1488</v>
      </c>
      <c r="G370" s="15" t="s">
        <v>1489</v>
      </c>
      <c r="H370" s="15" t="s">
        <v>1490</v>
      </c>
      <c r="I370" s="18"/>
      <c r="J370" s="18"/>
      <c r="K370" s="15" t="s">
        <v>307</v>
      </c>
      <c r="L370" s="18"/>
      <c r="M370" s="18"/>
      <c r="N370" s="19">
        <v>41094</v>
      </c>
    </row>
    <row r="371" spans="1:14" ht="50.1" customHeight="1" thickBot="1" x14ac:dyDescent="0.3">
      <c r="A371" s="14">
        <v>352</v>
      </c>
      <c r="B371" s="15" t="s">
        <v>1491</v>
      </c>
      <c r="C371" s="15" t="s">
        <v>1492</v>
      </c>
      <c r="D371" s="15" t="s">
        <v>12</v>
      </c>
      <c r="E371" s="15" t="s">
        <v>13</v>
      </c>
      <c r="F371" s="15" t="s">
        <v>1493</v>
      </c>
      <c r="G371" s="15" t="s">
        <v>1494</v>
      </c>
      <c r="H371" s="15" t="s">
        <v>1495</v>
      </c>
      <c r="I371" s="18"/>
      <c r="J371" s="15" t="s">
        <v>105</v>
      </c>
      <c r="K371" s="18"/>
      <c r="L371" s="18"/>
      <c r="M371" s="18"/>
      <c r="N371" s="19">
        <v>41292</v>
      </c>
    </row>
    <row r="372" spans="1:14" ht="50.1" customHeight="1" thickBot="1" x14ac:dyDescent="0.3">
      <c r="A372" s="14">
        <v>353</v>
      </c>
      <c r="B372" s="15" t="s">
        <v>1496</v>
      </c>
      <c r="C372" s="15" t="s">
        <v>1497</v>
      </c>
      <c r="D372" s="15" t="s">
        <v>12</v>
      </c>
      <c r="E372" s="15" t="s">
        <v>13</v>
      </c>
      <c r="F372" s="15" t="s">
        <v>1498</v>
      </c>
      <c r="G372" s="18"/>
      <c r="H372" s="15" t="s">
        <v>1499</v>
      </c>
      <c r="I372" s="18"/>
      <c r="J372" s="18"/>
      <c r="K372" s="15" t="s">
        <v>31</v>
      </c>
      <c r="L372" s="18"/>
      <c r="M372" s="18"/>
      <c r="N372" s="19">
        <v>42482</v>
      </c>
    </row>
    <row r="373" spans="1:14" ht="50.1" customHeight="1" thickBot="1" x14ac:dyDescent="0.3">
      <c r="A373" s="14">
        <v>354</v>
      </c>
      <c r="B373" s="15" t="s">
        <v>1500</v>
      </c>
      <c r="C373" s="15" t="s">
        <v>1501</v>
      </c>
      <c r="D373" s="15" t="s">
        <v>12</v>
      </c>
      <c r="E373" s="15" t="s">
        <v>13</v>
      </c>
      <c r="F373" s="15" t="s">
        <v>1502</v>
      </c>
      <c r="G373" s="15" t="s">
        <v>1503</v>
      </c>
      <c r="H373" s="15" t="s">
        <v>1504</v>
      </c>
      <c r="I373" s="18"/>
      <c r="J373" s="18"/>
      <c r="K373" s="18"/>
      <c r="L373" s="15" t="s">
        <v>262</v>
      </c>
      <c r="M373" s="18"/>
      <c r="N373" s="19">
        <v>41094</v>
      </c>
    </row>
    <row r="374" spans="1:14" ht="50.1" customHeight="1" thickBot="1" x14ac:dyDescent="0.3">
      <c r="A374" s="14">
        <v>355</v>
      </c>
      <c r="B374" s="15" t="s">
        <v>1505</v>
      </c>
      <c r="C374" s="15" t="s">
        <v>1506</v>
      </c>
      <c r="D374" s="15" t="s">
        <v>4</v>
      </c>
      <c r="E374" s="15" t="s">
        <v>1510</v>
      </c>
      <c r="F374" s="15" t="s">
        <v>1507</v>
      </c>
      <c r="G374" s="15" t="s">
        <v>1508</v>
      </c>
      <c r="H374" s="15" t="s">
        <v>1509</v>
      </c>
      <c r="I374" s="18"/>
      <c r="J374" s="15" t="s">
        <v>9810</v>
      </c>
      <c r="K374" s="18"/>
      <c r="L374" s="18"/>
      <c r="M374" s="18"/>
      <c r="N374" s="19">
        <v>41415</v>
      </c>
    </row>
    <row r="375" spans="1:14" ht="50.1" customHeight="1" thickBot="1" x14ac:dyDescent="0.3">
      <c r="A375" s="14">
        <v>356</v>
      </c>
      <c r="B375" s="15" t="s">
        <v>1511</v>
      </c>
      <c r="C375" s="15" t="s">
        <v>1512</v>
      </c>
      <c r="D375" s="15" t="s">
        <v>12</v>
      </c>
      <c r="E375" s="15" t="s">
        <v>13</v>
      </c>
      <c r="F375" s="15" t="s">
        <v>1513</v>
      </c>
      <c r="G375" s="15" t="s">
        <v>1514</v>
      </c>
      <c r="H375" s="15" t="s">
        <v>1515</v>
      </c>
      <c r="I375" s="18"/>
      <c r="J375" s="15" t="s">
        <v>141</v>
      </c>
      <c r="K375" s="18"/>
      <c r="L375" s="18"/>
      <c r="M375" s="18"/>
      <c r="N375" s="19">
        <v>41052</v>
      </c>
    </row>
    <row r="376" spans="1:14" ht="50.1" customHeight="1" thickBot="1" x14ac:dyDescent="0.3">
      <c r="A376" s="14">
        <v>357</v>
      </c>
      <c r="B376" s="15" t="s">
        <v>1516</v>
      </c>
      <c r="C376" s="15" t="s">
        <v>1517</v>
      </c>
      <c r="D376" s="15" t="s">
        <v>12</v>
      </c>
      <c r="E376" s="15" t="s">
        <v>13</v>
      </c>
      <c r="F376" s="15" t="s">
        <v>1518</v>
      </c>
      <c r="G376" s="15" t="s">
        <v>1519</v>
      </c>
      <c r="H376" s="18"/>
      <c r="I376" s="18"/>
      <c r="J376" s="15" t="s">
        <v>781</v>
      </c>
      <c r="K376" s="18"/>
      <c r="L376" s="18"/>
      <c r="M376" s="18"/>
      <c r="N376" s="19">
        <v>41094</v>
      </c>
    </row>
    <row r="377" spans="1:14" ht="50.1" customHeight="1" thickBot="1" x14ac:dyDescent="0.3">
      <c r="A377" s="14">
        <v>358</v>
      </c>
      <c r="B377" s="15" t="s">
        <v>1520</v>
      </c>
      <c r="C377" s="15" t="s">
        <v>1521</v>
      </c>
      <c r="D377" s="15" t="s">
        <v>12</v>
      </c>
      <c r="E377" s="15" t="s">
        <v>13</v>
      </c>
      <c r="F377" s="15" t="s">
        <v>1522</v>
      </c>
      <c r="G377" s="15" t="s">
        <v>1523</v>
      </c>
      <c r="H377" s="15" t="s">
        <v>1524</v>
      </c>
      <c r="I377" s="18"/>
      <c r="J377" s="15" t="s">
        <v>6</v>
      </c>
      <c r="K377" s="18"/>
      <c r="L377" s="18"/>
      <c r="M377" s="18"/>
      <c r="N377" s="19">
        <v>41200</v>
      </c>
    </row>
    <row r="378" spans="1:14" ht="50.1" customHeight="1" thickBot="1" x14ac:dyDescent="0.3">
      <c r="A378" s="14">
        <v>359</v>
      </c>
      <c r="B378" s="15" t="s">
        <v>1525</v>
      </c>
      <c r="C378" s="15" t="s">
        <v>1526</v>
      </c>
      <c r="D378" s="15" t="s">
        <v>12</v>
      </c>
      <c r="E378" s="15" t="s">
        <v>13</v>
      </c>
      <c r="F378" s="15" t="s">
        <v>1527</v>
      </c>
      <c r="G378" s="15" t="s">
        <v>1528</v>
      </c>
      <c r="H378" s="15" t="s">
        <v>1529</v>
      </c>
      <c r="I378" s="18"/>
      <c r="J378" s="15" t="s">
        <v>14</v>
      </c>
      <c r="K378" s="18"/>
      <c r="L378" s="18"/>
      <c r="M378" s="18"/>
      <c r="N378" s="19">
        <v>41367</v>
      </c>
    </row>
    <row r="379" spans="1:14" ht="50.1" customHeight="1" thickBot="1" x14ac:dyDescent="0.3">
      <c r="A379" s="14">
        <v>360</v>
      </c>
      <c r="B379" s="15" t="s">
        <v>1530</v>
      </c>
      <c r="C379" s="15" t="s">
        <v>1531</v>
      </c>
      <c r="D379" s="15" t="s">
        <v>12</v>
      </c>
      <c r="E379" s="15" t="s">
        <v>13</v>
      </c>
      <c r="F379" s="15" t="s">
        <v>1532</v>
      </c>
      <c r="G379" s="18"/>
      <c r="H379" s="18"/>
      <c r="I379" s="18"/>
      <c r="J379" s="18"/>
      <c r="K379" s="15" t="s">
        <v>1072</v>
      </c>
      <c r="L379" s="18"/>
      <c r="M379" s="18"/>
      <c r="N379" s="19">
        <v>42305</v>
      </c>
    </row>
    <row r="380" spans="1:14" ht="50.1" customHeight="1" thickBot="1" x14ac:dyDescent="0.3">
      <c r="A380" s="14">
        <v>361</v>
      </c>
      <c r="B380" s="15" t="s">
        <v>1533</v>
      </c>
      <c r="C380" s="15" t="s">
        <v>1534</v>
      </c>
      <c r="D380" s="15" t="s">
        <v>12</v>
      </c>
      <c r="E380" s="15" t="s">
        <v>13</v>
      </c>
      <c r="F380" s="15" t="s">
        <v>1535</v>
      </c>
      <c r="G380" s="18"/>
      <c r="H380" s="18"/>
      <c r="I380" s="18"/>
      <c r="J380" s="18"/>
      <c r="K380" s="15" t="s">
        <v>51</v>
      </c>
      <c r="L380" s="18"/>
      <c r="M380" s="18"/>
      <c r="N380" s="19">
        <v>41094</v>
      </c>
    </row>
    <row r="381" spans="1:14" ht="50.1" customHeight="1" thickBot="1" x14ac:dyDescent="0.3">
      <c r="A381" s="14">
        <v>362</v>
      </c>
      <c r="B381" s="15" t="s">
        <v>1536</v>
      </c>
      <c r="C381" s="15" t="s">
        <v>1537</v>
      </c>
      <c r="D381" s="15" t="s">
        <v>12</v>
      </c>
      <c r="E381" s="15" t="s">
        <v>13</v>
      </c>
      <c r="F381" s="15" t="s">
        <v>1538</v>
      </c>
      <c r="G381" s="15" t="s">
        <v>1538</v>
      </c>
      <c r="H381" s="18"/>
      <c r="I381" s="18"/>
      <c r="J381" s="15" t="s">
        <v>6</v>
      </c>
      <c r="K381" s="18"/>
      <c r="L381" s="18"/>
      <c r="M381" s="18"/>
      <c r="N381" s="19">
        <v>41094</v>
      </c>
    </row>
    <row r="382" spans="1:14" ht="50.1" customHeight="1" thickBot="1" x14ac:dyDescent="0.3">
      <c r="A382" s="14">
        <v>363</v>
      </c>
      <c r="B382" s="15" t="s">
        <v>1539</v>
      </c>
      <c r="C382" s="15" t="s">
        <v>1540</v>
      </c>
      <c r="D382" s="15" t="s">
        <v>12</v>
      </c>
      <c r="E382" s="15" t="s">
        <v>13</v>
      </c>
      <c r="F382" s="15" t="s">
        <v>1541</v>
      </c>
      <c r="G382" s="15" t="s">
        <v>1541</v>
      </c>
      <c r="H382" s="15" t="s">
        <v>1542</v>
      </c>
      <c r="I382" s="18"/>
      <c r="J382" s="18"/>
      <c r="K382" s="15" t="s">
        <v>31</v>
      </c>
      <c r="L382" s="18"/>
      <c r="M382" s="18"/>
      <c r="N382" s="19">
        <v>41913</v>
      </c>
    </row>
    <row r="383" spans="1:14" ht="50.1" customHeight="1" thickBot="1" x14ac:dyDescent="0.3">
      <c r="A383" s="14">
        <v>364</v>
      </c>
      <c r="B383" s="15" t="s">
        <v>1543</v>
      </c>
      <c r="C383" s="15" t="s">
        <v>1544</v>
      </c>
      <c r="D383" s="15" t="s">
        <v>12</v>
      </c>
      <c r="E383" s="15" t="s">
        <v>46</v>
      </c>
      <c r="F383" s="15" t="s">
        <v>1545</v>
      </c>
      <c r="G383" s="18"/>
      <c r="H383" s="18"/>
      <c r="I383" s="18"/>
      <c r="J383" s="18"/>
      <c r="K383" s="15" t="s">
        <v>47</v>
      </c>
      <c r="L383" s="18"/>
      <c r="M383" s="18"/>
      <c r="N383" s="19">
        <v>41094</v>
      </c>
    </row>
    <row r="384" spans="1:14" ht="50.1" customHeight="1" thickBot="1" x14ac:dyDescent="0.3">
      <c r="A384" s="14">
        <v>365</v>
      </c>
      <c r="B384" s="15" t="s">
        <v>1546</v>
      </c>
      <c r="C384" s="15" t="s">
        <v>1547</v>
      </c>
      <c r="D384" s="15" t="s">
        <v>12</v>
      </c>
      <c r="E384" s="15" t="s">
        <v>13</v>
      </c>
      <c r="F384" s="15" t="s">
        <v>1548</v>
      </c>
      <c r="G384" s="15" t="s">
        <v>1549</v>
      </c>
      <c r="H384" s="18"/>
      <c r="I384" s="18"/>
      <c r="J384" s="18"/>
      <c r="K384" s="15" t="s">
        <v>51</v>
      </c>
      <c r="L384" s="18"/>
      <c r="M384" s="18"/>
      <c r="N384" s="19">
        <v>41094</v>
      </c>
    </row>
    <row r="385" spans="1:14" ht="50.1" customHeight="1" thickBot="1" x14ac:dyDescent="0.3">
      <c r="A385" s="14">
        <v>366</v>
      </c>
      <c r="B385" s="15" t="s">
        <v>1550</v>
      </c>
      <c r="C385" s="15" t="s">
        <v>1551</v>
      </c>
      <c r="D385" s="15" t="s">
        <v>1328</v>
      </c>
      <c r="E385" s="15" t="s">
        <v>1554</v>
      </c>
      <c r="F385" s="15" t="s">
        <v>1552</v>
      </c>
      <c r="G385" s="18"/>
      <c r="H385" s="15" t="s">
        <v>1553</v>
      </c>
      <c r="I385" s="18"/>
      <c r="J385" s="18"/>
      <c r="K385" s="18"/>
      <c r="L385" s="15" t="s">
        <v>262</v>
      </c>
      <c r="M385" s="18"/>
      <c r="N385" s="19">
        <v>42387</v>
      </c>
    </row>
    <row r="386" spans="1:14" ht="50.1" customHeight="1" thickBot="1" x14ac:dyDescent="0.3">
      <c r="A386" s="14">
        <v>367</v>
      </c>
      <c r="B386" s="15" t="s">
        <v>1555</v>
      </c>
      <c r="C386" s="15" t="s">
        <v>1556</v>
      </c>
      <c r="D386" s="15" t="s">
        <v>12</v>
      </c>
      <c r="E386" s="15" t="s">
        <v>13</v>
      </c>
      <c r="F386" s="15" t="s">
        <v>1557</v>
      </c>
      <c r="G386" s="18"/>
      <c r="H386" s="18"/>
      <c r="I386" s="18"/>
      <c r="J386" s="18"/>
      <c r="K386" s="15" t="s">
        <v>326</v>
      </c>
      <c r="L386" s="18"/>
      <c r="M386" s="18"/>
      <c r="N386" s="19">
        <v>41094</v>
      </c>
    </row>
    <row r="387" spans="1:14" ht="50.1" customHeight="1" thickBot="1" x14ac:dyDescent="0.3">
      <c r="A387" s="14">
        <v>368</v>
      </c>
      <c r="B387" s="15" t="s">
        <v>1558</v>
      </c>
      <c r="C387" s="15" t="s">
        <v>1559</v>
      </c>
      <c r="D387" s="15" t="s">
        <v>12</v>
      </c>
      <c r="E387" s="15" t="s">
        <v>13</v>
      </c>
      <c r="F387" s="15" t="s">
        <v>1560</v>
      </c>
      <c r="G387" s="15" t="s">
        <v>1561</v>
      </c>
      <c r="H387" s="18"/>
      <c r="I387" s="18"/>
      <c r="J387" s="15" t="s">
        <v>383</v>
      </c>
      <c r="K387" s="18"/>
      <c r="L387" s="18"/>
      <c r="M387" s="18"/>
      <c r="N387" s="19">
        <v>41879</v>
      </c>
    </row>
    <row r="388" spans="1:14" ht="50.1" customHeight="1" thickBot="1" x14ac:dyDescent="0.3">
      <c r="A388" s="14">
        <v>369</v>
      </c>
      <c r="B388" s="15" t="s">
        <v>1562</v>
      </c>
      <c r="C388" s="15" t="s">
        <v>1563</v>
      </c>
      <c r="D388" s="15" t="s">
        <v>12</v>
      </c>
      <c r="E388" s="15" t="s">
        <v>13</v>
      </c>
      <c r="F388" s="15" t="s">
        <v>1564</v>
      </c>
      <c r="G388" s="18"/>
      <c r="H388" s="18"/>
      <c r="I388" s="18"/>
      <c r="J388" s="15" t="s">
        <v>781</v>
      </c>
      <c r="K388" s="18"/>
      <c r="L388" s="18"/>
      <c r="M388" s="18"/>
      <c r="N388" s="19">
        <v>41106</v>
      </c>
    </row>
    <row r="389" spans="1:14" ht="50.1" customHeight="1" thickBot="1" x14ac:dyDescent="0.3">
      <c r="A389" s="14">
        <v>370</v>
      </c>
      <c r="B389" s="15" t="s">
        <v>1565</v>
      </c>
      <c r="C389" s="15" t="s">
        <v>1566</v>
      </c>
      <c r="D389" s="15" t="s">
        <v>12</v>
      </c>
      <c r="E389" s="15" t="s">
        <v>13</v>
      </c>
      <c r="F389" s="15" t="s">
        <v>1567</v>
      </c>
      <c r="G389" s="15" t="s">
        <v>1567</v>
      </c>
      <c r="H389" s="15" t="s">
        <v>1568</v>
      </c>
      <c r="I389" s="18"/>
      <c r="J389" s="18"/>
      <c r="K389" s="15" t="s">
        <v>24</v>
      </c>
      <c r="L389" s="18"/>
      <c r="M389" s="18"/>
      <c r="N389" s="19">
        <v>41045</v>
      </c>
    </row>
    <row r="390" spans="1:14" ht="50.1" customHeight="1" thickBot="1" x14ac:dyDescent="0.3">
      <c r="A390" s="14">
        <v>371</v>
      </c>
      <c r="B390" s="15" t="s">
        <v>1569</v>
      </c>
      <c r="C390" s="15" t="s">
        <v>1570</v>
      </c>
      <c r="D390" s="15" t="s">
        <v>12</v>
      </c>
      <c r="E390" s="15" t="s">
        <v>13</v>
      </c>
      <c r="F390" s="15" t="s">
        <v>1571</v>
      </c>
      <c r="G390" s="15" t="s">
        <v>1572</v>
      </c>
      <c r="H390" s="18"/>
      <c r="I390" s="18"/>
      <c r="J390" s="18"/>
      <c r="K390" s="15" t="s">
        <v>56</v>
      </c>
      <c r="L390" s="18"/>
      <c r="M390" s="18"/>
      <c r="N390" s="19">
        <v>41094</v>
      </c>
    </row>
    <row r="391" spans="1:14" ht="50.1" customHeight="1" thickBot="1" x14ac:dyDescent="0.3">
      <c r="A391" s="14">
        <v>372</v>
      </c>
      <c r="B391" s="15" t="s">
        <v>1573</v>
      </c>
      <c r="C391" s="15" t="s">
        <v>1574</v>
      </c>
      <c r="D391" s="15" t="s">
        <v>12</v>
      </c>
      <c r="E391" s="15" t="s">
        <v>13</v>
      </c>
      <c r="F391" s="15" t="s">
        <v>1575</v>
      </c>
      <c r="G391" s="18"/>
      <c r="H391" s="18"/>
      <c r="I391" s="18"/>
      <c r="J391" s="18"/>
      <c r="K391" s="18"/>
      <c r="L391" s="15" t="s">
        <v>9811</v>
      </c>
      <c r="M391" s="18"/>
      <c r="N391" s="19">
        <v>41094</v>
      </c>
    </row>
    <row r="392" spans="1:14" ht="50.1" customHeight="1" thickBot="1" x14ac:dyDescent="0.3">
      <c r="A392" s="14">
        <v>373</v>
      </c>
      <c r="B392" s="15" t="s">
        <v>1576</v>
      </c>
      <c r="C392" s="15" t="s">
        <v>1577</v>
      </c>
      <c r="D392" s="15" t="s">
        <v>12</v>
      </c>
      <c r="E392" s="15" t="s">
        <v>13</v>
      </c>
      <c r="F392" s="15" t="s">
        <v>1578</v>
      </c>
      <c r="G392" s="18"/>
      <c r="H392" s="15" t="s">
        <v>1579</v>
      </c>
      <c r="I392" s="18"/>
      <c r="J392" s="18"/>
      <c r="K392" s="15" t="s">
        <v>99</v>
      </c>
      <c r="L392" s="18"/>
      <c r="M392" s="18"/>
      <c r="N392" s="19">
        <v>41479</v>
      </c>
    </row>
    <row r="393" spans="1:14" ht="50.1" customHeight="1" thickBot="1" x14ac:dyDescent="0.3">
      <c r="A393" s="14">
        <v>374</v>
      </c>
      <c r="B393" s="15" t="s">
        <v>1580</v>
      </c>
      <c r="C393" s="15" t="s">
        <v>1581</v>
      </c>
      <c r="D393" s="15" t="s">
        <v>12</v>
      </c>
      <c r="E393" s="15" t="s">
        <v>13</v>
      </c>
      <c r="F393" s="15" t="s">
        <v>1582</v>
      </c>
      <c r="G393" s="15" t="s">
        <v>1583</v>
      </c>
      <c r="H393" s="18"/>
      <c r="I393" s="18"/>
      <c r="J393" s="15" t="s">
        <v>9813</v>
      </c>
      <c r="K393" s="18"/>
      <c r="L393" s="18"/>
      <c r="M393" s="18"/>
      <c r="N393" s="19">
        <v>41094</v>
      </c>
    </row>
    <row r="394" spans="1:14" ht="50.1" customHeight="1" thickBot="1" x14ac:dyDescent="0.3">
      <c r="A394" s="14">
        <v>375</v>
      </c>
      <c r="B394" s="15" t="s">
        <v>1584</v>
      </c>
      <c r="C394" s="15" t="s">
        <v>1585</v>
      </c>
      <c r="D394" s="15" t="s">
        <v>12</v>
      </c>
      <c r="E394" s="15" t="s">
        <v>155</v>
      </c>
      <c r="F394" s="15" t="s">
        <v>1586</v>
      </c>
      <c r="G394" s="15" t="s">
        <v>1586</v>
      </c>
      <c r="H394" s="15" t="s">
        <v>1587</v>
      </c>
      <c r="I394" s="18"/>
      <c r="J394" s="18"/>
      <c r="K394" s="15" t="s">
        <v>482</v>
      </c>
      <c r="L394" s="18"/>
      <c r="M394" s="18"/>
      <c r="N394" s="19">
        <v>42941</v>
      </c>
    </row>
    <row r="395" spans="1:14" ht="50.1" customHeight="1" thickBot="1" x14ac:dyDescent="0.3">
      <c r="A395" s="14">
        <v>376</v>
      </c>
      <c r="B395" s="15" t="s">
        <v>1588</v>
      </c>
      <c r="C395" s="15" t="s">
        <v>1589</v>
      </c>
      <c r="D395" s="15" t="s">
        <v>12</v>
      </c>
      <c r="E395" s="15" t="s">
        <v>13</v>
      </c>
      <c r="F395" s="15" t="s">
        <v>1590</v>
      </c>
      <c r="G395" s="15" t="s">
        <v>1591</v>
      </c>
      <c r="H395" s="15" t="s">
        <v>1592</v>
      </c>
      <c r="I395" s="18"/>
      <c r="J395" s="18"/>
      <c r="K395" s="15" t="s">
        <v>99</v>
      </c>
      <c r="L395" s="18"/>
      <c r="M395" s="18"/>
      <c r="N395" s="19">
        <v>41088</v>
      </c>
    </row>
    <row r="396" spans="1:14" ht="50.1" customHeight="1" thickBot="1" x14ac:dyDescent="0.3">
      <c r="A396" s="14">
        <v>377</v>
      </c>
      <c r="B396" s="15" t="s">
        <v>1593</v>
      </c>
      <c r="C396" s="15" t="s">
        <v>1594</v>
      </c>
      <c r="D396" s="15" t="s">
        <v>12</v>
      </c>
      <c r="E396" s="15" t="s">
        <v>13</v>
      </c>
      <c r="F396" s="15" t="s">
        <v>1595</v>
      </c>
      <c r="G396" s="15" t="s">
        <v>1595</v>
      </c>
      <c r="H396" s="15" t="s">
        <v>1596</v>
      </c>
      <c r="I396" s="18"/>
      <c r="J396" s="18"/>
      <c r="K396" s="15" t="s">
        <v>430</v>
      </c>
      <c r="L396" s="18"/>
      <c r="M396" s="18"/>
      <c r="N396" s="19">
        <v>42877</v>
      </c>
    </row>
    <row r="397" spans="1:14" ht="50.1" customHeight="1" thickBot="1" x14ac:dyDescent="0.3">
      <c r="A397" s="14">
        <v>378</v>
      </c>
      <c r="B397" s="15" t="s">
        <v>1597</v>
      </c>
      <c r="C397" s="15" t="s">
        <v>1598</v>
      </c>
      <c r="D397" s="15" t="s">
        <v>12</v>
      </c>
      <c r="E397" s="15" t="s">
        <v>13</v>
      </c>
      <c r="F397" s="15" t="s">
        <v>1599</v>
      </c>
      <c r="G397" s="15" t="s">
        <v>1600</v>
      </c>
      <c r="H397" s="15" t="s">
        <v>1601</v>
      </c>
      <c r="I397" s="18"/>
      <c r="J397" s="18"/>
      <c r="K397" s="15" t="s">
        <v>76</v>
      </c>
      <c r="L397" s="18"/>
      <c r="M397" s="18"/>
      <c r="N397" s="19">
        <v>41079</v>
      </c>
    </row>
    <row r="398" spans="1:14" ht="50.1" customHeight="1" thickBot="1" x14ac:dyDescent="0.3">
      <c r="A398" s="14">
        <v>379</v>
      </c>
      <c r="B398" s="15" t="s">
        <v>1602</v>
      </c>
      <c r="C398" s="15" t="s">
        <v>1603</v>
      </c>
      <c r="D398" s="15" t="s">
        <v>4</v>
      </c>
      <c r="E398" s="15" t="s">
        <v>193</v>
      </c>
      <c r="F398" s="15" t="s">
        <v>1604</v>
      </c>
      <c r="G398" s="15" t="s">
        <v>1605</v>
      </c>
      <c r="H398" s="15" t="s">
        <v>1606</v>
      </c>
      <c r="I398" s="18"/>
      <c r="J398" s="18"/>
      <c r="K398" s="18"/>
      <c r="L398" s="18"/>
      <c r="M398" s="15" t="s">
        <v>1607</v>
      </c>
      <c r="N398" s="19">
        <v>41829</v>
      </c>
    </row>
    <row r="399" spans="1:14" ht="50.1" customHeight="1" thickBot="1" x14ac:dyDescent="0.3">
      <c r="A399" s="14">
        <v>380</v>
      </c>
      <c r="B399" s="15" t="s">
        <v>1608</v>
      </c>
      <c r="C399" s="15" t="s">
        <v>1609</v>
      </c>
      <c r="D399" s="15" t="s">
        <v>12</v>
      </c>
      <c r="E399" s="15" t="s">
        <v>46</v>
      </c>
      <c r="F399" s="15" t="s">
        <v>1610</v>
      </c>
      <c r="G399" s="15" t="s">
        <v>1610</v>
      </c>
      <c r="H399" s="15" t="s">
        <v>1611</v>
      </c>
      <c r="I399" s="18"/>
      <c r="J399" s="18"/>
      <c r="K399" s="15" t="s">
        <v>599</v>
      </c>
      <c r="L399" s="18"/>
      <c r="M399" s="18"/>
      <c r="N399" s="19">
        <v>40770</v>
      </c>
    </row>
    <row r="400" spans="1:14" ht="50.1" customHeight="1" thickBot="1" x14ac:dyDescent="0.3">
      <c r="A400" s="14">
        <v>381</v>
      </c>
      <c r="B400" s="15" t="s">
        <v>1612</v>
      </c>
      <c r="C400" s="15" t="s">
        <v>1613</v>
      </c>
      <c r="D400" s="15" t="s">
        <v>12</v>
      </c>
      <c r="E400" s="15" t="s">
        <v>13</v>
      </c>
      <c r="F400" s="15" t="s">
        <v>1614</v>
      </c>
      <c r="G400" s="15" t="s">
        <v>1615</v>
      </c>
      <c r="H400" s="18"/>
      <c r="I400" s="18"/>
      <c r="J400" s="15" t="s">
        <v>84</v>
      </c>
      <c r="K400" s="18"/>
      <c r="L400" s="18"/>
      <c r="M400" s="18"/>
      <c r="N400" s="19">
        <v>41094</v>
      </c>
    </row>
    <row r="401" spans="1:14" ht="50.1" customHeight="1" thickBot="1" x14ac:dyDescent="0.3">
      <c r="A401" s="14">
        <v>382</v>
      </c>
      <c r="B401" s="15" t="s">
        <v>1616</v>
      </c>
      <c r="C401" s="15" t="s">
        <v>1617</v>
      </c>
      <c r="D401" s="15" t="s">
        <v>12</v>
      </c>
      <c r="E401" s="15" t="s">
        <v>13</v>
      </c>
      <c r="F401" s="15" t="s">
        <v>1618</v>
      </c>
      <c r="G401" s="15" t="s">
        <v>1619</v>
      </c>
      <c r="H401" s="15" t="s">
        <v>1620</v>
      </c>
      <c r="I401" s="18"/>
      <c r="J401" s="15" t="s">
        <v>6</v>
      </c>
      <c r="K401" s="18"/>
      <c r="L401" s="18"/>
      <c r="M401" s="18"/>
      <c r="N401" s="19">
        <v>41200</v>
      </c>
    </row>
    <row r="402" spans="1:14" ht="50.1" customHeight="1" thickBot="1" x14ac:dyDescent="0.3">
      <c r="A402" s="14">
        <v>383</v>
      </c>
      <c r="B402" s="15" t="s">
        <v>1621</v>
      </c>
      <c r="C402" s="15" t="s">
        <v>1622</v>
      </c>
      <c r="D402" s="15" t="s">
        <v>12</v>
      </c>
      <c r="E402" s="15" t="s">
        <v>13</v>
      </c>
      <c r="F402" s="15" t="s">
        <v>1623</v>
      </c>
      <c r="G402" s="18"/>
      <c r="H402" s="18"/>
      <c r="I402" s="18"/>
      <c r="J402" s="18"/>
      <c r="K402" s="15" t="s">
        <v>51</v>
      </c>
      <c r="L402" s="18"/>
      <c r="M402" s="18"/>
      <c r="N402" s="19">
        <v>41094</v>
      </c>
    </row>
    <row r="403" spans="1:14" ht="50.1" customHeight="1" thickBot="1" x14ac:dyDescent="0.3">
      <c r="A403" s="14">
        <v>384</v>
      </c>
      <c r="B403" s="15" t="s">
        <v>1624</v>
      </c>
      <c r="C403" s="15" t="s">
        <v>1625</v>
      </c>
      <c r="D403" s="15" t="s">
        <v>12</v>
      </c>
      <c r="E403" s="15" t="s">
        <v>13</v>
      </c>
      <c r="F403" s="15" t="s">
        <v>1626</v>
      </c>
      <c r="G403" s="18"/>
      <c r="H403" s="18"/>
      <c r="I403" s="18"/>
      <c r="J403" s="18"/>
      <c r="K403" s="15" t="s">
        <v>326</v>
      </c>
      <c r="L403" s="18"/>
      <c r="M403" s="18"/>
      <c r="N403" s="19">
        <v>41079</v>
      </c>
    </row>
    <row r="404" spans="1:14" ht="50.1" customHeight="1" thickBot="1" x14ac:dyDescent="0.3">
      <c r="A404" s="14">
        <v>385</v>
      </c>
      <c r="B404" s="15" t="s">
        <v>1627</v>
      </c>
      <c r="C404" s="15" t="s">
        <v>1628</v>
      </c>
      <c r="D404" s="15" t="s">
        <v>4</v>
      </c>
      <c r="E404" s="15" t="s">
        <v>193</v>
      </c>
      <c r="F404" s="15" t="s">
        <v>1629</v>
      </c>
      <c r="G404" s="15" t="s">
        <v>1629</v>
      </c>
      <c r="H404" s="15" t="s">
        <v>1630</v>
      </c>
      <c r="I404" s="18"/>
      <c r="J404" s="18"/>
      <c r="K404" s="15" t="s">
        <v>326</v>
      </c>
      <c r="L404" s="18"/>
      <c r="M404" s="18"/>
      <c r="N404" s="19">
        <v>41452</v>
      </c>
    </row>
    <row r="405" spans="1:14" ht="50.1" customHeight="1" thickBot="1" x14ac:dyDescent="0.3">
      <c r="A405" s="14">
        <v>386</v>
      </c>
      <c r="B405" s="15" t="s">
        <v>1631</v>
      </c>
      <c r="C405" s="15" t="s">
        <v>1632</v>
      </c>
      <c r="D405" s="15" t="s">
        <v>12</v>
      </c>
      <c r="E405" s="15" t="s">
        <v>13</v>
      </c>
      <c r="F405" s="16" t="s">
        <v>1633</v>
      </c>
      <c r="G405" s="18"/>
      <c r="H405" s="15" t="s">
        <v>1634</v>
      </c>
      <c r="I405" s="18"/>
      <c r="J405" s="18"/>
      <c r="K405" s="15" t="s">
        <v>51</v>
      </c>
      <c r="L405" s="18"/>
      <c r="M405" s="18"/>
      <c r="N405" s="19">
        <v>43868</v>
      </c>
    </row>
    <row r="406" spans="1:14" ht="50.1" customHeight="1" thickBot="1" x14ac:dyDescent="0.3">
      <c r="A406" s="14">
        <v>387</v>
      </c>
      <c r="B406" s="15" t="s">
        <v>1635</v>
      </c>
      <c r="C406" s="15" t="s">
        <v>1636</v>
      </c>
      <c r="D406" s="15" t="s">
        <v>12</v>
      </c>
      <c r="E406" s="15" t="s">
        <v>355</v>
      </c>
      <c r="F406" s="15" t="s">
        <v>1637</v>
      </c>
      <c r="G406" s="18"/>
      <c r="H406" s="18"/>
      <c r="I406" s="18"/>
      <c r="J406" s="18"/>
      <c r="K406" s="15" t="s">
        <v>248</v>
      </c>
      <c r="L406" s="18"/>
      <c r="M406" s="18"/>
      <c r="N406" s="19">
        <v>41079</v>
      </c>
    </row>
    <row r="407" spans="1:14" ht="50.1" customHeight="1" thickBot="1" x14ac:dyDescent="0.3">
      <c r="A407" s="14">
        <v>388</v>
      </c>
      <c r="B407" s="15" t="s">
        <v>1638</v>
      </c>
      <c r="C407" s="15" t="s">
        <v>1639</v>
      </c>
      <c r="D407" s="15" t="s">
        <v>12</v>
      </c>
      <c r="E407" s="15" t="s">
        <v>13</v>
      </c>
      <c r="F407" s="15" t="s">
        <v>1640</v>
      </c>
      <c r="G407" s="18"/>
      <c r="H407" s="18"/>
      <c r="I407" s="18"/>
      <c r="J407" s="18"/>
      <c r="K407" s="15" t="s">
        <v>1128</v>
      </c>
      <c r="L407" s="18"/>
      <c r="M407" s="18"/>
      <c r="N407" s="19">
        <v>41079</v>
      </c>
    </row>
    <row r="408" spans="1:14" ht="50.1" customHeight="1" thickBot="1" x14ac:dyDescent="0.3">
      <c r="A408" s="14">
        <v>389</v>
      </c>
      <c r="B408" s="15" t="s">
        <v>1641</v>
      </c>
      <c r="C408" s="15" t="s">
        <v>1642</v>
      </c>
      <c r="D408" s="15" t="s">
        <v>12</v>
      </c>
      <c r="E408" s="15" t="s">
        <v>131</v>
      </c>
      <c r="F408" s="15" t="s">
        <v>1643</v>
      </c>
      <c r="G408" s="15" t="s">
        <v>1643</v>
      </c>
      <c r="H408" s="15" t="s">
        <v>1644</v>
      </c>
      <c r="I408" s="18"/>
      <c r="J408" s="18"/>
      <c r="K408" s="15" t="s">
        <v>482</v>
      </c>
      <c r="L408" s="18"/>
      <c r="M408" s="18"/>
      <c r="N408" s="19">
        <v>42969</v>
      </c>
    </row>
    <row r="409" spans="1:14" ht="50.1" customHeight="1" thickBot="1" x14ac:dyDescent="0.3">
      <c r="A409" s="14">
        <v>390</v>
      </c>
      <c r="B409" s="15" t="s">
        <v>1645</v>
      </c>
      <c r="C409" s="15" t="s">
        <v>1646</v>
      </c>
      <c r="D409" s="15" t="s">
        <v>12</v>
      </c>
      <c r="E409" s="15" t="s">
        <v>13</v>
      </c>
      <c r="F409" s="15" t="s">
        <v>1647</v>
      </c>
      <c r="G409" s="15" t="s">
        <v>1648</v>
      </c>
      <c r="H409" s="15" t="s">
        <v>1649</v>
      </c>
      <c r="I409" s="18"/>
      <c r="J409" s="18"/>
      <c r="K409" s="15" t="s">
        <v>56</v>
      </c>
      <c r="L409" s="18"/>
      <c r="M409" s="18"/>
      <c r="N409" s="19">
        <v>41206</v>
      </c>
    </row>
    <row r="410" spans="1:14" ht="50.1" customHeight="1" thickBot="1" x14ac:dyDescent="0.3">
      <c r="A410" s="14">
        <v>391</v>
      </c>
      <c r="B410" s="15" t="s">
        <v>1650</v>
      </c>
      <c r="C410" s="15" t="s">
        <v>1651</v>
      </c>
      <c r="D410" s="15" t="s">
        <v>12</v>
      </c>
      <c r="E410" s="15" t="s">
        <v>13</v>
      </c>
      <c r="F410" s="15" t="s">
        <v>1652</v>
      </c>
      <c r="G410" s="18"/>
      <c r="H410" s="18"/>
      <c r="I410" s="18"/>
      <c r="J410" s="15" t="s">
        <v>84</v>
      </c>
      <c r="K410" s="18"/>
      <c r="L410" s="18"/>
      <c r="M410" s="18"/>
      <c r="N410" s="19">
        <v>41079</v>
      </c>
    </row>
    <row r="411" spans="1:14" ht="50.1" customHeight="1" thickBot="1" x14ac:dyDescent="0.3">
      <c r="A411" s="14">
        <v>392</v>
      </c>
      <c r="B411" s="15" t="s">
        <v>1653</v>
      </c>
      <c r="C411" s="15" t="s">
        <v>1654</v>
      </c>
      <c r="D411" s="15" t="s">
        <v>12</v>
      </c>
      <c r="E411" s="15" t="s">
        <v>13</v>
      </c>
      <c r="F411" s="15" t="s">
        <v>1655</v>
      </c>
      <c r="G411" s="18"/>
      <c r="H411" s="15" t="s">
        <v>1656</v>
      </c>
      <c r="I411" s="18"/>
      <c r="J411" s="15" t="s">
        <v>383</v>
      </c>
      <c r="K411" s="18"/>
      <c r="L411" s="18"/>
      <c r="M411" s="18"/>
      <c r="N411" s="19">
        <v>41060</v>
      </c>
    </row>
    <row r="412" spans="1:14" ht="50.1" customHeight="1" thickBot="1" x14ac:dyDescent="0.3">
      <c r="A412" s="14">
        <v>393</v>
      </c>
      <c r="B412" s="15" t="s">
        <v>1657</v>
      </c>
      <c r="C412" s="15" t="s">
        <v>1658</v>
      </c>
      <c r="D412" s="15" t="s">
        <v>409</v>
      </c>
      <c r="E412" s="15" t="s">
        <v>410</v>
      </c>
      <c r="F412" s="15" t="s">
        <v>1659</v>
      </c>
      <c r="G412" s="18"/>
      <c r="H412" s="15" t="s">
        <v>1660</v>
      </c>
      <c r="I412" s="18"/>
      <c r="J412" s="15" t="s">
        <v>41</v>
      </c>
      <c r="K412" s="18"/>
      <c r="L412" s="18"/>
      <c r="M412" s="18"/>
      <c r="N412" s="19">
        <v>42419</v>
      </c>
    </row>
    <row r="413" spans="1:14" ht="50.1" customHeight="1" thickBot="1" x14ac:dyDescent="0.3">
      <c r="A413" s="14">
        <v>394</v>
      </c>
      <c r="B413" s="15" t="s">
        <v>1661</v>
      </c>
      <c r="C413" s="15" t="s">
        <v>1662</v>
      </c>
      <c r="D413" s="15" t="s">
        <v>12</v>
      </c>
      <c r="E413" s="15" t="s">
        <v>13</v>
      </c>
      <c r="F413" s="15" t="s">
        <v>1663</v>
      </c>
      <c r="G413" s="15" t="s">
        <v>1663</v>
      </c>
      <c r="H413" s="15" t="s">
        <v>1664</v>
      </c>
      <c r="I413" s="18"/>
      <c r="J413" s="18"/>
      <c r="K413" s="15" t="s">
        <v>146</v>
      </c>
      <c r="L413" s="18"/>
      <c r="M413" s="18"/>
      <c r="N413" s="19">
        <v>41354</v>
      </c>
    </row>
    <row r="414" spans="1:14" ht="50.1" customHeight="1" thickBot="1" x14ac:dyDescent="0.3">
      <c r="A414" s="14">
        <v>395</v>
      </c>
      <c r="B414" s="15" t="s">
        <v>1665</v>
      </c>
      <c r="C414" s="15" t="s">
        <v>1666</v>
      </c>
      <c r="D414" s="15" t="s">
        <v>4</v>
      </c>
      <c r="E414" s="15" t="s">
        <v>5</v>
      </c>
      <c r="F414" s="15" t="s">
        <v>1667</v>
      </c>
      <c r="G414" s="15" t="s">
        <v>1668</v>
      </c>
      <c r="H414" s="15" t="s">
        <v>1669</v>
      </c>
      <c r="I414" s="18"/>
      <c r="J414" s="15" t="s">
        <v>90</v>
      </c>
      <c r="K414" s="18"/>
      <c r="L414" s="18"/>
      <c r="M414" s="18"/>
      <c r="N414" s="19">
        <v>41061</v>
      </c>
    </row>
    <row r="415" spans="1:14" ht="50.1" customHeight="1" thickBot="1" x14ac:dyDescent="0.3">
      <c r="A415" s="14">
        <v>396</v>
      </c>
      <c r="B415" s="15" t="s">
        <v>1670</v>
      </c>
      <c r="C415" s="15" t="s">
        <v>1671</v>
      </c>
      <c r="D415" s="15" t="s">
        <v>12</v>
      </c>
      <c r="E415" s="15" t="s">
        <v>13</v>
      </c>
      <c r="F415" s="15" t="s">
        <v>1672</v>
      </c>
      <c r="G415" s="15" t="s">
        <v>1673</v>
      </c>
      <c r="H415" s="18"/>
      <c r="I415" s="18"/>
      <c r="J415" s="18"/>
      <c r="K415" s="15" t="s">
        <v>146</v>
      </c>
      <c r="L415" s="18"/>
      <c r="M415" s="18"/>
      <c r="N415" s="19">
        <v>41079</v>
      </c>
    </row>
    <row r="416" spans="1:14" ht="50.1" customHeight="1" thickBot="1" x14ac:dyDescent="0.3">
      <c r="A416" s="14">
        <v>397</v>
      </c>
      <c r="B416" s="15" t="s">
        <v>1674</v>
      </c>
      <c r="C416" s="15" t="s">
        <v>1675</v>
      </c>
      <c r="D416" s="15" t="s">
        <v>12</v>
      </c>
      <c r="E416" s="15" t="s">
        <v>13</v>
      </c>
      <c r="F416" s="15" t="s">
        <v>1676</v>
      </c>
      <c r="G416" s="15" t="s">
        <v>1477</v>
      </c>
      <c r="H416" s="18"/>
      <c r="I416" s="18"/>
      <c r="J416" s="15" t="s">
        <v>363</v>
      </c>
      <c r="K416" s="18"/>
      <c r="L416" s="18"/>
      <c r="M416" s="18"/>
      <c r="N416" s="19">
        <v>41079</v>
      </c>
    </row>
    <row r="417" spans="1:14" ht="50.1" customHeight="1" thickBot="1" x14ac:dyDescent="0.3">
      <c r="A417" s="14">
        <v>398</v>
      </c>
      <c r="B417" s="15" t="s">
        <v>1677</v>
      </c>
      <c r="C417" s="15" t="s">
        <v>1678</v>
      </c>
      <c r="D417" s="15" t="s">
        <v>12</v>
      </c>
      <c r="E417" s="15" t="s">
        <v>13</v>
      </c>
      <c r="F417" s="15" t="s">
        <v>1679</v>
      </c>
      <c r="G417" s="15" t="s">
        <v>1680</v>
      </c>
      <c r="H417" s="15" t="s">
        <v>1681</v>
      </c>
      <c r="I417" s="18"/>
      <c r="J417" s="15" t="s">
        <v>363</v>
      </c>
      <c r="K417" s="18"/>
      <c r="L417" s="18"/>
      <c r="M417" s="18"/>
      <c r="N417" s="19">
        <v>41200</v>
      </c>
    </row>
    <row r="418" spans="1:14" ht="50.1" customHeight="1" thickBot="1" x14ac:dyDescent="0.3">
      <c r="A418" s="14">
        <v>399</v>
      </c>
      <c r="B418" s="15" t="s">
        <v>1682</v>
      </c>
      <c r="C418" s="15" t="s">
        <v>1683</v>
      </c>
      <c r="D418" s="15" t="s">
        <v>12</v>
      </c>
      <c r="E418" s="15" t="s">
        <v>13</v>
      </c>
      <c r="F418" s="15" t="s">
        <v>1684</v>
      </c>
      <c r="G418" s="15" t="s">
        <v>1685</v>
      </c>
      <c r="H418" s="18"/>
      <c r="I418" s="18"/>
      <c r="J418" s="15" t="s">
        <v>781</v>
      </c>
      <c r="K418" s="18"/>
      <c r="L418" s="18"/>
      <c r="M418" s="18"/>
      <c r="N418" s="19">
        <v>41079</v>
      </c>
    </row>
    <row r="419" spans="1:14" ht="50.1" customHeight="1" thickBot="1" x14ac:dyDescent="0.3">
      <c r="A419" s="14">
        <v>400</v>
      </c>
      <c r="B419" s="15" t="s">
        <v>1686</v>
      </c>
      <c r="C419" s="15" t="s">
        <v>1687</v>
      </c>
      <c r="D419" s="15" t="s">
        <v>12</v>
      </c>
      <c r="E419" s="15" t="s">
        <v>13</v>
      </c>
      <c r="F419" s="15" t="s">
        <v>1688</v>
      </c>
      <c r="G419" s="18"/>
      <c r="H419" s="18"/>
      <c r="I419" s="18"/>
      <c r="J419" s="18"/>
      <c r="K419" s="15" t="s">
        <v>51</v>
      </c>
      <c r="L419" s="18"/>
      <c r="M419" s="18"/>
      <c r="N419" s="19">
        <v>41079</v>
      </c>
    </row>
    <row r="420" spans="1:14" ht="50.1" customHeight="1" thickBot="1" x14ac:dyDescent="0.3">
      <c r="A420" s="14">
        <v>401</v>
      </c>
      <c r="B420" s="15" t="s">
        <v>1689</v>
      </c>
      <c r="C420" s="15" t="s">
        <v>1690</v>
      </c>
      <c r="D420" s="15" t="s">
        <v>12</v>
      </c>
      <c r="E420" s="15" t="s">
        <v>13</v>
      </c>
      <c r="F420" s="15" t="s">
        <v>1691</v>
      </c>
      <c r="G420" s="15" t="s">
        <v>1692</v>
      </c>
      <c r="H420" s="15" t="s">
        <v>1693</v>
      </c>
      <c r="I420" s="18"/>
      <c r="J420" s="18"/>
      <c r="K420" s="15" t="s">
        <v>51</v>
      </c>
      <c r="L420" s="18"/>
      <c r="M420" s="18"/>
      <c r="N420" s="19">
        <v>41079</v>
      </c>
    </row>
    <row r="421" spans="1:14" ht="50.1" customHeight="1" thickBot="1" x14ac:dyDescent="0.3">
      <c r="A421" s="14">
        <v>402</v>
      </c>
      <c r="B421" s="15" t="s">
        <v>1694</v>
      </c>
      <c r="C421" s="15" t="s">
        <v>1695</v>
      </c>
      <c r="D421" s="15" t="s">
        <v>1328</v>
      </c>
      <c r="E421" s="15" t="s">
        <v>1329</v>
      </c>
      <c r="F421" s="15" t="s">
        <v>1696</v>
      </c>
      <c r="G421" s="18"/>
      <c r="H421" s="15" t="s">
        <v>1697</v>
      </c>
      <c r="I421" s="18"/>
      <c r="J421" s="18"/>
      <c r="K421" s="15" t="s">
        <v>51</v>
      </c>
      <c r="L421" s="18"/>
      <c r="M421" s="18"/>
      <c r="N421" s="19">
        <v>43039</v>
      </c>
    </row>
    <row r="422" spans="1:14" ht="50.1" customHeight="1" thickBot="1" x14ac:dyDescent="0.3">
      <c r="A422" s="14">
        <v>403</v>
      </c>
      <c r="B422" s="15" t="s">
        <v>1698</v>
      </c>
      <c r="C422" s="15" t="s">
        <v>1699</v>
      </c>
      <c r="D422" s="15" t="s">
        <v>12</v>
      </c>
      <c r="E422" s="15" t="s">
        <v>13</v>
      </c>
      <c r="F422" s="15" t="s">
        <v>1700</v>
      </c>
      <c r="G422" s="15" t="s">
        <v>1701</v>
      </c>
      <c r="H422" s="18"/>
      <c r="I422" s="18"/>
      <c r="J422" s="18"/>
      <c r="K422" s="15" t="s">
        <v>51</v>
      </c>
      <c r="L422" s="18"/>
      <c r="M422" s="18"/>
      <c r="N422" s="19">
        <v>41079</v>
      </c>
    </row>
    <row r="423" spans="1:14" ht="50.1" customHeight="1" thickBot="1" x14ac:dyDescent="0.3">
      <c r="A423" s="14">
        <v>404</v>
      </c>
      <c r="B423" s="15" t="s">
        <v>1702</v>
      </c>
      <c r="C423" s="15" t="s">
        <v>1703</v>
      </c>
      <c r="D423" s="15" t="s">
        <v>12</v>
      </c>
      <c r="E423" s="15" t="s">
        <v>13</v>
      </c>
      <c r="F423" s="15" t="s">
        <v>1704</v>
      </c>
      <c r="G423" s="15" t="s">
        <v>1705</v>
      </c>
      <c r="H423" s="18"/>
      <c r="I423" s="18"/>
      <c r="J423" s="15" t="s">
        <v>6</v>
      </c>
      <c r="K423" s="18"/>
      <c r="L423" s="18"/>
      <c r="M423" s="18"/>
      <c r="N423" s="19">
        <v>41079</v>
      </c>
    </row>
    <row r="424" spans="1:14" ht="50.1" customHeight="1" thickBot="1" x14ac:dyDescent="0.3">
      <c r="A424" s="14">
        <v>405</v>
      </c>
      <c r="B424" s="15" t="s">
        <v>1706</v>
      </c>
      <c r="C424" s="15" t="s">
        <v>1707</v>
      </c>
      <c r="D424" s="15" t="s">
        <v>12</v>
      </c>
      <c r="E424" s="15" t="s">
        <v>13</v>
      </c>
      <c r="F424" s="15" t="s">
        <v>1708</v>
      </c>
      <c r="G424" s="15" t="s">
        <v>1709</v>
      </c>
      <c r="H424" s="15" t="s">
        <v>1710</v>
      </c>
      <c r="I424" s="18"/>
      <c r="J424" s="18"/>
      <c r="K424" s="15" t="s">
        <v>1711</v>
      </c>
      <c r="L424" s="18"/>
      <c r="M424" s="18"/>
      <c r="N424" s="19">
        <v>41079</v>
      </c>
    </row>
    <row r="425" spans="1:14" ht="50.1" customHeight="1" thickBot="1" x14ac:dyDescent="0.3">
      <c r="A425" s="14">
        <v>406</v>
      </c>
      <c r="B425" s="15" t="s">
        <v>1712</v>
      </c>
      <c r="C425" s="15" t="s">
        <v>1713</v>
      </c>
      <c r="D425" s="15" t="s">
        <v>12</v>
      </c>
      <c r="E425" s="15" t="s">
        <v>13</v>
      </c>
      <c r="F425" s="15" t="s">
        <v>1714</v>
      </c>
      <c r="G425" s="15" t="s">
        <v>1715</v>
      </c>
      <c r="H425" s="15" t="s">
        <v>1716</v>
      </c>
      <c r="I425" s="18"/>
      <c r="J425" s="15" t="s">
        <v>1717</v>
      </c>
      <c r="K425" s="18"/>
      <c r="L425" s="18"/>
      <c r="M425" s="18"/>
      <c r="N425" s="19">
        <v>41169</v>
      </c>
    </row>
    <row r="426" spans="1:14" ht="50.1" customHeight="1" thickBot="1" x14ac:dyDescent="0.3">
      <c r="A426" s="14">
        <v>407</v>
      </c>
      <c r="B426" s="15" t="s">
        <v>1718</v>
      </c>
      <c r="C426" s="15" t="s">
        <v>1719</v>
      </c>
      <c r="D426" s="15" t="s">
        <v>12</v>
      </c>
      <c r="E426" s="15" t="s">
        <v>13</v>
      </c>
      <c r="F426" s="15" t="s">
        <v>1720</v>
      </c>
      <c r="G426" s="15" t="s">
        <v>1720</v>
      </c>
      <c r="H426" s="15" t="s">
        <v>1721</v>
      </c>
      <c r="I426" s="18"/>
      <c r="J426" s="15" t="s">
        <v>8753</v>
      </c>
      <c r="K426" s="18"/>
      <c r="L426" s="18"/>
      <c r="M426" s="18"/>
      <c r="N426" s="19">
        <v>41862</v>
      </c>
    </row>
    <row r="427" spans="1:14" ht="50.1" customHeight="1" thickBot="1" x14ac:dyDescent="0.3">
      <c r="A427" s="14">
        <v>408</v>
      </c>
      <c r="B427" s="15" t="s">
        <v>1722</v>
      </c>
      <c r="C427" s="15" t="s">
        <v>1723</v>
      </c>
      <c r="D427" s="15" t="s">
        <v>12</v>
      </c>
      <c r="E427" s="15" t="s">
        <v>13</v>
      </c>
      <c r="F427" s="15" t="s">
        <v>1724</v>
      </c>
      <c r="G427" s="15" t="s">
        <v>1725</v>
      </c>
      <c r="H427" s="15" t="s">
        <v>1726</v>
      </c>
      <c r="I427" s="18"/>
      <c r="J427" s="15" t="s">
        <v>14</v>
      </c>
      <c r="K427" s="18"/>
      <c r="L427" s="18"/>
      <c r="M427" s="18"/>
      <c r="N427" s="19">
        <v>39618</v>
      </c>
    </row>
    <row r="428" spans="1:14" ht="50.1" customHeight="1" thickBot="1" x14ac:dyDescent="0.3">
      <c r="A428" s="14">
        <v>409</v>
      </c>
      <c r="B428" s="15" t="s">
        <v>1727</v>
      </c>
      <c r="C428" s="15" t="s">
        <v>1728</v>
      </c>
      <c r="D428" s="15" t="s">
        <v>12</v>
      </c>
      <c r="E428" s="15" t="s">
        <v>13</v>
      </c>
      <c r="F428" s="15" t="s">
        <v>1729</v>
      </c>
      <c r="G428" s="15" t="s">
        <v>1730</v>
      </c>
      <c r="H428" s="15" t="s">
        <v>1731</v>
      </c>
      <c r="I428" s="18"/>
      <c r="J428" s="15" t="s">
        <v>6</v>
      </c>
      <c r="K428" s="18"/>
      <c r="L428" s="18"/>
      <c r="M428" s="18"/>
      <c r="N428" s="19">
        <v>41079</v>
      </c>
    </row>
    <row r="429" spans="1:14" ht="50.1" customHeight="1" thickBot="1" x14ac:dyDescent="0.3">
      <c r="A429" s="14">
        <v>410</v>
      </c>
      <c r="B429" s="15" t="s">
        <v>1732</v>
      </c>
      <c r="C429" s="15" t="s">
        <v>1733</v>
      </c>
      <c r="D429" s="15" t="s">
        <v>12</v>
      </c>
      <c r="E429" s="15" t="s">
        <v>13</v>
      </c>
      <c r="F429" s="15" t="s">
        <v>1734</v>
      </c>
      <c r="G429" s="15" t="s">
        <v>1734</v>
      </c>
      <c r="H429" s="15" t="s">
        <v>1735</v>
      </c>
      <c r="I429" s="18"/>
      <c r="J429" s="15" t="s">
        <v>41</v>
      </c>
      <c r="K429" s="18"/>
      <c r="L429" s="18"/>
      <c r="M429" s="18"/>
      <c r="N429" s="19">
        <v>41562</v>
      </c>
    </row>
    <row r="430" spans="1:14" ht="50.1" customHeight="1" thickBot="1" x14ac:dyDescent="0.3">
      <c r="A430" s="14">
        <v>411</v>
      </c>
      <c r="B430" s="15" t="s">
        <v>1736</v>
      </c>
      <c r="C430" s="15" t="s">
        <v>1737</v>
      </c>
      <c r="D430" s="15" t="s">
        <v>12</v>
      </c>
      <c r="E430" s="15" t="s">
        <v>46</v>
      </c>
      <c r="F430" s="15" t="s">
        <v>1738</v>
      </c>
      <c r="G430" s="15" t="s">
        <v>1739</v>
      </c>
      <c r="H430" s="15" t="s">
        <v>1740</v>
      </c>
      <c r="I430" s="18"/>
      <c r="J430" s="15" t="s">
        <v>14</v>
      </c>
      <c r="K430" s="18"/>
      <c r="L430" s="18"/>
      <c r="M430" s="18"/>
      <c r="N430" s="19">
        <v>42521</v>
      </c>
    </row>
    <row r="431" spans="1:14" ht="50.1" customHeight="1" thickBot="1" x14ac:dyDescent="0.3">
      <c r="A431" s="14">
        <v>412</v>
      </c>
      <c r="B431" s="15" t="s">
        <v>1741</v>
      </c>
      <c r="C431" s="15" t="s">
        <v>1742</v>
      </c>
      <c r="D431" s="15" t="s">
        <v>12</v>
      </c>
      <c r="E431" s="15" t="s">
        <v>13</v>
      </c>
      <c r="F431" s="15" t="s">
        <v>1743</v>
      </c>
      <c r="G431" s="18"/>
      <c r="H431" s="15" t="s">
        <v>1744</v>
      </c>
      <c r="I431" s="18"/>
      <c r="J431" s="15" t="s">
        <v>8753</v>
      </c>
      <c r="K431" s="18"/>
      <c r="L431" s="18"/>
      <c r="M431" s="18"/>
      <c r="N431" s="19">
        <v>41071</v>
      </c>
    </row>
    <row r="432" spans="1:14" ht="50.1" customHeight="1" thickBot="1" x14ac:dyDescent="0.3">
      <c r="A432" s="14">
        <v>413</v>
      </c>
      <c r="B432" s="15" t="s">
        <v>1745</v>
      </c>
      <c r="C432" s="15" t="s">
        <v>1746</v>
      </c>
      <c r="D432" s="15" t="s">
        <v>12</v>
      </c>
      <c r="E432" s="15" t="s">
        <v>13</v>
      </c>
      <c r="F432" s="15" t="s">
        <v>1747</v>
      </c>
      <c r="G432" s="18"/>
      <c r="H432" s="18"/>
      <c r="I432" s="18"/>
      <c r="J432" s="15" t="s">
        <v>18</v>
      </c>
      <c r="K432" s="18"/>
      <c r="L432" s="18"/>
      <c r="M432" s="18"/>
      <c r="N432" s="19">
        <v>41060</v>
      </c>
    </row>
    <row r="433" spans="1:14" ht="50.1" customHeight="1" thickBot="1" x14ac:dyDescent="0.3">
      <c r="A433" s="14">
        <v>414</v>
      </c>
      <c r="B433" s="15" t="s">
        <v>1748</v>
      </c>
      <c r="C433" s="15" t="s">
        <v>1749</v>
      </c>
      <c r="D433" s="15" t="s">
        <v>12</v>
      </c>
      <c r="E433" s="15" t="s">
        <v>13</v>
      </c>
      <c r="F433" s="15" t="s">
        <v>1750</v>
      </c>
      <c r="G433" s="15" t="s">
        <v>1751</v>
      </c>
      <c r="H433" s="15" t="s">
        <v>1752</v>
      </c>
      <c r="I433" s="18"/>
      <c r="J433" s="15" t="s">
        <v>9813</v>
      </c>
      <c r="K433" s="18"/>
      <c r="L433" s="18"/>
      <c r="M433" s="18"/>
      <c r="N433" s="19">
        <v>41954</v>
      </c>
    </row>
    <row r="434" spans="1:14" ht="50.1" customHeight="1" thickBot="1" x14ac:dyDescent="0.3">
      <c r="A434" s="14">
        <v>415</v>
      </c>
      <c r="B434" s="15" t="s">
        <v>1753</v>
      </c>
      <c r="C434" s="15" t="s">
        <v>1754</v>
      </c>
      <c r="D434" s="15" t="s">
        <v>12</v>
      </c>
      <c r="E434" s="15" t="s">
        <v>13</v>
      </c>
      <c r="F434" s="15" t="s">
        <v>1755</v>
      </c>
      <c r="G434" s="15" t="s">
        <v>1756</v>
      </c>
      <c r="H434" s="15" t="s">
        <v>1757</v>
      </c>
      <c r="I434" s="18"/>
      <c r="J434" s="15" t="s">
        <v>1758</v>
      </c>
      <c r="K434" s="18"/>
      <c r="L434" s="18"/>
      <c r="M434" s="18"/>
      <c r="N434" s="19">
        <v>43145</v>
      </c>
    </row>
    <row r="435" spans="1:14" ht="50.1" customHeight="1" thickBot="1" x14ac:dyDescent="0.3">
      <c r="A435" s="14">
        <v>416</v>
      </c>
      <c r="B435" s="15" t="s">
        <v>1759</v>
      </c>
      <c r="C435" s="15" t="s">
        <v>1760</v>
      </c>
      <c r="D435" s="15" t="s">
        <v>12</v>
      </c>
      <c r="E435" s="15" t="s">
        <v>13</v>
      </c>
      <c r="F435" s="15" t="s">
        <v>1761</v>
      </c>
      <c r="G435" s="15" t="s">
        <v>1762</v>
      </c>
      <c r="H435" s="18"/>
      <c r="I435" s="18"/>
      <c r="J435" s="18"/>
      <c r="K435" s="15" t="s">
        <v>9812</v>
      </c>
      <c r="L435" s="18"/>
      <c r="M435" s="18"/>
      <c r="N435" s="19">
        <v>41079</v>
      </c>
    </row>
    <row r="436" spans="1:14" ht="50.1" customHeight="1" thickBot="1" x14ac:dyDescent="0.3">
      <c r="A436" s="14">
        <v>417</v>
      </c>
      <c r="B436" s="15" t="s">
        <v>1763</v>
      </c>
      <c r="C436" s="15" t="s">
        <v>1764</v>
      </c>
      <c r="D436" s="15" t="s">
        <v>12</v>
      </c>
      <c r="E436" s="15" t="s">
        <v>13</v>
      </c>
      <c r="F436" s="15" t="s">
        <v>1765</v>
      </c>
      <c r="G436" s="15" t="s">
        <v>1766</v>
      </c>
      <c r="H436" s="15" t="s">
        <v>1767</v>
      </c>
      <c r="I436" s="18"/>
      <c r="J436" s="18"/>
      <c r="K436" s="15" t="s">
        <v>146</v>
      </c>
      <c r="L436" s="18"/>
      <c r="M436" s="18"/>
      <c r="N436" s="19">
        <v>41079</v>
      </c>
    </row>
    <row r="437" spans="1:14" ht="50.1" customHeight="1" thickBot="1" x14ac:dyDescent="0.3">
      <c r="A437" s="14">
        <v>418</v>
      </c>
      <c r="B437" s="15" t="s">
        <v>1768</v>
      </c>
      <c r="C437" s="15" t="s">
        <v>1769</v>
      </c>
      <c r="D437" s="15" t="s">
        <v>12</v>
      </c>
      <c r="E437" s="15" t="s">
        <v>13</v>
      </c>
      <c r="F437" s="15" t="s">
        <v>1770</v>
      </c>
      <c r="G437" s="15" t="s">
        <v>1771</v>
      </c>
      <c r="H437" s="15" t="s">
        <v>1772</v>
      </c>
      <c r="I437" s="15" t="s">
        <v>61</v>
      </c>
      <c r="J437" s="18"/>
      <c r="K437" s="18"/>
      <c r="L437" s="18"/>
      <c r="M437" s="18"/>
      <c r="N437" s="19">
        <v>41079</v>
      </c>
    </row>
    <row r="438" spans="1:14" ht="50.1" customHeight="1" thickBot="1" x14ac:dyDescent="0.3">
      <c r="A438" s="14">
        <v>419</v>
      </c>
      <c r="B438" s="15" t="s">
        <v>1773</v>
      </c>
      <c r="C438" s="15" t="s">
        <v>1774</v>
      </c>
      <c r="D438" s="15" t="s">
        <v>12</v>
      </c>
      <c r="E438" s="15" t="s">
        <v>13</v>
      </c>
      <c r="F438" s="15" t="s">
        <v>1775</v>
      </c>
      <c r="G438" s="15" t="s">
        <v>1776</v>
      </c>
      <c r="H438" s="15" t="s">
        <v>1777</v>
      </c>
      <c r="I438" s="18"/>
      <c r="J438" s="15" t="s">
        <v>1758</v>
      </c>
      <c r="K438" s="18"/>
      <c r="L438" s="18"/>
      <c r="M438" s="18"/>
      <c r="N438" s="19">
        <v>41201</v>
      </c>
    </row>
    <row r="439" spans="1:14" ht="50.1" customHeight="1" thickBot="1" x14ac:dyDescent="0.3">
      <c r="A439" s="14">
        <v>420</v>
      </c>
      <c r="B439" s="15" t="s">
        <v>1778</v>
      </c>
      <c r="C439" s="15" t="s">
        <v>1779</v>
      </c>
      <c r="D439" s="15" t="s">
        <v>12</v>
      </c>
      <c r="E439" s="15" t="s">
        <v>13</v>
      </c>
      <c r="F439" s="15" t="s">
        <v>1780</v>
      </c>
      <c r="G439" s="15" t="s">
        <v>1781</v>
      </c>
      <c r="H439" s="15" t="s">
        <v>1782</v>
      </c>
      <c r="I439" s="18"/>
      <c r="J439" s="18"/>
      <c r="K439" s="15" t="s">
        <v>293</v>
      </c>
      <c r="L439" s="18"/>
      <c r="M439" s="18"/>
      <c r="N439" s="19">
        <v>41925</v>
      </c>
    </row>
    <row r="440" spans="1:14" ht="50.1" customHeight="1" thickBot="1" x14ac:dyDescent="0.3">
      <c r="A440" s="14">
        <v>421</v>
      </c>
      <c r="B440" s="15" t="s">
        <v>1783</v>
      </c>
      <c r="C440" s="15" t="s">
        <v>1784</v>
      </c>
      <c r="D440" s="15" t="s">
        <v>12</v>
      </c>
      <c r="E440" s="15" t="s">
        <v>13</v>
      </c>
      <c r="F440" s="15" t="s">
        <v>1785</v>
      </c>
      <c r="G440" s="15" t="s">
        <v>1785</v>
      </c>
      <c r="H440" s="15" t="s">
        <v>1786</v>
      </c>
      <c r="I440" s="18"/>
      <c r="J440" s="15" t="s">
        <v>383</v>
      </c>
      <c r="K440" s="18"/>
      <c r="L440" s="18"/>
      <c r="M440" s="18"/>
      <c r="N440" s="19">
        <v>43402</v>
      </c>
    </row>
    <row r="441" spans="1:14" ht="50.1" customHeight="1" thickBot="1" x14ac:dyDescent="0.3">
      <c r="A441" s="14">
        <v>422</v>
      </c>
      <c r="B441" s="15" t="s">
        <v>1787</v>
      </c>
      <c r="C441" s="15" t="s">
        <v>1788</v>
      </c>
      <c r="D441" s="15" t="s">
        <v>12</v>
      </c>
      <c r="E441" s="15" t="s">
        <v>13</v>
      </c>
      <c r="F441" s="15" t="s">
        <v>1789</v>
      </c>
      <c r="G441" s="15" t="s">
        <v>1790</v>
      </c>
      <c r="H441" s="18"/>
      <c r="I441" s="18"/>
      <c r="J441" s="15" t="s">
        <v>363</v>
      </c>
      <c r="K441" s="18"/>
      <c r="L441" s="18"/>
      <c r="M441" s="18"/>
      <c r="N441" s="19">
        <v>39466</v>
      </c>
    </row>
    <row r="442" spans="1:14" ht="50.1" customHeight="1" thickBot="1" x14ac:dyDescent="0.3">
      <c r="A442" s="14">
        <v>423</v>
      </c>
      <c r="B442" s="15" t="s">
        <v>1791</v>
      </c>
      <c r="C442" s="15" t="s">
        <v>1792</v>
      </c>
      <c r="D442" s="15" t="s">
        <v>12</v>
      </c>
      <c r="E442" s="15" t="s">
        <v>13</v>
      </c>
      <c r="F442" s="15" t="s">
        <v>1793</v>
      </c>
      <c r="G442" s="15" t="s">
        <v>1794</v>
      </c>
      <c r="H442" s="18"/>
      <c r="I442" s="18"/>
      <c r="J442" s="18"/>
      <c r="K442" s="15" t="s">
        <v>146</v>
      </c>
      <c r="L442" s="18"/>
      <c r="M442" s="18"/>
      <c r="N442" s="19">
        <v>41088</v>
      </c>
    </row>
    <row r="443" spans="1:14" ht="50.1" customHeight="1" thickBot="1" x14ac:dyDescent="0.3">
      <c r="A443" s="14">
        <v>424</v>
      </c>
      <c r="B443" s="15" t="s">
        <v>1795</v>
      </c>
      <c r="C443" s="15" t="s">
        <v>1796</v>
      </c>
      <c r="D443" s="15" t="s">
        <v>12</v>
      </c>
      <c r="E443" s="15" t="s">
        <v>13</v>
      </c>
      <c r="F443" s="15" t="s">
        <v>1797</v>
      </c>
      <c r="G443" s="15" t="s">
        <v>1798</v>
      </c>
      <c r="H443" s="15" t="s">
        <v>1799</v>
      </c>
      <c r="I443" s="18"/>
      <c r="J443" s="15" t="s">
        <v>6</v>
      </c>
      <c r="K443" s="18"/>
      <c r="L443" s="18"/>
      <c r="M443" s="18"/>
      <c r="N443" s="19">
        <v>41200</v>
      </c>
    </row>
    <row r="444" spans="1:14" ht="50.1" customHeight="1" thickBot="1" x14ac:dyDescent="0.3">
      <c r="A444" s="14">
        <v>425</v>
      </c>
      <c r="B444" s="15" t="s">
        <v>1800</v>
      </c>
      <c r="C444" s="15" t="s">
        <v>1801</v>
      </c>
      <c r="D444" s="15" t="s">
        <v>12</v>
      </c>
      <c r="E444" s="15" t="s">
        <v>13</v>
      </c>
      <c r="F444" s="15" t="s">
        <v>1802</v>
      </c>
      <c r="G444" s="15" t="s">
        <v>1803</v>
      </c>
      <c r="H444" s="15" t="s">
        <v>1804</v>
      </c>
      <c r="I444" s="18"/>
      <c r="J444" s="15" t="s">
        <v>6</v>
      </c>
      <c r="K444" s="18"/>
      <c r="L444" s="18"/>
      <c r="M444" s="18"/>
      <c r="N444" s="19">
        <v>41044</v>
      </c>
    </row>
    <row r="445" spans="1:14" ht="50.1" customHeight="1" thickBot="1" x14ac:dyDescent="0.3">
      <c r="A445" s="14">
        <v>426</v>
      </c>
      <c r="B445" s="15" t="s">
        <v>1805</v>
      </c>
      <c r="C445" s="15" t="s">
        <v>1806</v>
      </c>
      <c r="D445" s="15" t="s">
        <v>12</v>
      </c>
      <c r="E445" s="15" t="s">
        <v>13</v>
      </c>
      <c r="F445" s="15" t="s">
        <v>1807</v>
      </c>
      <c r="G445" s="15" t="s">
        <v>1808</v>
      </c>
      <c r="H445" s="18"/>
      <c r="I445" s="18"/>
      <c r="J445" s="18"/>
      <c r="K445" s="15" t="s">
        <v>99</v>
      </c>
      <c r="L445" s="18"/>
      <c r="M445" s="18"/>
      <c r="N445" s="19">
        <v>41088</v>
      </c>
    </row>
    <row r="446" spans="1:14" ht="50.1" customHeight="1" thickBot="1" x14ac:dyDescent="0.3">
      <c r="A446" s="14">
        <v>427</v>
      </c>
      <c r="B446" s="15" t="s">
        <v>1809</v>
      </c>
      <c r="C446" s="15" t="s">
        <v>1810</v>
      </c>
      <c r="D446" s="15" t="s">
        <v>12</v>
      </c>
      <c r="E446" s="15" t="s">
        <v>13</v>
      </c>
      <c r="F446" s="15" t="s">
        <v>1811</v>
      </c>
      <c r="G446" s="15" t="s">
        <v>1811</v>
      </c>
      <c r="H446" s="15" t="s">
        <v>1812</v>
      </c>
      <c r="I446" s="18"/>
      <c r="J446" s="15" t="s">
        <v>6</v>
      </c>
      <c r="K446" s="18"/>
      <c r="L446" s="18"/>
      <c r="M446" s="18"/>
      <c r="N446" s="19">
        <v>43745</v>
      </c>
    </row>
    <row r="447" spans="1:14" ht="50.1" customHeight="1" thickBot="1" x14ac:dyDescent="0.3">
      <c r="A447" s="14">
        <v>428</v>
      </c>
      <c r="B447" s="15" t="s">
        <v>1813</v>
      </c>
      <c r="C447" s="15" t="s">
        <v>1814</v>
      </c>
      <c r="D447" s="15" t="s">
        <v>12</v>
      </c>
      <c r="E447" s="15" t="s">
        <v>13</v>
      </c>
      <c r="F447" s="15" t="s">
        <v>1815</v>
      </c>
      <c r="G447" s="15" t="s">
        <v>1816</v>
      </c>
      <c r="H447" s="18"/>
      <c r="I447" s="18"/>
      <c r="J447" s="15" t="s">
        <v>6</v>
      </c>
      <c r="K447" s="18"/>
      <c r="L447" s="18"/>
      <c r="M447" s="18"/>
      <c r="N447" s="19">
        <v>39671</v>
      </c>
    </row>
    <row r="448" spans="1:14" ht="50.1" customHeight="1" thickBot="1" x14ac:dyDescent="0.3">
      <c r="A448" s="14">
        <v>429</v>
      </c>
      <c r="B448" s="15" t="s">
        <v>1817</v>
      </c>
      <c r="C448" s="15" t="s">
        <v>1818</v>
      </c>
      <c r="D448" s="15" t="s">
        <v>12</v>
      </c>
      <c r="E448" s="15" t="s">
        <v>13</v>
      </c>
      <c r="F448" s="15" t="s">
        <v>1819</v>
      </c>
      <c r="G448" s="15" t="s">
        <v>1819</v>
      </c>
      <c r="H448" s="15" t="s">
        <v>1820</v>
      </c>
      <c r="I448" s="18"/>
      <c r="J448" s="15" t="s">
        <v>6</v>
      </c>
      <c r="K448" s="18"/>
      <c r="L448" s="18"/>
      <c r="M448" s="18"/>
      <c r="N448" s="19">
        <v>41724</v>
      </c>
    </row>
    <row r="449" spans="1:14" ht="50.1" customHeight="1" thickBot="1" x14ac:dyDescent="0.3">
      <c r="A449" s="14">
        <v>430</v>
      </c>
      <c r="B449" s="15" t="s">
        <v>1821</v>
      </c>
      <c r="C449" s="15" t="s">
        <v>1822</v>
      </c>
      <c r="D449" s="15" t="s">
        <v>12</v>
      </c>
      <c r="E449" s="15" t="s">
        <v>13</v>
      </c>
      <c r="F449" s="15" t="s">
        <v>1823</v>
      </c>
      <c r="G449" s="15" t="s">
        <v>1824</v>
      </c>
      <c r="H449" s="15" t="s">
        <v>1825</v>
      </c>
      <c r="I449" s="18"/>
      <c r="J449" s="18"/>
      <c r="K449" s="15" t="s">
        <v>430</v>
      </c>
      <c r="L449" s="18"/>
      <c r="M449" s="18"/>
      <c r="N449" s="19">
        <v>41088</v>
      </c>
    </row>
    <row r="450" spans="1:14" ht="50.1" customHeight="1" thickBot="1" x14ac:dyDescent="0.3">
      <c r="A450" s="14">
        <v>431</v>
      </c>
      <c r="B450" s="15" t="s">
        <v>1826</v>
      </c>
      <c r="C450" s="15" t="s">
        <v>1827</v>
      </c>
      <c r="D450" s="15" t="s">
        <v>12</v>
      </c>
      <c r="E450" s="15" t="s">
        <v>13</v>
      </c>
      <c r="F450" s="15" t="s">
        <v>1828</v>
      </c>
      <c r="G450" s="18"/>
      <c r="H450" s="18"/>
      <c r="I450" s="18"/>
      <c r="J450" s="15" t="s">
        <v>741</v>
      </c>
      <c r="K450" s="18"/>
      <c r="L450" s="18"/>
      <c r="M450" s="18"/>
      <c r="N450" s="19">
        <v>41088</v>
      </c>
    </row>
    <row r="451" spans="1:14" ht="50.1" customHeight="1" thickBot="1" x14ac:dyDescent="0.3">
      <c r="A451" s="14">
        <v>432</v>
      </c>
      <c r="B451" s="15" t="s">
        <v>1829</v>
      </c>
      <c r="C451" s="15" t="s">
        <v>1830</v>
      </c>
      <c r="D451" s="15" t="s">
        <v>12</v>
      </c>
      <c r="E451" s="15" t="s">
        <v>13</v>
      </c>
      <c r="F451" s="15" t="s">
        <v>1831</v>
      </c>
      <c r="G451" s="15" t="s">
        <v>1832</v>
      </c>
      <c r="H451" s="15" t="s">
        <v>1833</v>
      </c>
      <c r="I451" s="18"/>
      <c r="J451" s="15" t="s">
        <v>6</v>
      </c>
      <c r="K451" s="18"/>
      <c r="L451" s="18"/>
      <c r="M451" s="18"/>
      <c r="N451" s="19">
        <v>41094</v>
      </c>
    </row>
    <row r="452" spans="1:14" ht="50.1" customHeight="1" thickBot="1" x14ac:dyDescent="0.3">
      <c r="A452" s="14">
        <v>433</v>
      </c>
      <c r="B452" s="15" t="s">
        <v>1834</v>
      </c>
      <c r="C452" s="15" t="s">
        <v>1835</v>
      </c>
      <c r="D452" s="15" t="s">
        <v>12</v>
      </c>
      <c r="E452" s="15" t="s">
        <v>13</v>
      </c>
      <c r="F452" s="15" t="s">
        <v>1836</v>
      </c>
      <c r="G452" s="15" t="s">
        <v>1837</v>
      </c>
      <c r="H452" s="18"/>
      <c r="I452" s="18"/>
      <c r="J452" s="18"/>
      <c r="K452" s="18"/>
      <c r="L452" s="15" t="s">
        <v>9811</v>
      </c>
      <c r="M452" s="18"/>
      <c r="N452" s="19">
        <v>41094</v>
      </c>
    </row>
    <row r="453" spans="1:14" ht="50.1" customHeight="1" thickBot="1" x14ac:dyDescent="0.3">
      <c r="A453" s="14">
        <v>434</v>
      </c>
      <c r="B453" s="15" t="s">
        <v>1838</v>
      </c>
      <c r="C453" s="15" t="s">
        <v>1839</v>
      </c>
      <c r="D453" s="15" t="s">
        <v>12</v>
      </c>
      <c r="E453" s="15" t="s">
        <v>13</v>
      </c>
      <c r="F453" s="15" t="s">
        <v>1840</v>
      </c>
      <c r="G453" s="15" t="s">
        <v>1841</v>
      </c>
      <c r="H453" s="15" t="s">
        <v>1842</v>
      </c>
      <c r="I453" s="18"/>
      <c r="J453" s="18"/>
      <c r="K453" s="15" t="s">
        <v>430</v>
      </c>
      <c r="L453" s="18"/>
      <c r="M453" s="18"/>
      <c r="N453" s="19">
        <v>42877</v>
      </c>
    </row>
    <row r="454" spans="1:14" ht="50.1" customHeight="1" thickBot="1" x14ac:dyDescent="0.3">
      <c r="A454" s="14">
        <v>435</v>
      </c>
      <c r="B454" s="15" t="s">
        <v>1843</v>
      </c>
      <c r="C454" s="15" t="s">
        <v>1844</v>
      </c>
      <c r="D454" s="15" t="s">
        <v>4</v>
      </c>
      <c r="E454" s="15" t="s">
        <v>193</v>
      </c>
      <c r="F454" s="15" t="s">
        <v>1845</v>
      </c>
      <c r="G454" s="15" t="s">
        <v>1846</v>
      </c>
      <c r="H454" s="15" t="s">
        <v>1842</v>
      </c>
      <c r="I454" s="18"/>
      <c r="J454" s="18"/>
      <c r="K454" s="15" t="s">
        <v>146</v>
      </c>
      <c r="L454" s="18"/>
      <c r="M454" s="18"/>
      <c r="N454" s="19">
        <v>41201</v>
      </c>
    </row>
    <row r="455" spans="1:14" ht="50.1" customHeight="1" thickBot="1" x14ac:dyDescent="0.3">
      <c r="A455" s="14">
        <v>436</v>
      </c>
      <c r="B455" s="15" t="s">
        <v>1847</v>
      </c>
      <c r="C455" s="15" t="s">
        <v>1848</v>
      </c>
      <c r="D455" s="15" t="s">
        <v>12</v>
      </c>
      <c r="E455" s="15" t="s">
        <v>13</v>
      </c>
      <c r="F455" s="15" t="s">
        <v>1849</v>
      </c>
      <c r="G455" s="18"/>
      <c r="H455" s="18"/>
      <c r="I455" s="18"/>
      <c r="J455" s="15" t="s">
        <v>6</v>
      </c>
      <c r="K455" s="18"/>
      <c r="L455" s="18"/>
      <c r="M455" s="18"/>
      <c r="N455" s="19">
        <v>41094</v>
      </c>
    </row>
    <row r="456" spans="1:14" ht="50.1" customHeight="1" thickBot="1" x14ac:dyDescent="0.3">
      <c r="A456" s="14">
        <v>437</v>
      </c>
      <c r="B456" s="15" t="s">
        <v>1850</v>
      </c>
      <c r="C456" s="15" t="s">
        <v>1851</v>
      </c>
      <c r="D456" s="15" t="s">
        <v>12</v>
      </c>
      <c r="E456" s="15" t="s">
        <v>13</v>
      </c>
      <c r="F456" s="15" t="s">
        <v>1852</v>
      </c>
      <c r="G456" s="15" t="s">
        <v>1853</v>
      </c>
      <c r="H456" s="15" t="s">
        <v>1854</v>
      </c>
      <c r="I456" s="18"/>
      <c r="J456" s="15" t="s">
        <v>6</v>
      </c>
      <c r="K456" s="18"/>
      <c r="L456" s="18"/>
      <c r="M456" s="18"/>
      <c r="N456" s="19">
        <v>41094</v>
      </c>
    </row>
    <row r="457" spans="1:14" ht="50.1" customHeight="1" thickBot="1" x14ac:dyDescent="0.3">
      <c r="A457" s="14">
        <v>438</v>
      </c>
      <c r="B457" s="15" t="s">
        <v>1855</v>
      </c>
      <c r="C457" s="15" t="s">
        <v>1856</v>
      </c>
      <c r="D457" s="15" t="s">
        <v>12</v>
      </c>
      <c r="E457" s="15" t="s">
        <v>13</v>
      </c>
      <c r="F457" s="15" t="s">
        <v>1857</v>
      </c>
      <c r="G457" s="15" t="s">
        <v>1857</v>
      </c>
      <c r="H457" s="18"/>
      <c r="I457" s="18"/>
      <c r="J457" s="15" t="s">
        <v>6</v>
      </c>
      <c r="K457" s="18"/>
      <c r="L457" s="18"/>
      <c r="M457" s="18"/>
      <c r="N457" s="19">
        <v>41094</v>
      </c>
    </row>
    <row r="458" spans="1:14" ht="50.1" customHeight="1" thickBot="1" x14ac:dyDescent="0.3">
      <c r="A458" s="14">
        <v>439</v>
      </c>
      <c r="B458" s="15" t="s">
        <v>1858</v>
      </c>
      <c r="C458" s="15" t="s">
        <v>1859</v>
      </c>
      <c r="D458" s="15" t="s">
        <v>4</v>
      </c>
      <c r="E458" s="15" t="s">
        <v>5</v>
      </c>
      <c r="F458" s="15" t="s">
        <v>1860</v>
      </c>
      <c r="G458" s="15" t="s">
        <v>1860</v>
      </c>
      <c r="H458" s="15" t="s">
        <v>1861</v>
      </c>
      <c r="I458" s="18"/>
      <c r="J458" s="15" t="s">
        <v>1758</v>
      </c>
      <c r="K458" s="18"/>
      <c r="L458" s="18"/>
      <c r="M458" s="18"/>
      <c r="N458" s="19">
        <v>41094</v>
      </c>
    </row>
    <row r="459" spans="1:14" ht="50.1" customHeight="1" thickBot="1" x14ac:dyDescent="0.3">
      <c r="A459" s="14">
        <v>440</v>
      </c>
      <c r="B459" s="15" t="s">
        <v>1862</v>
      </c>
      <c r="C459" s="15" t="s">
        <v>1863</v>
      </c>
      <c r="D459" s="15" t="s">
        <v>12</v>
      </c>
      <c r="E459" s="15" t="s">
        <v>13</v>
      </c>
      <c r="F459" s="15" t="s">
        <v>1864</v>
      </c>
      <c r="G459" s="15" t="str">
        <f>"78735286"</f>
        <v>78735286</v>
      </c>
      <c r="H459" s="15" t="s">
        <v>1865</v>
      </c>
      <c r="I459" s="18"/>
      <c r="J459" s="18"/>
      <c r="K459" s="15" t="s">
        <v>31</v>
      </c>
      <c r="L459" s="18"/>
      <c r="M459" s="18"/>
      <c r="N459" s="19">
        <v>41282</v>
      </c>
    </row>
    <row r="460" spans="1:14" ht="50.1" customHeight="1" thickBot="1" x14ac:dyDescent="0.3">
      <c r="A460" s="14">
        <v>441</v>
      </c>
      <c r="B460" s="15" t="s">
        <v>1866</v>
      </c>
      <c r="C460" s="15" t="s">
        <v>1867</v>
      </c>
      <c r="D460" s="15" t="s">
        <v>12</v>
      </c>
      <c r="E460" s="15" t="s">
        <v>13</v>
      </c>
      <c r="F460" s="15" t="s">
        <v>1868</v>
      </c>
      <c r="G460" s="15" t="s">
        <v>1868</v>
      </c>
      <c r="H460" s="18"/>
      <c r="I460" s="18"/>
      <c r="J460" s="15" t="s">
        <v>6</v>
      </c>
      <c r="K460" s="18"/>
      <c r="L460" s="18"/>
      <c r="M460" s="18"/>
      <c r="N460" s="19">
        <v>41094</v>
      </c>
    </row>
    <row r="461" spans="1:14" ht="50.1" customHeight="1" thickBot="1" x14ac:dyDescent="0.3">
      <c r="A461" s="14">
        <v>442</v>
      </c>
      <c r="B461" s="15" t="s">
        <v>1869</v>
      </c>
      <c r="C461" s="15" t="s">
        <v>1870</v>
      </c>
      <c r="D461" s="15" t="s">
        <v>12</v>
      </c>
      <c r="E461" s="15" t="s">
        <v>13</v>
      </c>
      <c r="F461" s="15" t="s">
        <v>1871</v>
      </c>
      <c r="G461" s="15" t="s">
        <v>1872</v>
      </c>
      <c r="H461" s="18"/>
      <c r="I461" s="18"/>
      <c r="J461" s="15" t="s">
        <v>141</v>
      </c>
      <c r="K461" s="18"/>
      <c r="L461" s="18"/>
      <c r="M461" s="18"/>
      <c r="N461" s="19">
        <v>41094</v>
      </c>
    </row>
    <row r="462" spans="1:14" ht="50.1" customHeight="1" thickBot="1" x14ac:dyDescent="0.3">
      <c r="A462" s="14">
        <v>443</v>
      </c>
      <c r="B462" s="15" t="s">
        <v>1873</v>
      </c>
      <c r="C462" s="15" t="s">
        <v>1874</v>
      </c>
      <c r="D462" s="15" t="s">
        <v>12</v>
      </c>
      <c r="E462" s="15" t="s">
        <v>13</v>
      </c>
      <c r="F462" s="15" t="s">
        <v>1875</v>
      </c>
      <c r="G462" s="15" t="s">
        <v>1875</v>
      </c>
      <c r="H462" s="15" t="s">
        <v>1876</v>
      </c>
      <c r="I462" s="18"/>
      <c r="J462" s="15" t="s">
        <v>893</v>
      </c>
      <c r="K462" s="18"/>
      <c r="L462" s="18"/>
      <c r="M462" s="18"/>
      <c r="N462" s="19">
        <v>41862</v>
      </c>
    </row>
    <row r="463" spans="1:14" ht="50.1" customHeight="1" thickBot="1" x14ac:dyDescent="0.3">
      <c r="A463" s="14">
        <v>444</v>
      </c>
      <c r="B463" s="15" t="s">
        <v>1877</v>
      </c>
      <c r="C463" s="15" t="s">
        <v>1878</v>
      </c>
      <c r="D463" s="15" t="s">
        <v>4</v>
      </c>
      <c r="E463" s="15" t="s">
        <v>5</v>
      </c>
      <c r="F463" s="15" t="s">
        <v>1879</v>
      </c>
      <c r="G463" s="15" t="s">
        <v>1880</v>
      </c>
      <c r="H463" s="18"/>
      <c r="I463" s="18"/>
      <c r="J463" s="18"/>
      <c r="K463" s="15" t="s">
        <v>843</v>
      </c>
      <c r="L463" s="18"/>
      <c r="M463" s="18"/>
      <c r="N463" s="19">
        <v>41094</v>
      </c>
    </row>
    <row r="464" spans="1:14" ht="50.1" customHeight="1" thickBot="1" x14ac:dyDescent="0.3">
      <c r="A464" s="14">
        <v>445</v>
      </c>
      <c r="B464" s="15" t="s">
        <v>1881</v>
      </c>
      <c r="C464" s="15" t="s">
        <v>1882</v>
      </c>
      <c r="D464" s="15" t="s">
        <v>12</v>
      </c>
      <c r="E464" s="15" t="s">
        <v>13</v>
      </c>
      <c r="F464" s="15" t="s">
        <v>1883</v>
      </c>
      <c r="G464" s="18"/>
      <c r="H464" s="15" t="s">
        <v>1884</v>
      </c>
      <c r="I464" s="18"/>
      <c r="J464" s="18"/>
      <c r="K464" s="15" t="s">
        <v>430</v>
      </c>
      <c r="L464" s="18"/>
      <c r="M464" s="18"/>
      <c r="N464" s="19">
        <v>42514</v>
      </c>
    </row>
    <row r="465" spans="1:14" ht="50.1" customHeight="1" thickBot="1" x14ac:dyDescent="0.3">
      <c r="A465" s="14">
        <v>446</v>
      </c>
      <c r="B465" s="15" t="s">
        <v>1885</v>
      </c>
      <c r="C465" s="15" t="s">
        <v>1886</v>
      </c>
      <c r="D465" s="15" t="s">
        <v>273</v>
      </c>
      <c r="E465" s="15" t="s">
        <v>274</v>
      </c>
      <c r="F465" s="15" t="s">
        <v>1887</v>
      </c>
      <c r="G465" s="18"/>
      <c r="H465" s="15" t="s">
        <v>1888</v>
      </c>
      <c r="I465" s="18"/>
      <c r="J465" s="18"/>
      <c r="K465" s="15" t="s">
        <v>430</v>
      </c>
      <c r="L465" s="18"/>
      <c r="M465" s="18"/>
      <c r="N465" s="19">
        <v>42481</v>
      </c>
    </row>
    <row r="466" spans="1:14" ht="50.1" customHeight="1" thickBot="1" x14ac:dyDescent="0.3">
      <c r="A466" s="14">
        <v>447</v>
      </c>
      <c r="B466" s="15" t="s">
        <v>1889</v>
      </c>
      <c r="C466" s="15" t="s">
        <v>1890</v>
      </c>
      <c r="D466" s="15" t="s">
        <v>12</v>
      </c>
      <c r="E466" s="15" t="s">
        <v>46</v>
      </c>
      <c r="F466" s="15" t="s">
        <v>1891</v>
      </c>
      <c r="G466" s="15" t="s">
        <v>1891</v>
      </c>
      <c r="H466" s="15" t="s">
        <v>1892</v>
      </c>
      <c r="I466" s="18"/>
      <c r="J466" s="18"/>
      <c r="K466" s="15" t="s">
        <v>146</v>
      </c>
      <c r="L466" s="18"/>
      <c r="M466" s="18"/>
      <c r="N466" s="19">
        <v>41830</v>
      </c>
    </row>
    <row r="467" spans="1:14" ht="50.1" customHeight="1" thickBot="1" x14ac:dyDescent="0.3">
      <c r="A467" s="14">
        <v>448</v>
      </c>
      <c r="B467" s="15" t="s">
        <v>1893</v>
      </c>
      <c r="C467" s="15" t="s">
        <v>1894</v>
      </c>
      <c r="D467" s="15" t="s">
        <v>1319</v>
      </c>
      <c r="E467" s="15" t="s">
        <v>1898</v>
      </c>
      <c r="F467" s="15" t="s">
        <v>1895</v>
      </c>
      <c r="G467" s="15" t="s">
        <v>1896</v>
      </c>
      <c r="H467" s="15" t="s">
        <v>1897</v>
      </c>
      <c r="I467" s="18"/>
      <c r="J467" s="18"/>
      <c r="K467" s="18"/>
      <c r="L467" s="18"/>
      <c r="M467" s="15" t="s">
        <v>1607</v>
      </c>
      <c r="N467" s="19">
        <v>41957</v>
      </c>
    </row>
    <row r="468" spans="1:14" ht="50.1" customHeight="1" thickBot="1" x14ac:dyDescent="0.3">
      <c r="A468" s="14">
        <v>449</v>
      </c>
      <c r="B468" s="15" t="s">
        <v>1899</v>
      </c>
      <c r="C468" s="15" t="s">
        <v>1900</v>
      </c>
      <c r="D468" s="15" t="s">
        <v>273</v>
      </c>
      <c r="E468" s="15" t="s">
        <v>274</v>
      </c>
      <c r="F468" s="15" t="s">
        <v>1901</v>
      </c>
      <c r="G468" s="15" t="s">
        <v>1901</v>
      </c>
      <c r="H468" s="15" t="s">
        <v>1902</v>
      </c>
      <c r="I468" s="18"/>
      <c r="J468" s="18"/>
      <c r="K468" s="15" t="s">
        <v>430</v>
      </c>
      <c r="L468" s="18"/>
      <c r="M468" s="18"/>
      <c r="N468" s="19">
        <v>42480</v>
      </c>
    </row>
    <row r="469" spans="1:14" ht="50.1" customHeight="1" thickBot="1" x14ac:dyDescent="0.3">
      <c r="A469" s="14">
        <v>450</v>
      </c>
      <c r="B469" s="15" t="s">
        <v>1903</v>
      </c>
      <c r="C469" s="15" t="s">
        <v>1904</v>
      </c>
      <c r="D469" s="15" t="s">
        <v>12</v>
      </c>
      <c r="E469" s="15" t="s">
        <v>13</v>
      </c>
      <c r="F469" s="15" t="s">
        <v>1905</v>
      </c>
      <c r="G469" s="18"/>
      <c r="H469" s="18"/>
      <c r="I469" s="15" t="s">
        <v>61</v>
      </c>
      <c r="J469" s="18"/>
      <c r="K469" s="18"/>
      <c r="L469" s="18"/>
      <c r="M469" s="18"/>
      <c r="N469" s="19">
        <v>41094</v>
      </c>
    </row>
    <row r="470" spans="1:14" ht="50.1" customHeight="1" thickBot="1" x14ac:dyDescent="0.3">
      <c r="A470" s="14">
        <v>451</v>
      </c>
      <c r="B470" s="15" t="s">
        <v>1906</v>
      </c>
      <c r="C470" s="15" t="s">
        <v>1907</v>
      </c>
      <c r="D470" s="15" t="s">
        <v>273</v>
      </c>
      <c r="E470" s="15" t="s">
        <v>274</v>
      </c>
      <c r="F470" s="15" t="s">
        <v>1908</v>
      </c>
      <c r="G470" s="15" t="s">
        <v>1908</v>
      </c>
      <c r="H470" s="15" t="s">
        <v>1909</v>
      </c>
      <c r="I470" s="18"/>
      <c r="J470" s="18"/>
      <c r="K470" s="15" t="s">
        <v>430</v>
      </c>
      <c r="L470" s="18"/>
      <c r="M470" s="18"/>
      <c r="N470" s="19">
        <v>42480</v>
      </c>
    </row>
    <row r="471" spans="1:14" ht="50.1" customHeight="1" thickBot="1" x14ac:dyDescent="0.3">
      <c r="A471" s="14">
        <v>452</v>
      </c>
      <c r="B471" s="15" t="s">
        <v>1910</v>
      </c>
      <c r="C471" s="15" t="s">
        <v>1911</v>
      </c>
      <c r="D471" s="15" t="s">
        <v>4</v>
      </c>
      <c r="E471" s="15" t="s">
        <v>193</v>
      </c>
      <c r="F471" s="15" t="s">
        <v>1912</v>
      </c>
      <c r="G471" s="18"/>
      <c r="H471" s="15" t="s">
        <v>1913</v>
      </c>
      <c r="I471" s="15" t="s">
        <v>61</v>
      </c>
      <c r="J471" s="18"/>
      <c r="K471" s="18"/>
      <c r="L471" s="18"/>
      <c r="M471" s="18"/>
      <c r="N471" s="19">
        <v>42675</v>
      </c>
    </row>
    <row r="472" spans="1:14" ht="50.1" customHeight="1" thickBot="1" x14ac:dyDescent="0.3">
      <c r="A472" s="14">
        <v>453</v>
      </c>
      <c r="B472" s="15" t="s">
        <v>1914</v>
      </c>
      <c r="C472" s="15" t="s">
        <v>1915</v>
      </c>
      <c r="D472" s="15" t="s">
        <v>12</v>
      </c>
      <c r="E472" s="15" t="s">
        <v>13</v>
      </c>
      <c r="F472" s="15" t="s">
        <v>1916</v>
      </c>
      <c r="G472" s="15" t="s">
        <v>1917</v>
      </c>
      <c r="H472" s="15" t="s">
        <v>1918</v>
      </c>
      <c r="I472" s="18"/>
      <c r="J472" s="15" t="s">
        <v>90</v>
      </c>
      <c r="K472" s="18"/>
      <c r="L472" s="18"/>
      <c r="M472" s="18"/>
      <c r="N472" s="19">
        <v>41940</v>
      </c>
    </row>
    <row r="473" spans="1:14" ht="50.1" customHeight="1" thickBot="1" x14ac:dyDescent="0.3">
      <c r="A473" s="14">
        <v>454</v>
      </c>
      <c r="B473" s="15" t="s">
        <v>1919</v>
      </c>
      <c r="C473" s="15" t="s">
        <v>1920</v>
      </c>
      <c r="D473" s="15" t="s">
        <v>12</v>
      </c>
      <c r="E473" s="15" t="s">
        <v>13</v>
      </c>
      <c r="F473" s="15" t="s">
        <v>1921</v>
      </c>
      <c r="G473" s="15" t="s">
        <v>1921</v>
      </c>
      <c r="H473" s="15" t="s">
        <v>1922</v>
      </c>
      <c r="I473" s="18"/>
      <c r="J473" s="18"/>
      <c r="K473" s="18"/>
      <c r="L473" s="18"/>
      <c r="M473" s="15" t="s">
        <v>1923</v>
      </c>
      <c r="N473" s="19">
        <v>41939</v>
      </c>
    </row>
    <row r="474" spans="1:14" ht="50.1" customHeight="1" thickBot="1" x14ac:dyDescent="0.3">
      <c r="A474" s="14">
        <v>455</v>
      </c>
      <c r="B474" s="15" t="s">
        <v>1924</v>
      </c>
      <c r="C474" s="15" t="s">
        <v>1925</v>
      </c>
      <c r="D474" s="15" t="s">
        <v>12</v>
      </c>
      <c r="E474" s="15" t="s">
        <v>13</v>
      </c>
      <c r="F474" s="15" t="s">
        <v>1926</v>
      </c>
      <c r="G474" s="15" t="s">
        <v>1927</v>
      </c>
      <c r="H474" s="15" t="s">
        <v>1928</v>
      </c>
      <c r="I474" s="18"/>
      <c r="J474" s="15" t="s">
        <v>14</v>
      </c>
      <c r="K474" s="18"/>
      <c r="L474" s="18"/>
      <c r="M474" s="18"/>
      <c r="N474" s="19">
        <v>41094</v>
      </c>
    </row>
    <row r="475" spans="1:14" ht="50.1" customHeight="1" thickBot="1" x14ac:dyDescent="0.3">
      <c r="A475" s="14">
        <v>456</v>
      </c>
      <c r="B475" s="15" t="s">
        <v>1929</v>
      </c>
      <c r="C475" s="15" t="s">
        <v>1930</v>
      </c>
      <c r="D475" s="15" t="s">
        <v>12</v>
      </c>
      <c r="E475" s="15" t="s">
        <v>13</v>
      </c>
      <c r="F475" s="15" t="s">
        <v>1931</v>
      </c>
      <c r="G475" s="15" t="s">
        <v>1931</v>
      </c>
      <c r="H475" s="15" t="s">
        <v>1932</v>
      </c>
      <c r="I475" s="18"/>
      <c r="J475" s="18"/>
      <c r="K475" s="15" t="s">
        <v>51</v>
      </c>
      <c r="L475" s="18"/>
      <c r="M475" s="18"/>
      <c r="N475" s="19">
        <v>41072</v>
      </c>
    </row>
    <row r="476" spans="1:14" ht="50.1" customHeight="1" thickBot="1" x14ac:dyDescent="0.3">
      <c r="A476" s="14">
        <v>457</v>
      </c>
      <c r="B476" s="15" t="s">
        <v>1933</v>
      </c>
      <c r="C476" s="15" t="s">
        <v>1934</v>
      </c>
      <c r="D476" s="15" t="s">
        <v>12</v>
      </c>
      <c r="E476" s="15" t="s">
        <v>13</v>
      </c>
      <c r="F476" s="15" t="s">
        <v>1935</v>
      </c>
      <c r="G476" s="15" t="s">
        <v>1936</v>
      </c>
      <c r="H476" s="15" t="s">
        <v>1937</v>
      </c>
      <c r="I476" s="18"/>
      <c r="J476" s="18"/>
      <c r="K476" s="15" t="s">
        <v>51</v>
      </c>
      <c r="L476" s="18"/>
      <c r="M476" s="18"/>
      <c r="N476" s="19">
        <v>41201</v>
      </c>
    </row>
    <row r="477" spans="1:14" ht="50.1" customHeight="1" thickBot="1" x14ac:dyDescent="0.3">
      <c r="A477" s="14">
        <v>458</v>
      </c>
      <c r="B477" s="15" t="s">
        <v>1938</v>
      </c>
      <c r="C477" s="15" t="s">
        <v>1939</v>
      </c>
      <c r="D477" s="15" t="s">
        <v>12</v>
      </c>
      <c r="E477" s="15" t="s">
        <v>13</v>
      </c>
      <c r="F477" s="15" t="s">
        <v>1940</v>
      </c>
      <c r="G477" s="15" t="s">
        <v>1941</v>
      </c>
      <c r="H477" s="18"/>
      <c r="I477" s="18"/>
      <c r="J477" s="15" t="s">
        <v>1188</v>
      </c>
      <c r="K477" s="18"/>
      <c r="L477" s="18"/>
      <c r="M477" s="18"/>
      <c r="N477" s="19">
        <v>41094</v>
      </c>
    </row>
    <row r="478" spans="1:14" ht="50.1" customHeight="1" thickBot="1" x14ac:dyDescent="0.3">
      <c r="A478" s="14">
        <v>459</v>
      </c>
      <c r="B478" s="15" t="s">
        <v>1942</v>
      </c>
      <c r="C478" s="15" t="s">
        <v>1943</v>
      </c>
      <c r="D478" s="15" t="s">
        <v>12</v>
      </c>
      <c r="E478" s="15" t="s">
        <v>13</v>
      </c>
      <c r="F478" s="15" t="s">
        <v>1944</v>
      </c>
      <c r="G478" s="15" t="s">
        <v>1945</v>
      </c>
      <c r="H478" s="15" t="s">
        <v>1946</v>
      </c>
      <c r="I478" s="18"/>
      <c r="J478" s="15" t="s">
        <v>6</v>
      </c>
      <c r="K478" s="18"/>
      <c r="L478" s="18"/>
      <c r="M478" s="18"/>
      <c r="N478" s="19">
        <v>41814</v>
      </c>
    </row>
    <row r="479" spans="1:14" ht="50.1" customHeight="1" thickBot="1" x14ac:dyDescent="0.3">
      <c r="A479" s="14">
        <v>460</v>
      </c>
      <c r="B479" s="15" t="s">
        <v>1947</v>
      </c>
      <c r="C479" s="15" t="s">
        <v>1948</v>
      </c>
      <c r="D479" s="15" t="s">
        <v>4</v>
      </c>
      <c r="E479" s="15" t="s">
        <v>193</v>
      </c>
      <c r="F479" s="15" t="s">
        <v>1949</v>
      </c>
      <c r="G479" s="15" t="s">
        <v>1949</v>
      </c>
      <c r="H479" s="15" t="s">
        <v>1950</v>
      </c>
      <c r="I479" s="18"/>
      <c r="J479" s="18"/>
      <c r="K479" s="15" t="s">
        <v>99</v>
      </c>
      <c r="L479" s="18"/>
      <c r="M479" s="18"/>
      <c r="N479" s="19">
        <v>41478</v>
      </c>
    </row>
    <row r="480" spans="1:14" ht="50.1" customHeight="1" thickBot="1" x14ac:dyDescent="0.3">
      <c r="A480" s="14">
        <v>461</v>
      </c>
      <c r="B480" s="15" t="s">
        <v>1951</v>
      </c>
      <c r="C480" s="15" t="s">
        <v>1952</v>
      </c>
      <c r="D480" s="15" t="s">
        <v>12</v>
      </c>
      <c r="E480" s="15" t="s">
        <v>13</v>
      </c>
      <c r="F480" s="15" t="s">
        <v>1953</v>
      </c>
      <c r="G480" s="15" t="s">
        <v>1954</v>
      </c>
      <c r="H480" s="18"/>
      <c r="I480" s="18"/>
      <c r="J480" s="15" t="s">
        <v>6</v>
      </c>
      <c r="K480" s="18"/>
      <c r="L480" s="18"/>
      <c r="M480" s="18"/>
      <c r="N480" s="19">
        <v>41094</v>
      </c>
    </row>
    <row r="481" spans="1:14" ht="50.1" customHeight="1" thickBot="1" x14ac:dyDescent="0.3">
      <c r="A481" s="14">
        <v>462</v>
      </c>
      <c r="B481" s="15" t="s">
        <v>1955</v>
      </c>
      <c r="C481" s="15" t="s">
        <v>1956</v>
      </c>
      <c r="D481" s="15" t="s">
        <v>12</v>
      </c>
      <c r="E481" s="15" t="s">
        <v>13</v>
      </c>
      <c r="F481" s="15" t="s">
        <v>1957</v>
      </c>
      <c r="G481" s="18"/>
      <c r="H481" s="18"/>
      <c r="I481" s="18"/>
      <c r="J481" s="15" t="s">
        <v>84</v>
      </c>
      <c r="K481" s="18"/>
      <c r="L481" s="18"/>
      <c r="M481" s="18"/>
      <c r="N481" s="19">
        <v>41094</v>
      </c>
    </row>
    <row r="482" spans="1:14" ht="50.1" customHeight="1" thickBot="1" x14ac:dyDescent="0.3">
      <c r="A482" s="14">
        <v>463</v>
      </c>
      <c r="B482" s="15" t="s">
        <v>1958</v>
      </c>
      <c r="C482" s="15" t="s">
        <v>1959</v>
      </c>
      <c r="D482" s="15" t="s">
        <v>12</v>
      </c>
      <c r="E482" s="15" t="s">
        <v>13</v>
      </c>
      <c r="F482" s="15" t="s">
        <v>1960</v>
      </c>
      <c r="G482" s="18"/>
      <c r="H482" s="18"/>
      <c r="I482" s="15" t="s">
        <v>61</v>
      </c>
      <c r="J482" s="18"/>
      <c r="K482" s="18"/>
      <c r="L482" s="18"/>
      <c r="M482" s="18"/>
      <c r="N482" s="19">
        <v>41094</v>
      </c>
    </row>
    <row r="483" spans="1:14" ht="50.1" customHeight="1" thickBot="1" x14ac:dyDescent="0.3">
      <c r="A483" s="14">
        <v>464</v>
      </c>
      <c r="B483" s="15" t="s">
        <v>1961</v>
      </c>
      <c r="C483" s="15" t="s">
        <v>1962</v>
      </c>
      <c r="D483" s="15" t="s">
        <v>12</v>
      </c>
      <c r="E483" s="15" t="s">
        <v>13</v>
      </c>
      <c r="F483" s="15" t="s">
        <v>1963</v>
      </c>
      <c r="G483" s="15" t="s">
        <v>1964</v>
      </c>
      <c r="H483" s="15" t="s">
        <v>1965</v>
      </c>
      <c r="I483" s="18"/>
      <c r="J483" s="18"/>
      <c r="K483" s="15" t="s">
        <v>599</v>
      </c>
      <c r="L483" s="18"/>
      <c r="M483" s="18"/>
      <c r="N483" s="19">
        <v>41201</v>
      </c>
    </row>
    <row r="484" spans="1:14" ht="50.1" customHeight="1" thickBot="1" x14ac:dyDescent="0.3">
      <c r="A484" s="14">
        <v>465</v>
      </c>
      <c r="B484" s="15" t="s">
        <v>1966</v>
      </c>
      <c r="C484" s="15" t="s">
        <v>1967</v>
      </c>
      <c r="D484" s="15" t="s">
        <v>4</v>
      </c>
      <c r="E484" s="15" t="s">
        <v>5</v>
      </c>
      <c r="F484" s="15" t="s">
        <v>1968</v>
      </c>
      <c r="G484" s="15" t="s">
        <v>1969</v>
      </c>
      <c r="H484" s="18"/>
      <c r="I484" s="18"/>
      <c r="J484" s="18"/>
      <c r="K484" s="15" t="s">
        <v>146</v>
      </c>
      <c r="L484" s="18"/>
      <c r="M484" s="18"/>
      <c r="N484" s="19">
        <v>41094</v>
      </c>
    </row>
    <row r="485" spans="1:14" ht="50.1" customHeight="1" thickBot="1" x14ac:dyDescent="0.3">
      <c r="A485" s="14">
        <v>466</v>
      </c>
      <c r="B485" s="15" t="s">
        <v>1970</v>
      </c>
      <c r="C485" s="15" t="s">
        <v>1971</v>
      </c>
      <c r="D485" s="15" t="s">
        <v>1319</v>
      </c>
      <c r="E485" s="15" t="s">
        <v>1973</v>
      </c>
      <c r="F485" s="15" t="s">
        <v>1972</v>
      </c>
      <c r="G485" s="15" t="str">
        <f>"24679254"</f>
        <v>24679254</v>
      </c>
      <c r="H485" s="18"/>
      <c r="I485" s="18"/>
      <c r="J485" s="15" t="s">
        <v>8753</v>
      </c>
      <c r="K485" s="18"/>
      <c r="L485" s="18"/>
      <c r="M485" s="18"/>
      <c r="N485" s="19">
        <v>41094</v>
      </c>
    </row>
    <row r="486" spans="1:14" ht="50.1" customHeight="1" thickBot="1" x14ac:dyDescent="0.3">
      <c r="A486" s="14">
        <v>467</v>
      </c>
      <c r="B486" s="15" t="s">
        <v>1974</v>
      </c>
      <c r="C486" s="15" t="s">
        <v>1975</v>
      </c>
      <c r="D486" s="15" t="s">
        <v>12</v>
      </c>
      <c r="E486" s="15" t="s">
        <v>13</v>
      </c>
      <c r="F486" s="15" t="s">
        <v>1976</v>
      </c>
      <c r="G486" s="15" t="s">
        <v>1977</v>
      </c>
      <c r="H486" s="15" t="s">
        <v>1978</v>
      </c>
      <c r="I486" s="18"/>
      <c r="J486" s="15" t="s">
        <v>6</v>
      </c>
      <c r="K486" s="18"/>
      <c r="L486" s="18"/>
      <c r="M486" s="18"/>
      <c r="N486" s="19">
        <v>41094</v>
      </c>
    </row>
    <row r="487" spans="1:14" ht="50.1" customHeight="1" thickBot="1" x14ac:dyDescent="0.3">
      <c r="A487" s="14">
        <v>468</v>
      </c>
      <c r="B487" s="15" t="s">
        <v>1979</v>
      </c>
      <c r="C487" s="15" t="s">
        <v>1980</v>
      </c>
      <c r="D487" s="15" t="s">
        <v>12</v>
      </c>
      <c r="E487" s="15" t="s">
        <v>13</v>
      </c>
      <c r="F487" s="15" t="s">
        <v>1981</v>
      </c>
      <c r="G487" s="18"/>
      <c r="H487" s="18"/>
      <c r="I487" s="18"/>
      <c r="J487" s="15" t="s">
        <v>8753</v>
      </c>
      <c r="K487" s="18"/>
      <c r="L487" s="18"/>
      <c r="M487" s="18"/>
      <c r="N487" s="19">
        <v>41094</v>
      </c>
    </row>
    <row r="488" spans="1:14" ht="50.1" customHeight="1" thickBot="1" x14ac:dyDescent="0.3">
      <c r="A488" s="14">
        <v>469</v>
      </c>
      <c r="B488" s="15" t="s">
        <v>1982</v>
      </c>
      <c r="C488" s="15" t="s">
        <v>1983</v>
      </c>
      <c r="D488" s="15" t="s">
        <v>12</v>
      </c>
      <c r="E488" s="15" t="s">
        <v>13</v>
      </c>
      <c r="F488" s="15" t="s">
        <v>1984</v>
      </c>
      <c r="G488" s="15" t="s">
        <v>1985</v>
      </c>
      <c r="H488" s="15" t="s">
        <v>1986</v>
      </c>
      <c r="I488" s="18"/>
      <c r="J488" s="18"/>
      <c r="K488" s="15" t="s">
        <v>71</v>
      </c>
      <c r="L488" s="18"/>
      <c r="M488" s="18"/>
      <c r="N488" s="19">
        <v>41109</v>
      </c>
    </row>
    <row r="489" spans="1:14" ht="50.1" customHeight="1" thickBot="1" x14ac:dyDescent="0.3">
      <c r="A489" s="14">
        <v>470</v>
      </c>
      <c r="B489" s="15" t="s">
        <v>1987</v>
      </c>
      <c r="C489" s="15" t="s">
        <v>1988</v>
      </c>
      <c r="D489" s="15" t="s">
        <v>12</v>
      </c>
      <c r="E489" s="15" t="s">
        <v>13</v>
      </c>
      <c r="F489" s="15" t="s">
        <v>1989</v>
      </c>
      <c r="G489" s="15" t="s">
        <v>1990</v>
      </c>
      <c r="H489" s="15" t="s">
        <v>1991</v>
      </c>
      <c r="I489" s="18"/>
      <c r="J489" s="18"/>
      <c r="K489" s="15" t="s">
        <v>51</v>
      </c>
      <c r="L489" s="18"/>
      <c r="M489" s="18"/>
      <c r="N489" s="19">
        <v>41796</v>
      </c>
    </row>
    <row r="490" spans="1:14" ht="50.1" customHeight="1" thickBot="1" x14ac:dyDescent="0.3">
      <c r="A490" s="14">
        <v>471</v>
      </c>
      <c r="B490" s="15" t="s">
        <v>1992</v>
      </c>
      <c r="C490" s="15" t="s">
        <v>1993</v>
      </c>
      <c r="D490" s="15" t="s">
        <v>12</v>
      </c>
      <c r="E490" s="15" t="s">
        <v>13</v>
      </c>
      <c r="F490" s="15" t="s">
        <v>1994</v>
      </c>
      <c r="G490" s="18"/>
      <c r="H490" s="15" t="s">
        <v>1995</v>
      </c>
      <c r="I490" s="18"/>
      <c r="J490" s="18"/>
      <c r="K490" s="15" t="s">
        <v>146</v>
      </c>
      <c r="L490" s="18"/>
      <c r="M490" s="18"/>
      <c r="N490" s="19">
        <v>42069</v>
      </c>
    </row>
    <row r="491" spans="1:14" ht="50.1" customHeight="1" thickBot="1" x14ac:dyDescent="0.3">
      <c r="A491" s="14">
        <v>472</v>
      </c>
      <c r="B491" s="15" t="s">
        <v>1996</v>
      </c>
      <c r="C491" s="15" t="s">
        <v>1997</v>
      </c>
      <c r="D491" s="15" t="s">
        <v>12</v>
      </c>
      <c r="E491" s="15" t="s">
        <v>13</v>
      </c>
      <c r="F491" s="15" t="s">
        <v>1998</v>
      </c>
      <c r="G491" s="15" t="s">
        <v>1998</v>
      </c>
      <c r="H491" s="15" t="s">
        <v>1999</v>
      </c>
      <c r="I491" s="15" t="s">
        <v>61</v>
      </c>
      <c r="J491" s="18"/>
      <c r="K491" s="18"/>
      <c r="L491" s="18"/>
      <c r="M491" s="18"/>
      <c r="N491" s="19">
        <v>42527</v>
      </c>
    </row>
    <row r="492" spans="1:14" ht="50.1" customHeight="1" thickBot="1" x14ac:dyDescent="0.3">
      <c r="A492" s="14">
        <v>473</v>
      </c>
      <c r="B492" s="15" t="s">
        <v>2001</v>
      </c>
      <c r="C492" s="15" t="s">
        <v>2002</v>
      </c>
      <c r="D492" s="15" t="s">
        <v>12</v>
      </c>
      <c r="E492" s="15" t="s">
        <v>13</v>
      </c>
      <c r="F492" s="15" t="s">
        <v>2003</v>
      </c>
      <c r="G492" s="15" t="s">
        <v>2004</v>
      </c>
      <c r="H492" s="18"/>
      <c r="I492" s="18"/>
      <c r="J492" s="15" t="s">
        <v>18</v>
      </c>
      <c r="K492" s="18"/>
      <c r="L492" s="18"/>
      <c r="M492" s="18"/>
      <c r="N492" s="19">
        <v>41094</v>
      </c>
    </row>
    <row r="493" spans="1:14" ht="50.1" customHeight="1" thickBot="1" x14ac:dyDescent="0.3">
      <c r="A493" s="14">
        <v>474</v>
      </c>
      <c r="B493" s="15" t="s">
        <v>2005</v>
      </c>
      <c r="C493" s="15" t="s">
        <v>2006</v>
      </c>
      <c r="D493" s="15" t="s">
        <v>12</v>
      </c>
      <c r="E493" s="15" t="s">
        <v>13</v>
      </c>
      <c r="F493" s="15" t="s">
        <v>2007</v>
      </c>
      <c r="G493" s="15" t="s">
        <v>2008</v>
      </c>
      <c r="H493" s="18"/>
      <c r="I493" s="18"/>
      <c r="J493" s="15" t="s">
        <v>6</v>
      </c>
      <c r="K493" s="18"/>
      <c r="L493" s="18"/>
      <c r="M493" s="18"/>
      <c r="N493" s="19">
        <v>41094</v>
      </c>
    </row>
    <row r="494" spans="1:14" ht="50.1" customHeight="1" thickBot="1" x14ac:dyDescent="0.3">
      <c r="A494" s="14">
        <v>475</v>
      </c>
      <c r="B494" s="15" t="s">
        <v>2009</v>
      </c>
      <c r="C494" s="15" t="s">
        <v>2010</v>
      </c>
      <c r="D494" s="15" t="s">
        <v>273</v>
      </c>
      <c r="E494" s="15" t="s">
        <v>274</v>
      </c>
      <c r="F494" s="15" t="s">
        <v>2011</v>
      </c>
      <c r="G494" s="15" t="s">
        <v>2011</v>
      </c>
      <c r="H494" s="15" t="s">
        <v>2012</v>
      </c>
      <c r="I494" s="18"/>
      <c r="J494" s="18"/>
      <c r="K494" s="18"/>
      <c r="L494" s="15" t="s">
        <v>262</v>
      </c>
      <c r="M494" s="18"/>
      <c r="N494" s="19">
        <v>41506</v>
      </c>
    </row>
    <row r="495" spans="1:14" ht="50.1" customHeight="1" thickBot="1" x14ac:dyDescent="0.3">
      <c r="A495" s="14">
        <v>476</v>
      </c>
      <c r="B495" s="15" t="s">
        <v>2013</v>
      </c>
      <c r="C495" s="15" t="s">
        <v>2014</v>
      </c>
      <c r="D495" s="15" t="s">
        <v>12</v>
      </c>
      <c r="E495" s="15" t="s">
        <v>13</v>
      </c>
      <c r="F495" s="15" t="s">
        <v>2015</v>
      </c>
      <c r="G495" s="15" t="s">
        <v>2016</v>
      </c>
      <c r="H495" s="15" t="s">
        <v>2017</v>
      </c>
      <c r="I495" s="18"/>
      <c r="J495" s="15" t="s">
        <v>9813</v>
      </c>
      <c r="K495" s="18"/>
      <c r="L495" s="18"/>
      <c r="M495" s="18"/>
      <c r="N495" s="19">
        <v>41976</v>
      </c>
    </row>
    <row r="496" spans="1:14" ht="50.1" customHeight="1" thickBot="1" x14ac:dyDescent="0.3">
      <c r="A496" s="14">
        <v>477</v>
      </c>
      <c r="B496" s="15" t="s">
        <v>2018</v>
      </c>
      <c r="C496" s="15" t="s">
        <v>2019</v>
      </c>
      <c r="D496" s="15" t="s">
        <v>12</v>
      </c>
      <c r="E496" s="15" t="s">
        <v>13</v>
      </c>
      <c r="F496" s="15" t="s">
        <v>2020</v>
      </c>
      <c r="G496" s="15" t="s">
        <v>2020</v>
      </c>
      <c r="H496" s="15" t="s">
        <v>2021</v>
      </c>
      <c r="I496" s="18"/>
      <c r="J496" s="18"/>
      <c r="K496" s="18"/>
      <c r="L496" s="18"/>
      <c r="M496" s="15" t="s">
        <v>1923</v>
      </c>
      <c r="N496" s="19">
        <v>41200</v>
      </c>
    </row>
    <row r="497" spans="1:14" ht="50.1" customHeight="1" thickBot="1" x14ac:dyDescent="0.3">
      <c r="A497" s="14">
        <v>478</v>
      </c>
      <c r="B497" s="15" t="s">
        <v>2022</v>
      </c>
      <c r="C497" s="15" t="s">
        <v>2023</v>
      </c>
      <c r="D497" s="15" t="s">
        <v>12</v>
      </c>
      <c r="E497" s="15" t="s">
        <v>13</v>
      </c>
      <c r="F497" s="15" t="s">
        <v>2024</v>
      </c>
      <c r="G497" s="15" t="s">
        <v>2025</v>
      </c>
      <c r="H497" s="18"/>
      <c r="I497" s="18"/>
      <c r="J497" s="18"/>
      <c r="K497" s="18"/>
      <c r="L497" s="15" t="s">
        <v>262</v>
      </c>
      <c r="M497" s="18"/>
      <c r="N497" s="19">
        <v>41094</v>
      </c>
    </row>
    <row r="498" spans="1:14" ht="50.1" customHeight="1" thickBot="1" x14ac:dyDescent="0.3">
      <c r="A498" s="14">
        <v>479</v>
      </c>
      <c r="B498" s="15" t="s">
        <v>2026</v>
      </c>
      <c r="C498" s="15" t="s">
        <v>2027</v>
      </c>
      <c r="D498" s="15" t="s">
        <v>12</v>
      </c>
      <c r="E498" s="15" t="s">
        <v>13</v>
      </c>
      <c r="F498" s="15" t="s">
        <v>2028</v>
      </c>
      <c r="G498" s="15" t="s">
        <v>2029</v>
      </c>
      <c r="H498" s="15" t="s">
        <v>2030</v>
      </c>
      <c r="I498" s="18"/>
      <c r="J498" s="18"/>
      <c r="K498" s="15" t="s">
        <v>430</v>
      </c>
      <c r="L498" s="18"/>
      <c r="M498" s="18"/>
      <c r="N498" s="19">
        <v>43164</v>
      </c>
    </row>
    <row r="499" spans="1:14" ht="50.1" customHeight="1" thickBot="1" x14ac:dyDescent="0.3">
      <c r="A499" s="14">
        <v>480</v>
      </c>
      <c r="B499" s="15" t="s">
        <v>2031</v>
      </c>
      <c r="C499" s="15" t="s">
        <v>2032</v>
      </c>
      <c r="D499" s="15" t="s">
        <v>12</v>
      </c>
      <c r="E499" s="15" t="s">
        <v>13</v>
      </c>
      <c r="F499" s="15" t="s">
        <v>2033</v>
      </c>
      <c r="G499" s="15" t="s">
        <v>2034</v>
      </c>
      <c r="H499" s="15" t="s">
        <v>2035</v>
      </c>
      <c r="I499" s="18"/>
      <c r="J499" s="15" t="s">
        <v>105</v>
      </c>
      <c r="K499" s="18"/>
      <c r="L499" s="18"/>
      <c r="M499" s="18"/>
      <c r="N499" s="19">
        <v>42090</v>
      </c>
    </row>
    <row r="500" spans="1:14" ht="50.1" customHeight="1" thickBot="1" x14ac:dyDescent="0.3">
      <c r="A500" s="14">
        <v>481</v>
      </c>
      <c r="B500" s="15" t="s">
        <v>2036</v>
      </c>
      <c r="C500" s="15" t="s">
        <v>2037</v>
      </c>
      <c r="D500" s="15" t="s">
        <v>12</v>
      </c>
      <c r="E500" s="15" t="s">
        <v>155</v>
      </c>
      <c r="F500" s="15" t="s">
        <v>2038</v>
      </c>
      <c r="G500" s="15" t="s">
        <v>2039</v>
      </c>
      <c r="H500" s="15" t="s">
        <v>2040</v>
      </c>
      <c r="I500" s="18"/>
      <c r="J500" s="18"/>
      <c r="K500" s="18"/>
      <c r="L500" s="15" t="s">
        <v>598</v>
      </c>
      <c r="M500" s="18"/>
      <c r="N500" s="19">
        <v>42244</v>
      </c>
    </row>
    <row r="501" spans="1:14" ht="50.1" customHeight="1" thickBot="1" x14ac:dyDescent="0.3">
      <c r="A501" s="14">
        <v>482</v>
      </c>
      <c r="B501" s="15" t="s">
        <v>2041</v>
      </c>
      <c r="C501" s="15" t="s">
        <v>2042</v>
      </c>
      <c r="D501" s="15" t="s">
        <v>12</v>
      </c>
      <c r="E501" s="15" t="s">
        <v>13</v>
      </c>
      <c r="F501" s="15" t="s">
        <v>2043</v>
      </c>
      <c r="G501" s="18"/>
      <c r="H501" s="15" t="s">
        <v>2044</v>
      </c>
      <c r="I501" s="18"/>
      <c r="J501" s="18"/>
      <c r="K501" s="18"/>
      <c r="L501" s="18"/>
      <c r="M501" s="15" t="s">
        <v>299</v>
      </c>
      <c r="N501" s="19">
        <v>41793</v>
      </c>
    </row>
    <row r="502" spans="1:14" ht="50.1" customHeight="1" thickBot="1" x14ac:dyDescent="0.3">
      <c r="A502" s="14">
        <v>483</v>
      </c>
      <c r="B502" s="15" t="s">
        <v>2045</v>
      </c>
      <c r="C502" s="15" t="s">
        <v>2046</v>
      </c>
      <c r="D502" s="15" t="s">
        <v>12</v>
      </c>
      <c r="E502" s="15" t="s">
        <v>13</v>
      </c>
      <c r="F502" s="15" t="s">
        <v>2047</v>
      </c>
      <c r="G502" s="15" t="s">
        <v>2048</v>
      </c>
      <c r="H502" s="15" t="s">
        <v>2049</v>
      </c>
      <c r="I502" s="18"/>
      <c r="J502" s="18"/>
      <c r="K502" s="15" t="s">
        <v>146</v>
      </c>
      <c r="L502" s="18"/>
      <c r="M502" s="18"/>
      <c r="N502" s="19">
        <v>42577</v>
      </c>
    </row>
    <row r="503" spans="1:14" ht="50.1" customHeight="1" thickBot="1" x14ac:dyDescent="0.3">
      <c r="A503" s="14">
        <v>484</v>
      </c>
      <c r="B503" s="15" t="s">
        <v>2050</v>
      </c>
      <c r="C503" s="15" t="s">
        <v>2051</v>
      </c>
      <c r="D503" s="15" t="s">
        <v>12</v>
      </c>
      <c r="E503" s="15" t="s">
        <v>13</v>
      </c>
      <c r="F503" s="15" t="s">
        <v>2052</v>
      </c>
      <c r="G503" s="18"/>
      <c r="H503" s="18"/>
      <c r="I503" s="18"/>
      <c r="J503" s="15" t="s">
        <v>14</v>
      </c>
      <c r="K503" s="18"/>
      <c r="L503" s="18"/>
      <c r="M503" s="18"/>
      <c r="N503" s="19">
        <v>41094</v>
      </c>
    </row>
    <row r="504" spans="1:14" ht="50.1" customHeight="1" thickBot="1" x14ac:dyDescent="0.3">
      <c r="A504" s="14">
        <v>485</v>
      </c>
      <c r="B504" s="15" t="s">
        <v>2053</v>
      </c>
      <c r="C504" s="15" t="s">
        <v>2054</v>
      </c>
      <c r="D504" s="15" t="s">
        <v>4</v>
      </c>
      <c r="E504" s="15" t="s">
        <v>5</v>
      </c>
      <c r="F504" s="15" t="s">
        <v>2055</v>
      </c>
      <c r="G504" s="15" t="s">
        <v>2056</v>
      </c>
      <c r="H504" s="15" t="s">
        <v>2057</v>
      </c>
      <c r="I504" s="18"/>
      <c r="J504" s="15" t="s">
        <v>41</v>
      </c>
      <c r="K504" s="18"/>
      <c r="L504" s="18"/>
      <c r="M504" s="18"/>
      <c r="N504" s="19">
        <v>41799</v>
      </c>
    </row>
    <row r="505" spans="1:14" ht="50.1" customHeight="1" thickBot="1" x14ac:dyDescent="0.3">
      <c r="A505" s="14">
        <v>486</v>
      </c>
      <c r="B505" s="15" t="s">
        <v>2058</v>
      </c>
      <c r="C505" s="15" t="s">
        <v>2059</v>
      </c>
      <c r="D505" s="15" t="s">
        <v>12</v>
      </c>
      <c r="E505" s="15" t="s">
        <v>13</v>
      </c>
      <c r="F505" s="15" t="s">
        <v>2060</v>
      </c>
      <c r="G505" s="15" t="s">
        <v>2060</v>
      </c>
      <c r="H505" s="18"/>
      <c r="I505" s="18"/>
      <c r="J505" s="18"/>
      <c r="K505" s="18"/>
      <c r="L505" s="15" t="s">
        <v>9811</v>
      </c>
      <c r="M505" s="18"/>
      <c r="N505" s="19">
        <v>41094</v>
      </c>
    </row>
    <row r="506" spans="1:14" ht="50.1" customHeight="1" thickBot="1" x14ac:dyDescent="0.3">
      <c r="A506" s="14">
        <v>487</v>
      </c>
      <c r="B506" s="15" t="s">
        <v>2061</v>
      </c>
      <c r="C506" s="15" t="s">
        <v>2062</v>
      </c>
      <c r="D506" s="15" t="s">
        <v>12</v>
      </c>
      <c r="E506" s="15" t="s">
        <v>13</v>
      </c>
      <c r="F506" s="15" t="s">
        <v>2063</v>
      </c>
      <c r="G506" s="15" t="s">
        <v>2064</v>
      </c>
      <c r="H506" s="18"/>
      <c r="I506" s="18"/>
      <c r="J506" s="18"/>
      <c r="K506" s="15" t="s">
        <v>24</v>
      </c>
      <c r="L506" s="18"/>
      <c r="M506" s="18"/>
      <c r="N506" s="19">
        <v>41079</v>
      </c>
    </row>
    <row r="507" spans="1:14" ht="50.1" customHeight="1" thickBot="1" x14ac:dyDescent="0.3">
      <c r="A507" s="14">
        <v>488</v>
      </c>
      <c r="B507" s="15" t="s">
        <v>2065</v>
      </c>
      <c r="C507" s="15" t="s">
        <v>2066</v>
      </c>
      <c r="D507" s="15" t="s">
        <v>12</v>
      </c>
      <c r="E507" s="15" t="s">
        <v>13</v>
      </c>
      <c r="F507" s="15" t="s">
        <v>2067</v>
      </c>
      <c r="G507" s="15" t="s">
        <v>2068</v>
      </c>
      <c r="H507" s="15" t="s">
        <v>2069</v>
      </c>
      <c r="I507" s="18"/>
      <c r="J507" s="18"/>
      <c r="K507" s="15" t="s">
        <v>99</v>
      </c>
      <c r="L507" s="18"/>
      <c r="M507" s="18"/>
      <c r="N507" s="19">
        <v>41089</v>
      </c>
    </row>
    <row r="508" spans="1:14" ht="50.1" customHeight="1" thickBot="1" x14ac:dyDescent="0.3">
      <c r="A508" s="14">
        <v>489</v>
      </c>
      <c r="B508" s="15" t="s">
        <v>2070</v>
      </c>
      <c r="C508" s="15" t="s">
        <v>2071</v>
      </c>
      <c r="D508" s="15" t="s">
        <v>12</v>
      </c>
      <c r="E508" s="15" t="s">
        <v>13</v>
      </c>
      <c r="F508" s="15" t="s">
        <v>2072</v>
      </c>
      <c r="G508" s="15" t="s">
        <v>2073</v>
      </c>
      <c r="H508" s="15" t="s">
        <v>2074</v>
      </c>
      <c r="I508" s="18"/>
      <c r="J508" s="18"/>
      <c r="K508" s="15" t="s">
        <v>99</v>
      </c>
      <c r="L508" s="18"/>
      <c r="M508" s="18"/>
      <c r="N508" s="19">
        <v>41094</v>
      </c>
    </row>
    <row r="509" spans="1:14" ht="50.1" customHeight="1" thickBot="1" x14ac:dyDescent="0.3">
      <c r="A509" s="14">
        <v>490</v>
      </c>
      <c r="B509" s="15" t="s">
        <v>2075</v>
      </c>
      <c r="C509" s="15" t="s">
        <v>2076</v>
      </c>
      <c r="D509" s="15" t="s">
        <v>273</v>
      </c>
      <c r="E509" s="15" t="s">
        <v>274</v>
      </c>
      <c r="F509" s="15" t="s">
        <v>2077</v>
      </c>
      <c r="G509" s="15" t="s">
        <v>2078</v>
      </c>
      <c r="H509" s="15" t="s">
        <v>2079</v>
      </c>
      <c r="I509" s="18"/>
      <c r="J509" s="18"/>
      <c r="K509" s="15" t="s">
        <v>430</v>
      </c>
      <c r="L509" s="18"/>
      <c r="M509" s="18"/>
      <c r="N509" s="19">
        <v>42471</v>
      </c>
    </row>
    <row r="510" spans="1:14" ht="50.1" customHeight="1" thickBot="1" x14ac:dyDescent="0.3">
      <c r="A510" s="14">
        <v>491</v>
      </c>
      <c r="B510" s="15" t="s">
        <v>9826</v>
      </c>
      <c r="C510" s="15" t="s">
        <v>9827</v>
      </c>
      <c r="D510" s="15" t="s">
        <v>12</v>
      </c>
      <c r="E510" s="15" t="s">
        <v>13</v>
      </c>
      <c r="F510" s="16" t="s">
        <v>9828</v>
      </c>
      <c r="G510" s="18"/>
      <c r="H510" s="15" t="s">
        <v>9829</v>
      </c>
      <c r="I510" s="18"/>
      <c r="J510" s="18"/>
      <c r="K510" s="15" t="s">
        <v>146</v>
      </c>
      <c r="L510" s="18"/>
      <c r="M510" s="18"/>
      <c r="N510" s="19">
        <v>43963</v>
      </c>
    </row>
    <row r="511" spans="1:14" ht="50.1" customHeight="1" thickBot="1" x14ac:dyDescent="0.3">
      <c r="A511" s="14">
        <v>492</v>
      </c>
      <c r="B511" s="15" t="s">
        <v>2080</v>
      </c>
      <c r="C511" s="15" t="s">
        <v>2081</v>
      </c>
      <c r="D511" s="15" t="s">
        <v>12</v>
      </c>
      <c r="E511" s="15" t="s">
        <v>13</v>
      </c>
      <c r="F511" s="15" t="s">
        <v>2082</v>
      </c>
      <c r="G511" s="15" t="s">
        <v>2083</v>
      </c>
      <c r="H511" s="18"/>
      <c r="I511" s="15" t="s">
        <v>61</v>
      </c>
      <c r="J511" s="18"/>
      <c r="K511" s="18"/>
      <c r="L511" s="18"/>
      <c r="M511" s="18"/>
      <c r="N511" s="19">
        <v>41094</v>
      </c>
    </row>
    <row r="512" spans="1:14" ht="50.1" customHeight="1" thickBot="1" x14ac:dyDescent="0.3">
      <c r="A512" s="14">
        <v>493</v>
      </c>
      <c r="B512" s="15" t="s">
        <v>2084</v>
      </c>
      <c r="C512" s="15" t="s">
        <v>2085</v>
      </c>
      <c r="D512" s="15" t="s">
        <v>12</v>
      </c>
      <c r="E512" s="15" t="s">
        <v>13</v>
      </c>
      <c r="F512" s="15" t="s">
        <v>2086</v>
      </c>
      <c r="G512" s="15" t="s">
        <v>2087</v>
      </c>
      <c r="H512" s="18"/>
      <c r="I512" s="18"/>
      <c r="J512" s="18"/>
      <c r="K512" s="15" t="s">
        <v>513</v>
      </c>
      <c r="L512" s="18"/>
      <c r="M512" s="18"/>
      <c r="N512" s="19">
        <v>41094</v>
      </c>
    </row>
    <row r="513" spans="1:14" ht="50.1" customHeight="1" thickBot="1" x14ac:dyDescent="0.3">
      <c r="A513" s="14">
        <v>494</v>
      </c>
      <c r="B513" s="15" t="s">
        <v>2088</v>
      </c>
      <c r="C513" s="15" t="s">
        <v>2089</v>
      </c>
      <c r="D513" s="15" t="s">
        <v>12</v>
      </c>
      <c r="E513" s="15" t="s">
        <v>13</v>
      </c>
      <c r="F513" s="16" t="s">
        <v>2090</v>
      </c>
      <c r="G513" s="15" t="s">
        <v>2091</v>
      </c>
      <c r="H513" s="15" t="s">
        <v>2092</v>
      </c>
      <c r="I513" s="18"/>
      <c r="J513" s="15" t="s">
        <v>90</v>
      </c>
      <c r="K513" s="18"/>
      <c r="L513" s="18"/>
      <c r="M513" s="18"/>
      <c r="N513" s="19">
        <v>43896</v>
      </c>
    </row>
    <row r="514" spans="1:14" ht="50.1" customHeight="1" thickBot="1" x14ac:dyDescent="0.3">
      <c r="A514" s="14">
        <v>495</v>
      </c>
      <c r="B514" s="15" t="s">
        <v>2093</v>
      </c>
      <c r="C514" s="15" t="s">
        <v>2094</v>
      </c>
      <c r="D514" s="15" t="s">
        <v>12</v>
      </c>
      <c r="E514" s="15" t="s">
        <v>13</v>
      </c>
      <c r="F514" s="15" t="s">
        <v>2095</v>
      </c>
      <c r="G514" s="15" t="s">
        <v>2096</v>
      </c>
      <c r="H514" s="18"/>
      <c r="I514" s="18"/>
      <c r="J514" s="18"/>
      <c r="K514" s="15" t="s">
        <v>124</v>
      </c>
      <c r="L514" s="18"/>
      <c r="M514" s="18"/>
      <c r="N514" s="19">
        <v>41094</v>
      </c>
    </row>
    <row r="515" spans="1:14" ht="50.1" customHeight="1" thickBot="1" x14ac:dyDescent="0.3">
      <c r="A515" s="14">
        <v>496</v>
      </c>
      <c r="B515" s="15" t="s">
        <v>2097</v>
      </c>
      <c r="C515" s="15" t="s">
        <v>2098</v>
      </c>
      <c r="D515" s="15" t="s">
        <v>12</v>
      </c>
      <c r="E515" s="15" t="s">
        <v>13</v>
      </c>
      <c r="F515" s="15" t="s">
        <v>2099</v>
      </c>
      <c r="G515" s="18"/>
      <c r="H515" s="18"/>
      <c r="I515" s="18"/>
      <c r="J515" s="15" t="s">
        <v>18</v>
      </c>
      <c r="K515" s="18"/>
      <c r="L515" s="18"/>
      <c r="M515" s="18"/>
      <c r="N515" s="19">
        <v>41094</v>
      </c>
    </row>
    <row r="516" spans="1:14" ht="50.1" customHeight="1" thickBot="1" x14ac:dyDescent="0.3">
      <c r="A516" s="14">
        <v>497</v>
      </c>
      <c r="B516" s="15" t="s">
        <v>2100</v>
      </c>
      <c r="C516" s="15" t="s">
        <v>2101</v>
      </c>
      <c r="D516" s="15" t="s">
        <v>4</v>
      </c>
      <c r="E516" s="15" t="s">
        <v>1430</v>
      </c>
      <c r="F516" s="15" t="s">
        <v>2102</v>
      </c>
      <c r="G516" s="15" t="s">
        <v>2102</v>
      </c>
      <c r="H516" s="15" t="s">
        <v>2103</v>
      </c>
      <c r="I516" s="18"/>
      <c r="J516" s="18"/>
      <c r="K516" s="15" t="s">
        <v>99</v>
      </c>
      <c r="L516" s="18"/>
      <c r="M516" s="18"/>
      <c r="N516" s="19">
        <v>43794</v>
      </c>
    </row>
    <row r="517" spans="1:14" ht="50.1" customHeight="1" thickBot="1" x14ac:dyDescent="0.3">
      <c r="A517" s="14">
        <v>498</v>
      </c>
      <c r="B517" s="15" t="s">
        <v>2104</v>
      </c>
      <c r="C517" s="15" t="s">
        <v>2105</v>
      </c>
      <c r="D517" s="15" t="s">
        <v>12</v>
      </c>
      <c r="E517" s="15" t="s">
        <v>13</v>
      </c>
      <c r="F517" s="15" t="s">
        <v>2106</v>
      </c>
      <c r="G517" s="15" t="s">
        <v>2107</v>
      </c>
      <c r="H517" s="15" t="s">
        <v>2108</v>
      </c>
      <c r="I517" s="18"/>
      <c r="J517" s="18"/>
      <c r="K517" s="15" t="s">
        <v>31</v>
      </c>
      <c r="L517" s="18"/>
      <c r="M517" s="18"/>
      <c r="N517" s="19">
        <v>41201</v>
      </c>
    </row>
    <row r="518" spans="1:14" ht="50.1" customHeight="1" thickBot="1" x14ac:dyDescent="0.3">
      <c r="A518" s="14">
        <v>499</v>
      </c>
      <c r="B518" s="15" t="s">
        <v>2109</v>
      </c>
      <c r="C518" s="15" t="s">
        <v>2110</v>
      </c>
      <c r="D518" s="15" t="s">
        <v>4</v>
      </c>
      <c r="E518" s="15" t="s">
        <v>2114</v>
      </c>
      <c r="F518" s="15" t="s">
        <v>2111</v>
      </c>
      <c r="G518" s="15" t="s">
        <v>2112</v>
      </c>
      <c r="H518" s="15" t="s">
        <v>2113</v>
      </c>
      <c r="I518" s="18"/>
      <c r="J518" s="15" t="s">
        <v>9810</v>
      </c>
      <c r="K518" s="18"/>
      <c r="L518" s="18"/>
      <c r="M518" s="18"/>
      <c r="N518" s="19">
        <v>41957</v>
      </c>
    </row>
    <row r="519" spans="1:14" ht="50.1" customHeight="1" thickBot="1" x14ac:dyDescent="0.3">
      <c r="A519" s="14">
        <v>500</v>
      </c>
      <c r="B519" s="15" t="s">
        <v>2115</v>
      </c>
      <c r="C519" s="15" t="s">
        <v>2116</v>
      </c>
      <c r="D519" s="15" t="s">
        <v>12</v>
      </c>
      <c r="E519" s="15" t="s">
        <v>13</v>
      </c>
      <c r="F519" s="15" t="s">
        <v>2117</v>
      </c>
      <c r="G519" s="18"/>
      <c r="H519" s="15" t="s">
        <v>2118</v>
      </c>
      <c r="I519" s="18"/>
      <c r="J519" s="18"/>
      <c r="K519" s="15" t="s">
        <v>51</v>
      </c>
      <c r="L519" s="18"/>
      <c r="M519" s="18"/>
      <c r="N519" s="19">
        <v>43479</v>
      </c>
    </row>
    <row r="520" spans="1:14" ht="50.1" customHeight="1" thickBot="1" x14ac:dyDescent="0.3">
      <c r="A520" s="14">
        <v>501</v>
      </c>
      <c r="B520" s="15" t="s">
        <v>2119</v>
      </c>
      <c r="C520" s="15" t="s">
        <v>2120</v>
      </c>
      <c r="D520" s="15" t="s">
        <v>12</v>
      </c>
      <c r="E520" s="15" t="s">
        <v>13</v>
      </c>
      <c r="F520" s="15" t="s">
        <v>2121</v>
      </c>
      <c r="G520" s="18"/>
      <c r="H520" s="18"/>
      <c r="I520" s="18"/>
      <c r="J520" s="15" t="s">
        <v>41</v>
      </c>
      <c r="K520" s="18"/>
      <c r="L520" s="18"/>
      <c r="M520" s="18"/>
      <c r="N520" s="19">
        <v>41095</v>
      </c>
    </row>
    <row r="521" spans="1:14" ht="50.1" customHeight="1" thickBot="1" x14ac:dyDescent="0.3">
      <c r="A521" s="14">
        <v>502</v>
      </c>
      <c r="B521" s="15" t="s">
        <v>2122</v>
      </c>
      <c r="C521" s="15" t="s">
        <v>2123</v>
      </c>
      <c r="D521" s="15" t="s">
        <v>12</v>
      </c>
      <c r="E521" s="15" t="s">
        <v>13</v>
      </c>
      <c r="F521" s="15" t="s">
        <v>2124</v>
      </c>
      <c r="G521" s="15" t="s">
        <v>526</v>
      </c>
      <c r="H521" s="15" t="s">
        <v>2125</v>
      </c>
      <c r="I521" s="18"/>
      <c r="J521" s="18"/>
      <c r="K521" s="15" t="s">
        <v>51</v>
      </c>
      <c r="L521" s="18"/>
      <c r="M521" s="18"/>
      <c r="N521" s="19">
        <v>41095</v>
      </c>
    </row>
    <row r="522" spans="1:14" ht="50.1" customHeight="1" thickBot="1" x14ac:dyDescent="0.3">
      <c r="A522" s="14">
        <v>503</v>
      </c>
      <c r="B522" s="15" t="s">
        <v>2126</v>
      </c>
      <c r="C522" s="15" t="s">
        <v>2127</v>
      </c>
      <c r="D522" s="15" t="s">
        <v>12</v>
      </c>
      <c r="E522" s="15" t="s">
        <v>13</v>
      </c>
      <c r="F522" s="15" t="s">
        <v>2128</v>
      </c>
      <c r="G522" s="15" t="s">
        <v>2129</v>
      </c>
      <c r="H522" s="15" t="s">
        <v>2130</v>
      </c>
      <c r="I522" s="18"/>
      <c r="J522" s="15" t="s">
        <v>6</v>
      </c>
      <c r="K522" s="18"/>
      <c r="L522" s="18"/>
      <c r="M522" s="18"/>
      <c r="N522" s="19">
        <v>40686</v>
      </c>
    </row>
    <row r="523" spans="1:14" ht="50.1" customHeight="1" thickBot="1" x14ac:dyDescent="0.3">
      <c r="A523" s="14">
        <v>504</v>
      </c>
      <c r="B523" s="15" t="s">
        <v>2131</v>
      </c>
      <c r="C523" s="15" t="s">
        <v>2132</v>
      </c>
      <c r="D523" s="15" t="s">
        <v>12</v>
      </c>
      <c r="E523" s="15" t="s">
        <v>13</v>
      </c>
      <c r="F523" s="15" t="s">
        <v>2133</v>
      </c>
      <c r="G523" s="15" t="s">
        <v>2134</v>
      </c>
      <c r="H523" s="18"/>
      <c r="I523" s="18"/>
      <c r="J523" s="15" t="s">
        <v>14</v>
      </c>
      <c r="K523" s="18"/>
      <c r="L523" s="18"/>
      <c r="M523" s="18"/>
      <c r="N523" s="19">
        <v>41095</v>
      </c>
    </row>
    <row r="524" spans="1:14" ht="50.1" customHeight="1" thickBot="1" x14ac:dyDescent="0.3">
      <c r="A524" s="14">
        <v>505</v>
      </c>
      <c r="B524" s="15" t="s">
        <v>2135</v>
      </c>
      <c r="C524" s="15" t="s">
        <v>2136</v>
      </c>
      <c r="D524" s="15" t="s">
        <v>12</v>
      </c>
      <c r="E524" s="15" t="s">
        <v>13</v>
      </c>
      <c r="F524" s="15" t="s">
        <v>2137</v>
      </c>
      <c r="G524" s="15" t="s">
        <v>2138</v>
      </c>
      <c r="H524" s="15" t="s">
        <v>2139</v>
      </c>
      <c r="I524" s="18"/>
      <c r="J524" s="18"/>
      <c r="K524" s="15" t="s">
        <v>146</v>
      </c>
      <c r="L524" s="18"/>
      <c r="M524" s="18"/>
      <c r="N524" s="19">
        <v>42192</v>
      </c>
    </row>
    <row r="525" spans="1:14" ht="50.1" customHeight="1" thickBot="1" x14ac:dyDescent="0.3">
      <c r="A525" s="14">
        <v>506</v>
      </c>
      <c r="B525" s="15" t="s">
        <v>2140</v>
      </c>
      <c r="C525" s="15" t="s">
        <v>2141</v>
      </c>
      <c r="D525" s="15" t="s">
        <v>12</v>
      </c>
      <c r="E525" s="15" t="s">
        <v>13</v>
      </c>
      <c r="F525" s="15" t="s">
        <v>2142</v>
      </c>
      <c r="G525" s="18"/>
      <c r="H525" s="15" t="s">
        <v>2143</v>
      </c>
      <c r="I525" s="18"/>
      <c r="J525" s="18"/>
      <c r="K525" s="18"/>
      <c r="L525" s="18"/>
      <c r="M525" s="15" t="s">
        <v>299</v>
      </c>
      <c r="N525" s="19">
        <v>41795</v>
      </c>
    </row>
    <row r="526" spans="1:14" ht="50.1" customHeight="1" thickBot="1" x14ac:dyDescent="0.3">
      <c r="A526" s="14">
        <v>507</v>
      </c>
      <c r="B526" s="15" t="s">
        <v>2144</v>
      </c>
      <c r="C526" s="15" t="s">
        <v>2145</v>
      </c>
      <c r="D526" s="15" t="s">
        <v>12</v>
      </c>
      <c r="E526" s="15" t="s">
        <v>13</v>
      </c>
      <c r="F526" s="15" t="s">
        <v>2146</v>
      </c>
      <c r="G526" s="15" t="s">
        <v>2147</v>
      </c>
      <c r="H526" s="15" t="s">
        <v>2148</v>
      </c>
      <c r="I526" s="18"/>
      <c r="J526" s="15" t="s">
        <v>84</v>
      </c>
      <c r="K526" s="18"/>
      <c r="L526" s="18"/>
      <c r="M526" s="18"/>
      <c r="N526" s="19">
        <v>41201</v>
      </c>
    </row>
    <row r="527" spans="1:14" ht="50.1" customHeight="1" thickBot="1" x14ac:dyDescent="0.3">
      <c r="A527" s="14">
        <v>508</v>
      </c>
      <c r="B527" s="15" t="s">
        <v>2149</v>
      </c>
      <c r="C527" s="15" t="s">
        <v>2150</v>
      </c>
      <c r="D527" s="15" t="s">
        <v>12</v>
      </c>
      <c r="E527" s="15" t="s">
        <v>13</v>
      </c>
      <c r="F527" s="15" t="s">
        <v>2151</v>
      </c>
      <c r="G527" s="15" t="s">
        <v>2152</v>
      </c>
      <c r="H527" s="18"/>
      <c r="I527" s="18"/>
      <c r="J527" s="18"/>
      <c r="K527" s="15" t="s">
        <v>51</v>
      </c>
      <c r="L527" s="18"/>
      <c r="M527" s="18"/>
      <c r="N527" s="19">
        <v>41095</v>
      </c>
    </row>
    <row r="528" spans="1:14" ht="50.1" customHeight="1" thickBot="1" x14ac:dyDescent="0.3">
      <c r="A528" s="14">
        <v>509</v>
      </c>
      <c r="B528" s="15" t="s">
        <v>2153</v>
      </c>
      <c r="C528" s="15" t="s">
        <v>2154</v>
      </c>
      <c r="D528" s="15" t="s">
        <v>4</v>
      </c>
      <c r="E528" s="15" t="s">
        <v>5</v>
      </c>
      <c r="F528" s="15" t="s">
        <v>2155</v>
      </c>
      <c r="G528" s="18"/>
      <c r="H528" s="15" t="s">
        <v>2156</v>
      </c>
      <c r="I528" s="18"/>
      <c r="J528" s="15" t="s">
        <v>41</v>
      </c>
      <c r="K528" s="18"/>
      <c r="L528" s="18"/>
      <c r="M528" s="18"/>
      <c r="N528" s="19">
        <v>42419</v>
      </c>
    </row>
    <row r="529" spans="1:14" ht="50.1" customHeight="1" thickBot="1" x14ac:dyDescent="0.3">
      <c r="A529" s="14">
        <v>510</v>
      </c>
      <c r="B529" s="15" t="s">
        <v>2157</v>
      </c>
      <c r="C529" s="15" t="s">
        <v>2158</v>
      </c>
      <c r="D529" s="15" t="s">
        <v>12</v>
      </c>
      <c r="E529" s="15" t="s">
        <v>13</v>
      </c>
      <c r="F529" s="16" t="s">
        <v>2159</v>
      </c>
      <c r="G529" s="18"/>
      <c r="H529" s="15" t="s">
        <v>2160</v>
      </c>
      <c r="I529" s="18"/>
      <c r="J529" s="18"/>
      <c r="K529" s="15" t="s">
        <v>51</v>
      </c>
      <c r="L529" s="18"/>
      <c r="M529" s="18"/>
      <c r="N529" s="19">
        <v>43865</v>
      </c>
    </row>
    <row r="530" spans="1:14" ht="50.1" customHeight="1" thickBot="1" x14ac:dyDescent="0.3">
      <c r="A530" s="14">
        <v>511</v>
      </c>
      <c r="B530" s="15" t="s">
        <v>2161</v>
      </c>
      <c r="C530" s="15" t="s">
        <v>2162</v>
      </c>
      <c r="D530" s="15" t="s">
        <v>12</v>
      </c>
      <c r="E530" s="15" t="s">
        <v>155</v>
      </c>
      <c r="F530" s="15" t="s">
        <v>2163</v>
      </c>
      <c r="G530" s="18"/>
      <c r="H530" s="18"/>
      <c r="I530" s="18"/>
      <c r="J530" s="18"/>
      <c r="K530" s="18"/>
      <c r="L530" s="15" t="s">
        <v>612</v>
      </c>
      <c r="M530" s="18"/>
      <c r="N530" s="19">
        <v>41095</v>
      </c>
    </row>
    <row r="531" spans="1:14" ht="50.1" customHeight="1" thickBot="1" x14ac:dyDescent="0.3">
      <c r="A531" s="14">
        <v>512</v>
      </c>
      <c r="B531" s="15" t="s">
        <v>2164</v>
      </c>
      <c r="C531" s="15" t="s">
        <v>2165</v>
      </c>
      <c r="D531" s="15" t="s">
        <v>273</v>
      </c>
      <c r="E531" s="15" t="s">
        <v>274</v>
      </c>
      <c r="F531" s="15" t="s">
        <v>2166</v>
      </c>
      <c r="G531" s="18"/>
      <c r="H531" s="15" t="s">
        <v>2167</v>
      </c>
      <c r="I531" s="18"/>
      <c r="J531" s="18"/>
      <c r="K531" s="15" t="s">
        <v>51</v>
      </c>
      <c r="L531" s="18"/>
      <c r="M531" s="18"/>
      <c r="N531" s="19">
        <v>42325</v>
      </c>
    </row>
    <row r="532" spans="1:14" ht="50.1" customHeight="1" thickBot="1" x14ac:dyDescent="0.3">
      <c r="A532" s="14">
        <v>513</v>
      </c>
      <c r="B532" s="15" t="s">
        <v>2168</v>
      </c>
      <c r="C532" s="15" t="s">
        <v>2169</v>
      </c>
      <c r="D532" s="15" t="s">
        <v>12</v>
      </c>
      <c r="E532" s="15" t="s">
        <v>13</v>
      </c>
      <c r="F532" s="15" t="s">
        <v>2170</v>
      </c>
      <c r="G532" s="18"/>
      <c r="H532" s="18"/>
      <c r="I532" s="18"/>
      <c r="J532" s="18"/>
      <c r="K532" s="15" t="s">
        <v>350</v>
      </c>
      <c r="L532" s="18"/>
      <c r="M532" s="18"/>
      <c r="N532" s="19">
        <v>41095</v>
      </c>
    </row>
    <row r="533" spans="1:14" ht="50.1" customHeight="1" thickBot="1" x14ac:dyDescent="0.3">
      <c r="A533" s="14">
        <v>514</v>
      </c>
      <c r="B533" s="15" t="s">
        <v>2171</v>
      </c>
      <c r="C533" s="15" t="s">
        <v>2172</v>
      </c>
      <c r="D533" s="15" t="s">
        <v>273</v>
      </c>
      <c r="E533" s="15" t="s">
        <v>274</v>
      </c>
      <c r="F533" s="15" t="s">
        <v>2173</v>
      </c>
      <c r="G533" s="15" t="s">
        <v>2173</v>
      </c>
      <c r="H533" s="15" t="s">
        <v>2174</v>
      </c>
      <c r="I533" s="18"/>
      <c r="J533" s="18"/>
      <c r="K533" s="15" t="s">
        <v>51</v>
      </c>
      <c r="L533" s="18"/>
      <c r="M533" s="18"/>
      <c r="N533" s="19">
        <v>41438</v>
      </c>
    </row>
    <row r="534" spans="1:14" ht="50.1" customHeight="1" thickBot="1" x14ac:dyDescent="0.3">
      <c r="A534" s="14">
        <v>515</v>
      </c>
      <c r="B534" s="15" t="s">
        <v>2175</v>
      </c>
      <c r="C534" s="15" t="s">
        <v>2176</v>
      </c>
      <c r="D534" s="15" t="s">
        <v>12</v>
      </c>
      <c r="E534" s="15" t="s">
        <v>392</v>
      </c>
      <c r="F534" s="15" t="s">
        <v>2177</v>
      </c>
      <c r="G534" s="18"/>
      <c r="H534" s="15" t="s">
        <v>2178</v>
      </c>
      <c r="I534" s="18"/>
      <c r="J534" s="18"/>
      <c r="K534" s="15" t="s">
        <v>326</v>
      </c>
      <c r="L534" s="18"/>
      <c r="M534" s="18"/>
      <c r="N534" s="19">
        <v>43620</v>
      </c>
    </row>
    <row r="535" spans="1:14" ht="50.1" customHeight="1" thickBot="1" x14ac:dyDescent="0.3">
      <c r="A535" s="14">
        <v>516</v>
      </c>
      <c r="B535" s="15" t="s">
        <v>2179</v>
      </c>
      <c r="C535" s="15" t="s">
        <v>2180</v>
      </c>
      <c r="D535" s="15" t="s">
        <v>12</v>
      </c>
      <c r="E535" s="15" t="s">
        <v>13</v>
      </c>
      <c r="F535" s="15" t="s">
        <v>2181</v>
      </c>
      <c r="G535" s="18"/>
      <c r="H535" s="15" t="s">
        <v>2182</v>
      </c>
      <c r="I535" s="18"/>
      <c r="J535" s="15" t="s">
        <v>14</v>
      </c>
      <c r="K535" s="18"/>
      <c r="L535" s="18"/>
      <c r="M535" s="18"/>
      <c r="N535" s="19">
        <v>41794</v>
      </c>
    </row>
    <row r="536" spans="1:14" ht="50.1" customHeight="1" thickBot="1" x14ac:dyDescent="0.3">
      <c r="A536" s="14">
        <v>517</v>
      </c>
      <c r="B536" s="15" t="s">
        <v>2183</v>
      </c>
      <c r="C536" s="15" t="s">
        <v>2184</v>
      </c>
      <c r="D536" s="15" t="s">
        <v>12</v>
      </c>
      <c r="E536" s="15" t="s">
        <v>46</v>
      </c>
      <c r="F536" s="15" t="s">
        <v>2185</v>
      </c>
      <c r="G536" s="18"/>
      <c r="H536" s="18"/>
      <c r="I536" s="18"/>
      <c r="J536" s="18"/>
      <c r="K536" s="15" t="s">
        <v>51</v>
      </c>
      <c r="L536" s="18"/>
      <c r="M536" s="18"/>
      <c r="N536" s="19">
        <v>41099</v>
      </c>
    </row>
    <row r="537" spans="1:14" ht="50.1" customHeight="1" thickBot="1" x14ac:dyDescent="0.3">
      <c r="A537" s="14">
        <v>518</v>
      </c>
      <c r="B537" s="15" t="s">
        <v>2186</v>
      </c>
      <c r="C537" s="15" t="s">
        <v>2187</v>
      </c>
      <c r="D537" s="15" t="s">
        <v>4</v>
      </c>
      <c r="E537" s="15" t="s">
        <v>633</v>
      </c>
      <c r="F537" s="15" t="s">
        <v>2188</v>
      </c>
      <c r="G537" s="18"/>
      <c r="H537" s="15" t="s">
        <v>2189</v>
      </c>
      <c r="I537" s="18"/>
      <c r="J537" s="15" t="s">
        <v>41</v>
      </c>
      <c r="K537" s="18"/>
      <c r="L537" s="18"/>
      <c r="M537" s="18"/>
      <c r="N537" s="19">
        <v>43489</v>
      </c>
    </row>
    <row r="538" spans="1:14" ht="50.1" customHeight="1" thickBot="1" x14ac:dyDescent="0.3">
      <c r="A538" s="14">
        <v>519</v>
      </c>
      <c r="B538" s="15" t="s">
        <v>2190</v>
      </c>
      <c r="C538" s="15" t="s">
        <v>2191</v>
      </c>
      <c r="D538" s="15" t="s">
        <v>12</v>
      </c>
      <c r="E538" s="15" t="s">
        <v>46</v>
      </c>
      <c r="F538" s="15" t="s">
        <v>2192</v>
      </c>
      <c r="G538" s="18"/>
      <c r="H538" s="18"/>
      <c r="I538" s="18"/>
      <c r="J538" s="18"/>
      <c r="K538" s="15" t="s">
        <v>76</v>
      </c>
      <c r="L538" s="18"/>
      <c r="M538" s="18"/>
      <c r="N538" s="19">
        <v>41099</v>
      </c>
    </row>
    <row r="539" spans="1:14" ht="50.1" customHeight="1" thickBot="1" x14ac:dyDescent="0.3">
      <c r="A539" s="14">
        <v>520</v>
      </c>
      <c r="B539" s="15" t="s">
        <v>2193</v>
      </c>
      <c r="C539" s="15" t="s">
        <v>2194</v>
      </c>
      <c r="D539" s="15" t="s">
        <v>12</v>
      </c>
      <c r="E539" s="15" t="s">
        <v>13</v>
      </c>
      <c r="F539" s="15" t="s">
        <v>2195</v>
      </c>
      <c r="G539" s="15" t="s">
        <v>2195</v>
      </c>
      <c r="H539" s="18"/>
      <c r="I539" s="18"/>
      <c r="J539" s="18"/>
      <c r="K539" s="18"/>
      <c r="L539" s="18"/>
      <c r="M539" s="15" t="s">
        <v>9808</v>
      </c>
      <c r="N539" s="19">
        <v>41099</v>
      </c>
    </row>
    <row r="540" spans="1:14" ht="50.1" customHeight="1" thickBot="1" x14ac:dyDescent="0.3">
      <c r="A540" s="14">
        <v>521</v>
      </c>
      <c r="B540" s="15" t="s">
        <v>2196</v>
      </c>
      <c r="C540" s="15" t="s">
        <v>2197</v>
      </c>
      <c r="D540" s="15" t="s">
        <v>12</v>
      </c>
      <c r="E540" s="15" t="s">
        <v>13</v>
      </c>
      <c r="F540" s="15" t="s">
        <v>2198</v>
      </c>
      <c r="G540" s="18"/>
      <c r="H540" s="18"/>
      <c r="I540" s="18"/>
      <c r="J540" s="18"/>
      <c r="K540" s="18"/>
      <c r="L540" s="15" t="s">
        <v>612</v>
      </c>
      <c r="M540" s="18"/>
      <c r="N540" s="19">
        <v>41099</v>
      </c>
    </row>
    <row r="541" spans="1:14" ht="50.1" customHeight="1" thickBot="1" x14ac:dyDescent="0.3">
      <c r="A541" s="14">
        <v>522</v>
      </c>
      <c r="B541" s="15" t="s">
        <v>2199</v>
      </c>
      <c r="C541" s="15" t="s">
        <v>2200</v>
      </c>
      <c r="D541" s="15" t="s">
        <v>12</v>
      </c>
      <c r="E541" s="15" t="s">
        <v>13</v>
      </c>
      <c r="F541" s="15" t="s">
        <v>2201</v>
      </c>
      <c r="G541" s="15" t="s">
        <v>2202</v>
      </c>
      <c r="H541" s="15" t="s">
        <v>2203</v>
      </c>
      <c r="I541" s="18"/>
      <c r="J541" s="15" t="s">
        <v>6</v>
      </c>
      <c r="K541" s="18"/>
      <c r="L541" s="18"/>
      <c r="M541" s="18"/>
      <c r="N541" s="19">
        <v>39671</v>
      </c>
    </row>
    <row r="542" spans="1:14" ht="50.1" customHeight="1" thickBot="1" x14ac:dyDescent="0.3">
      <c r="A542" s="14">
        <v>523</v>
      </c>
      <c r="B542" s="15" t="s">
        <v>2204</v>
      </c>
      <c r="C542" s="15" t="s">
        <v>2205</v>
      </c>
      <c r="D542" s="15" t="s">
        <v>12</v>
      </c>
      <c r="E542" s="15" t="s">
        <v>13</v>
      </c>
      <c r="F542" s="15" t="s">
        <v>2206</v>
      </c>
      <c r="G542" s="15" t="s">
        <v>2207</v>
      </c>
      <c r="H542" s="15" t="s">
        <v>2208</v>
      </c>
      <c r="I542" s="18"/>
      <c r="J542" s="15" t="s">
        <v>893</v>
      </c>
      <c r="K542" s="18"/>
      <c r="L542" s="18"/>
      <c r="M542" s="18"/>
      <c r="N542" s="19">
        <v>41200</v>
      </c>
    </row>
    <row r="543" spans="1:14" ht="50.1" customHeight="1" thickBot="1" x14ac:dyDescent="0.3">
      <c r="A543" s="14">
        <v>524</v>
      </c>
      <c r="B543" s="15" t="s">
        <v>2209</v>
      </c>
      <c r="C543" s="15" t="s">
        <v>2210</v>
      </c>
      <c r="D543" s="15" t="s">
        <v>12</v>
      </c>
      <c r="E543" s="15" t="s">
        <v>355</v>
      </c>
      <c r="F543" s="15" t="s">
        <v>2211</v>
      </c>
      <c r="G543" s="18"/>
      <c r="H543" s="18"/>
      <c r="I543" s="18"/>
      <c r="J543" s="18"/>
      <c r="K543" s="15" t="s">
        <v>326</v>
      </c>
      <c r="L543" s="18"/>
      <c r="M543" s="18"/>
      <c r="N543" s="19">
        <v>41099</v>
      </c>
    </row>
    <row r="544" spans="1:14" ht="50.1" customHeight="1" thickBot="1" x14ac:dyDescent="0.3">
      <c r="A544" s="14">
        <v>525</v>
      </c>
      <c r="B544" s="15" t="s">
        <v>2212</v>
      </c>
      <c r="C544" s="15" t="s">
        <v>2213</v>
      </c>
      <c r="D544" s="15" t="s">
        <v>12</v>
      </c>
      <c r="E544" s="15" t="s">
        <v>13</v>
      </c>
      <c r="F544" s="15" t="s">
        <v>2214</v>
      </c>
      <c r="G544" s="15" t="s">
        <v>2214</v>
      </c>
      <c r="H544" s="18"/>
      <c r="I544" s="18"/>
      <c r="J544" s="18"/>
      <c r="K544" s="15" t="s">
        <v>51</v>
      </c>
      <c r="L544" s="18"/>
      <c r="M544" s="18"/>
      <c r="N544" s="19">
        <v>41099</v>
      </c>
    </row>
    <row r="545" spans="1:14" ht="50.1" customHeight="1" thickBot="1" x14ac:dyDescent="0.3">
      <c r="A545" s="14">
        <v>526</v>
      </c>
      <c r="B545" s="15" t="s">
        <v>2215</v>
      </c>
      <c r="C545" s="15" t="s">
        <v>2216</v>
      </c>
      <c r="D545" s="15" t="s">
        <v>12</v>
      </c>
      <c r="E545" s="15" t="s">
        <v>13</v>
      </c>
      <c r="F545" s="15" t="s">
        <v>2217</v>
      </c>
      <c r="G545" s="18"/>
      <c r="H545" s="18"/>
      <c r="I545" s="18"/>
      <c r="J545" s="15" t="s">
        <v>141</v>
      </c>
      <c r="K545" s="18"/>
      <c r="L545" s="18"/>
      <c r="M545" s="18"/>
      <c r="N545" s="19">
        <v>41099</v>
      </c>
    </row>
    <row r="546" spans="1:14" ht="50.1" customHeight="1" thickBot="1" x14ac:dyDescent="0.3">
      <c r="A546" s="14">
        <v>527</v>
      </c>
      <c r="B546" s="15" t="s">
        <v>2218</v>
      </c>
      <c r="C546" s="15" t="s">
        <v>2219</v>
      </c>
      <c r="D546" s="15" t="s">
        <v>273</v>
      </c>
      <c r="E546" s="15" t="s">
        <v>274</v>
      </c>
      <c r="F546" s="15" t="s">
        <v>2220</v>
      </c>
      <c r="G546" s="18"/>
      <c r="H546" s="15" t="s">
        <v>2221</v>
      </c>
      <c r="I546" s="18"/>
      <c r="J546" s="18"/>
      <c r="K546" s="15" t="s">
        <v>51</v>
      </c>
      <c r="L546" s="18"/>
      <c r="M546" s="18"/>
      <c r="N546" s="19">
        <v>42479</v>
      </c>
    </row>
    <row r="547" spans="1:14" ht="50.1" customHeight="1" thickBot="1" x14ac:dyDescent="0.3">
      <c r="A547" s="14">
        <v>528</v>
      </c>
      <c r="B547" s="15" t="s">
        <v>2222</v>
      </c>
      <c r="C547" s="15" t="s">
        <v>2223</v>
      </c>
      <c r="D547" s="15" t="s">
        <v>12</v>
      </c>
      <c r="E547" s="15" t="s">
        <v>13</v>
      </c>
      <c r="F547" s="15" t="s">
        <v>2224</v>
      </c>
      <c r="G547" s="18"/>
      <c r="H547" s="18"/>
      <c r="I547" s="18"/>
      <c r="J547" s="18"/>
      <c r="K547" s="15" t="s">
        <v>51</v>
      </c>
      <c r="L547" s="18"/>
      <c r="M547" s="18"/>
      <c r="N547" s="19">
        <v>41099</v>
      </c>
    </row>
    <row r="548" spans="1:14" ht="50.1" customHeight="1" thickBot="1" x14ac:dyDescent="0.3">
      <c r="A548" s="14">
        <v>529</v>
      </c>
      <c r="B548" s="15" t="s">
        <v>2225</v>
      </c>
      <c r="C548" s="15" t="s">
        <v>2226</v>
      </c>
      <c r="D548" s="15" t="s">
        <v>12</v>
      </c>
      <c r="E548" s="15" t="s">
        <v>13</v>
      </c>
      <c r="F548" s="15" t="s">
        <v>2227</v>
      </c>
      <c r="G548" s="15" t="s">
        <v>2227</v>
      </c>
      <c r="H548" s="15" t="s">
        <v>2228</v>
      </c>
      <c r="I548" s="18"/>
      <c r="J548" s="18"/>
      <c r="K548" s="18"/>
      <c r="L548" s="15" t="s">
        <v>598</v>
      </c>
      <c r="M548" s="18"/>
      <c r="N548" s="19">
        <v>41957</v>
      </c>
    </row>
    <row r="549" spans="1:14" ht="50.1" customHeight="1" thickBot="1" x14ac:dyDescent="0.3">
      <c r="A549" s="14">
        <v>530</v>
      </c>
      <c r="B549" s="15" t="s">
        <v>2229</v>
      </c>
      <c r="C549" s="15" t="s">
        <v>2230</v>
      </c>
      <c r="D549" s="15" t="s">
        <v>12</v>
      </c>
      <c r="E549" s="15" t="s">
        <v>30</v>
      </c>
      <c r="F549" s="15" t="s">
        <v>2231</v>
      </c>
      <c r="G549" s="18"/>
      <c r="H549" s="15" t="s">
        <v>2232</v>
      </c>
      <c r="I549" s="18"/>
      <c r="J549" s="15" t="s">
        <v>1758</v>
      </c>
      <c r="K549" s="18"/>
      <c r="L549" s="18"/>
      <c r="M549" s="18"/>
      <c r="N549" s="19">
        <v>43119</v>
      </c>
    </row>
    <row r="550" spans="1:14" ht="50.1" customHeight="1" thickBot="1" x14ac:dyDescent="0.3">
      <c r="A550" s="14">
        <v>531</v>
      </c>
      <c r="B550" s="15" t="s">
        <v>2233</v>
      </c>
      <c r="C550" s="15" t="s">
        <v>2234</v>
      </c>
      <c r="D550" s="15" t="s">
        <v>12</v>
      </c>
      <c r="E550" s="15" t="s">
        <v>46</v>
      </c>
      <c r="F550" s="15" t="s">
        <v>2235</v>
      </c>
      <c r="G550" s="15" t="s">
        <v>2235</v>
      </c>
      <c r="H550" s="15" t="s">
        <v>2236</v>
      </c>
      <c r="I550" s="18"/>
      <c r="J550" s="18"/>
      <c r="K550" s="18"/>
      <c r="L550" s="15" t="s">
        <v>598</v>
      </c>
      <c r="M550" s="18"/>
      <c r="N550" s="19">
        <v>41799</v>
      </c>
    </row>
    <row r="551" spans="1:14" ht="50.1" customHeight="1" thickBot="1" x14ac:dyDescent="0.3">
      <c r="A551" s="14">
        <v>532</v>
      </c>
      <c r="B551" s="15" t="s">
        <v>2237</v>
      </c>
      <c r="C551" s="15" t="s">
        <v>2238</v>
      </c>
      <c r="D551" s="15" t="s">
        <v>12</v>
      </c>
      <c r="E551" s="15" t="s">
        <v>13</v>
      </c>
      <c r="F551" s="15" t="s">
        <v>2239</v>
      </c>
      <c r="G551" s="15" t="s">
        <v>2240</v>
      </c>
      <c r="H551" s="15" t="s">
        <v>2241</v>
      </c>
      <c r="I551" s="18"/>
      <c r="J551" s="15" t="s">
        <v>14</v>
      </c>
      <c r="K551" s="18"/>
      <c r="L551" s="18"/>
      <c r="M551" s="18"/>
      <c r="N551" s="19">
        <v>41820</v>
      </c>
    </row>
    <row r="552" spans="1:14" ht="50.1" customHeight="1" thickBot="1" x14ac:dyDescent="0.3">
      <c r="A552" s="14">
        <v>533</v>
      </c>
      <c r="B552" s="15" t="s">
        <v>2242</v>
      </c>
      <c r="C552" s="15" t="s">
        <v>2243</v>
      </c>
      <c r="D552" s="15" t="s">
        <v>12</v>
      </c>
      <c r="E552" s="15" t="s">
        <v>13</v>
      </c>
      <c r="F552" s="15" t="s">
        <v>2244</v>
      </c>
      <c r="G552" s="18"/>
      <c r="H552" s="15" t="s">
        <v>2245</v>
      </c>
      <c r="I552" s="18"/>
      <c r="J552" s="15" t="s">
        <v>6</v>
      </c>
      <c r="K552" s="18"/>
      <c r="L552" s="18"/>
      <c r="M552" s="18"/>
      <c r="N552" s="19">
        <v>41796</v>
      </c>
    </row>
    <row r="553" spans="1:14" ht="50.1" customHeight="1" thickBot="1" x14ac:dyDescent="0.3">
      <c r="A553" s="14">
        <v>534</v>
      </c>
      <c r="B553" s="15" t="s">
        <v>2246</v>
      </c>
      <c r="C553" s="15" t="s">
        <v>2247</v>
      </c>
      <c r="D553" s="15" t="s">
        <v>12</v>
      </c>
      <c r="E553" s="15" t="s">
        <v>13</v>
      </c>
      <c r="F553" s="15" t="s">
        <v>2248</v>
      </c>
      <c r="G553" s="15" t="s">
        <v>2249</v>
      </c>
      <c r="H553" s="18"/>
      <c r="I553" s="18"/>
      <c r="J553" s="18"/>
      <c r="K553" s="18"/>
      <c r="L553" s="18"/>
      <c r="M553" s="15" t="s">
        <v>9808</v>
      </c>
      <c r="N553" s="19">
        <v>41053</v>
      </c>
    </row>
    <row r="554" spans="1:14" ht="50.1" customHeight="1" thickBot="1" x14ac:dyDescent="0.3">
      <c r="A554" s="14">
        <v>535</v>
      </c>
      <c r="B554" s="15" t="s">
        <v>2250</v>
      </c>
      <c r="C554" s="15" t="s">
        <v>2251</v>
      </c>
      <c r="D554" s="15" t="s">
        <v>12</v>
      </c>
      <c r="E554" s="15" t="s">
        <v>13</v>
      </c>
      <c r="F554" s="15" t="s">
        <v>2252</v>
      </c>
      <c r="G554" s="15" t="s">
        <v>2253</v>
      </c>
      <c r="H554" s="15" t="s">
        <v>2254</v>
      </c>
      <c r="I554" s="18"/>
      <c r="J554" s="15" t="s">
        <v>6</v>
      </c>
      <c r="K554" s="18"/>
      <c r="L554" s="18"/>
      <c r="M554" s="18"/>
      <c r="N554" s="19">
        <v>42045</v>
      </c>
    </row>
    <row r="555" spans="1:14" ht="50.1" customHeight="1" thickBot="1" x14ac:dyDescent="0.3">
      <c r="A555" s="14">
        <v>536</v>
      </c>
      <c r="B555" s="15" t="s">
        <v>2255</v>
      </c>
      <c r="C555" s="15" t="s">
        <v>2256</v>
      </c>
      <c r="D555" s="15" t="s">
        <v>12</v>
      </c>
      <c r="E555" s="15" t="s">
        <v>13</v>
      </c>
      <c r="F555" s="15" t="s">
        <v>2257</v>
      </c>
      <c r="G555" s="15" t="s">
        <v>2258</v>
      </c>
      <c r="H555" s="18"/>
      <c r="I555" s="18"/>
      <c r="J555" s="18"/>
      <c r="K555" s="15" t="s">
        <v>51</v>
      </c>
      <c r="L555" s="18"/>
      <c r="M555" s="18"/>
      <c r="N555" s="19">
        <v>41099</v>
      </c>
    </row>
    <row r="556" spans="1:14" ht="50.1" customHeight="1" thickBot="1" x14ac:dyDescent="0.3">
      <c r="A556" s="14">
        <v>537</v>
      </c>
      <c r="B556" s="15" t="s">
        <v>2259</v>
      </c>
      <c r="C556" s="15" t="s">
        <v>2260</v>
      </c>
      <c r="D556" s="15" t="s">
        <v>12</v>
      </c>
      <c r="E556" s="15" t="s">
        <v>13</v>
      </c>
      <c r="F556" s="15" t="s">
        <v>2261</v>
      </c>
      <c r="G556" s="15" t="s">
        <v>2262</v>
      </c>
      <c r="H556" s="15" t="s">
        <v>2263</v>
      </c>
      <c r="I556" s="18"/>
      <c r="J556" s="15" t="s">
        <v>383</v>
      </c>
      <c r="K556" s="18"/>
      <c r="L556" s="18"/>
      <c r="M556" s="18"/>
      <c r="N556" s="19">
        <v>41200</v>
      </c>
    </row>
    <row r="557" spans="1:14" ht="50.1" customHeight="1" thickBot="1" x14ac:dyDescent="0.3">
      <c r="A557" s="14">
        <v>538</v>
      </c>
      <c r="B557" s="15" t="s">
        <v>2264</v>
      </c>
      <c r="C557" s="15" t="s">
        <v>2265</v>
      </c>
      <c r="D557" s="15" t="s">
        <v>12</v>
      </c>
      <c r="E557" s="15" t="s">
        <v>13</v>
      </c>
      <c r="F557" s="15" t="s">
        <v>2266</v>
      </c>
      <c r="G557" s="18"/>
      <c r="H557" s="18"/>
      <c r="I557" s="18"/>
      <c r="J557" s="18"/>
      <c r="K557" s="15" t="s">
        <v>51</v>
      </c>
      <c r="L557" s="18"/>
      <c r="M557" s="18"/>
      <c r="N557" s="19">
        <v>41099</v>
      </c>
    </row>
    <row r="558" spans="1:14" ht="50.1" customHeight="1" thickBot="1" x14ac:dyDescent="0.3">
      <c r="A558" s="14">
        <v>539</v>
      </c>
      <c r="B558" s="15" t="s">
        <v>2267</v>
      </c>
      <c r="C558" s="15" t="s">
        <v>2268</v>
      </c>
      <c r="D558" s="15" t="s">
        <v>12</v>
      </c>
      <c r="E558" s="15" t="s">
        <v>46</v>
      </c>
      <c r="F558" s="15" t="s">
        <v>2269</v>
      </c>
      <c r="G558" s="15" t="s">
        <v>2270</v>
      </c>
      <c r="H558" s="15" t="s">
        <v>2271</v>
      </c>
      <c r="I558" s="18"/>
      <c r="J558" s="18"/>
      <c r="K558" s="15" t="s">
        <v>31</v>
      </c>
      <c r="L558" s="18"/>
      <c r="M558" s="18"/>
      <c r="N558" s="19">
        <v>42618</v>
      </c>
    </row>
    <row r="559" spans="1:14" ht="50.1" customHeight="1" thickBot="1" x14ac:dyDescent="0.3">
      <c r="A559" s="14">
        <v>540</v>
      </c>
      <c r="B559" s="15" t="s">
        <v>2272</v>
      </c>
      <c r="C559" s="15" t="s">
        <v>2273</v>
      </c>
      <c r="D559" s="15" t="s">
        <v>4</v>
      </c>
      <c r="E559" s="15" t="s">
        <v>193</v>
      </c>
      <c r="F559" s="15" t="s">
        <v>2274</v>
      </c>
      <c r="G559" s="15" t="s">
        <v>2275</v>
      </c>
      <c r="H559" s="15" t="s">
        <v>2276</v>
      </c>
      <c r="I559" s="18"/>
      <c r="J559" s="15" t="s">
        <v>90</v>
      </c>
      <c r="K559" s="18"/>
      <c r="L559" s="18"/>
      <c r="M559" s="18"/>
      <c r="N559" s="19">
        <v>41705</v>
      </c>
    </row>
    <row r="560" spans="1:14" ht="50.1" customHeight="1" thickBot="1" x14ac:dyDescent="0.3">
      <c r="A560" s="14">
        <v>541</v>
      </c>
      <c r="B560" s="15" t="s">
        <v>2277</v>
      </c>
      <c r="C560" s="15" t="s">
        <v>2278</v>
      </c>
      <c r="D560" s="15" t="s">
        <v>12</v>
      </c>
      <c r="E560" s="15" t="s">
        <v>13</v>
      </c>
      <c r="F560" s="15" t="s">
        <v>2279</v>
      </c>
      <c r="G560" s="15" t="s">
        <v>2280</v>
      </c>
      <c r="H560" s="18"/>
      <c r="I560" s="18"/>
      <c r="J560" s="15" t="s">
        <v>41</v>
      </c>
      <c r="K560" s="18"/>
      <c r="L560" s="18"/>
      <c r="M560" s="18"/>
      <c r="N560" s="19">
        <v>41099</v>
      </c>
    </row>
    <row r="561" spans="1:14" ht="50.1" customHeight="1" thickBot="1" x14ac:dyDescent="0.3">
      <c r="A561" s="14">
        <v>542</v>
      </c>
      <c r="B561" s="15" t="s">
        <v>2281</v>
      </c>
      <c r="C561" s="15" t="s">
        <v>2282</v>
      </c>
      <c r="D561" s="15" t="s">
        <v>12</v>
      </c>
      <c r="E561" s="15" t="s">
        <v>13</v>
      </c>
      <c r="F561" s="15" t="s">
        <v>2283</v>
      </c>
      <c r="G561" s="15" t="s">
        <v>2284</v>
      </c>
      <c r="H561" s="18"/>
      <c r="I561" s="18"/>
      <c r="J561" s="18"/>
      <c r="K561" s="15" t="s">
        <v>24</v>
      </c>
      <c r="L561" s="18"/>
      <c r="M561" s="18"/>
      <c r="N561" s="19">
        <v>41053</v>
      </c>
    </row>
    <row r="562" spans="1:14" ht="50.1" customHeight="1" thickBot="1" x14ac:dyDescent="0.3">
      <c r="A562" s="14">
        <v>543</v>
      </c>
      <c r="B562" s="15" t="s">
        <v>2285</v>
      </c>
      <c r="C562" s="15" t="s">
        <v>2286</v>
      </c>
      <c r="D562" s="15" t="s">
        <v>12</v>
      </c>
      <c r="E562" s="15" t="s">
        <v>13</v>
      </c>
      <c r="F562" s="15" t="s">
        <v>2287</v>
      </c>
      <c r="G562" s="15" t="s">
        <v>2288</v>
      </c>
      <c r="H562" s="15" t="s">
        <v>2289</v>
      </c>
      <c r="I562" s="18"/>
      <c r="J562" s="18"/>
      <c r="K562" s="15" t="s">
        <v>293</v>
      </c>
      <c r="L562" s="18"/>
      <c r="M562" s="18"/>
      <c r="N562" s="19">
        <v>41201</v>
      </c>
    </row>
    <row r="563" spans="1:14" ht="50.1" customHeight="1" thickBot="1" x14ac:dyDescent="0.3">
      <c r="A563" s="14">
        <v>544</v>
      </c>
      <c r="B563" s="15" t="s">
        <v>2290</v>
      </c>
      <c r="C563" s="15" t="s">
        <v>2291</v>
      </c>
      <c r="D563" s="15" t="s">
        <v>12</v>
      </c>
      <c r="E563" s="15" t="s">
        <v>13</v>
      </c>
      <c r="F563" s="15" t="s">
        <v>2292</v>
      </c>
      <c r="G563" s="15" t="s">
        <v>2292</v>
      </c>
      <c r="H563" s="15" t="s">
        <v>2293</v>
      </c>
      <c r="I563" s="18"/>
      <c r="J563" s="18"/>
      <c r="K563" s="15" t="s">
        <v>99</v>
      </c>
      <c r="L563" s="18"/>
      <c r="M563" s="18"/>
      <c r="N563" s="19">
        <v>43794</v>
      </c>
    </row>
    <row r="564" spans="1:14" ht="50.1" customHeight="1" thickBot="1" x14ac:dyDescent="0.3">
      <c r="A564" s="14">
        <v>545</v>
      </c>
      <c r="B564" s="15" t="s">
        <v>2294</v>
      </c>
      <c r="C564" s="15" t="s">
        <v>2295</v>
      </c>
      <c r="D564" s="15" t="s">
        <v>12</v>
      </c>
      <c r="E564" s="15" t="s">
        <v>13</v>
      </c>
      <c r="F564" s="15" t="s">
        <v>2296</v>
      </c>
      <c r="G564" s="15" t="s">
        <v>2297</v>
      </c>
      <c r="H564" s="15" t="s">
        <v>2298</v>
      </c>
      <c r="I564" s="18"/>
      <c r="J564" s="18"/>
      <c r="K564" s="15" t="s">
        <v>430</v>
      </c>
      <c r="L564" s="18"/>
      <c r="M564" s="18"/>
      <c r="N564" s="19">
        <v>41396</v>
      </c>
    </row>
    <row r="565" spans="1:14" ht="50.1" customHeight="1" thickBot="1" x14ac:dyDescent="0.3">
      <c r="A565" s="14">
        <v>546</v>
      </c>
      <c r="B565" s="15" t="s">
        <v>2299</v>
      </c>
      <c r="C565" s="15" t="s">
        <v>2300</v>
      </c>
      <c r="D565" s="15" t="s">
        <v>12</v>
      </c>
      <c r="E565" s="15" t="s">
        <v>13</v>
      </c>
      <c r="F565" s="15" t="s">
        <v>2301</v>
      </c>
      <c r="G565" s="15" t="s">
        <v>2000</v>
      </c>
      <c r="H565" s="18"/>
      <c r="I565" s="18"/>
      <c r="J565" s="18"/>
      <c r="K565" s="15" t="s">
        <v>76</v>
      </c>
      <c r="L565" s="18"/>
      <c r="M565" s="18"/>
      <c r="N565" s="19">
        <v>41099</v>
      </c>
    </row>
    <row r="566" spans="1:14" ht="50.1" customHeight="1" thickBot="1" x14ac:dyDescent="0.3">
      <c r="A566" s="14">
        <v>547</v>
      </c>
      <c r="B566" s="15" t="s">
        <v>2302</v>
      </c>
      <c r="C566" s="15" t="s">
        <v>2303</v>
      </c>
      <c r="D566" s="15" t="s">
        <v>12</v>
      </c>
      <c r="E566" s="15" t="s">
        <v>13</v>
      </c>
      <c r="F566" s="15" t="s">
        <v>2304</v>
      </c>
      <c r="G566" s="18"/>
      <c r="H566" s="18"/>
      <c r="I566" s="18"/>
      <c r="J566" s="18"/>
      <c r="K566" s="15" t="s">
        <v>76</v>
      </c>
      <c r="L566" s="18"/>
      <c r="M566" s="18"/>
      <c r="N566" s="19">
        <v>41113</v>
      </c>
    </row>
    <row r="567" spans="1:14" ht="50.1" customHeight="1" thickBot="1" x14ac:dyDescent="0.3">
      <c r="A567" s="14">
        <v>548</v>
      </c>
      <c r="B567" s="15" t="s">
        <v>2305</v>
      </c>
      <c r="C567" s="15" t="s">
        <v>2306</v>
      </c>
      <c r="D567" s="15" t="s">
        <v>12</v>
      </c>
      <c r="E567" s="15" t="s">
        <v>13</v>
      </c>
      <c r="F567" s="15" t="s">
        <v>2307</v>
      </c>
      <c r="G567" s="15" t="s">
        <v>2308</v>
      </c>
      <c r="H567" s="18"/>
      <c r="I567" s="18"/>
      <c r="J567" s="18"/>
      <c r="K567" s="15" t="s">
        <v>76</v>
      </c>
      <c r="L567" s="18"/>
      <c r="M567" s="18"/>
      <c r="N567" s="19">
        <v>41099</v>
      </c>
    </row>
    <row r="568" spans="1:14" ht="50.1" customHeight="1" thickBot="1" x14ac:dyDescent="0.3">
      <c r="A568" s="14">
        <v>549</v>
      </c>
      <c r="B568" s="15" t="s">
        <v>2309</v>
      </c>
      <c r="C568" s="15" t="s">
        <v>2310</v>
      </c>
      <c r="D568" s="15" t="s">
        <v>12</v>
      </c>
      <c r="E568" s="15" t="s">
        <v>13</v>
      </c>
      <c r="F568" s="15" t="s">
        <v>2311</v>
      </c>
      <c r="G568" s="15" t="s">
        <v>2312</v>
      </c>
      <c r="H568" s="15" t="s">
        <v>2313</v>
      </c>
      <c r="I568" s="18"/>
      <c r="J568" s="18"/>
      <c r="K568" s="15" t="s">
        <v>76</v>
      </c>
      <c r="L568" s="18"/>
      <c r="M568" s="18"/>
      <c r="N568" s="19">
        <v>41670</v>
      </c>
    </row>
    <row r="569" spans="1:14" ht="50.1" customHeight="1" thickBot="1" x14ac:dyDescent="0.3">
      <c r="A569" s="14">
        <v>550</v>
      </c>
      <c r="B569" s="15" t="s">
        <v>2314</v>
      </c>
      <c r="C569" s="15" t="s">
        <v>2315</v>
      </c>
      <c r="D569" s="15" t="s">
        <v>12</v>
      </c>
      <c r="E569" s="15" t="s">
        <v>13</v>
      </c>
      <c r="F569" s="15" t="s">
        <v>2316</v>
      </c>
      <c r="G569" s="18"/>
      <c r="H569" s="18"/>
      <c r="I569" s="18"/>
      <c r="J569" s="18"/>
      <c r="K569" s="15" t="s">
        <v>76</v>
      </c>
      <c r="L569" s="18"/>
      <c r="M569" s="18"/>
      <c r="N569" s="19">
        <v>41099</v>
      </c>
    </row>
    <row r="570" spans="1:14" ht="50.1" customHeight="1" thickBot="1" x14ac:dyDescent="0.3">
      <c r="A570" s="14">
        <v>551</v>
      </c>
      <c r="B570" s="15" t="s">
        <v>2317</v>
      </c>
      <c r="C570" s="15" t="s">
        <v>2318</v>
      </c>
      <c r="D570" s="15" t="s">
        <v>12</v>
      </c>
      <c r="E570" s="15" t="s">
        <v>13</v>
      </c>
      <c r="F570" s="15" t="s">
        <v>2319</v>
      </c>
      <c r="G570" s="15" t="s">
        <v>2320</v>
      </c>
      <c r="H570" s="15" t="s">
        <v>2321</v>
      </c>
      <c r="I570" s="18"/>
      <c r="J570" s="18"/>
      <c r="K570" s="18"/>
      <c r="L570" s="15" t="s">
        <v>262</v>
      </c>
      <c r="M570" s="18"/>
      <c r="N570" s="19">
        <v>41067</v>
      </c>
    </row>
    <row r="571" spans="1:14" ht="50.1" customHeight="1" thickBot="1" x14ac:dyDescent="0.3">
      <c r="A571" s="14">
        <v>552</v>
      </c>
      <c r="B571" s="15" t="s">
        <v>2322</v>
      </c>
      <c r="C571" s="15" t="s">
        <v>2323</v>
      </c>
      <c r="D571" s="15" t="s">
        <v>4</v>
      </c>
      <c r="E571" s="15" t="s">
        <v>193</v>
      </c>
      <c r="F571" s="15" t="s">
        <v>2324</v>
      </c>
      <c r="G571" s="15" t="s">
        <v>2325</v>
      </c>
      <c r="H571" s="15" t="s">
        <v>2326</v>
      </c>
      <c r="I571" s="18"/>
      <c r="J571" s="15" t="s">
        <v>8753</v>
      </c>
      <c r="K571" s="18"/>
      <c r="L571" s="18"/>
      <c r="M571" s="18"/>
      <c r="N571" s="19">
        <v>41683</v>
      </c>
    </row>
    <row r="572" spans="1:14" ht="50.1" customHeight="1" thickBot="1" x14ac:dyDescent="0.3">
      <c r="A572" s="14">
        <v>553</v>
      </c>
      <c r="B572" s="15" t="s">
        <v>2327</v>
      </c>
      <c r="C572" s="15" t="s">
        <v>2328</v>
      </c>
      <c r="D572" s="15" t="s">
        <v>12</v>
      </c>
      <c r="E572" s="15" t="s">
        <v>13</v>
      </c>
      <c r="F572" s="15" t="s">
        <v>2329</v>
      </c>
      <c r="G572" s="15" t="s">
        <v>2329</v>
      </c>
      <c r="H572" s="18"/>
      <c r="I572" s="18"/>
      <c r="J572" s="18"/>
      <c r="K572" s="18"/>
      <c r="L572" s="15" t="s">
        <v>9811</v>
      </c>
      <c r="M572" s="18"/>
      <c r="N572" s="19">
        <v>41099</v>
      </c>
    </row>
    <row r="573" spans="1:14" ht="50.1" customHeight="1" thickBot="1" x14ac:dyDescent="0.3">
      <c r="A573" s="14">
        <v>554</v>
      </c>
      <c r="B573" s="15" t="s">
        <v>2330</v>
      </c>
      <c r="C573" s="15" t="s">
        <v>2331</v>
      </c>
      <c r="D573" s="15" t="s">
        <v>12</v>
      </c>
      <c r="E573" s="15" t="s">
        <v>13</v>
      </c>
      <c r="F573" s="15" t="s">
        <v>2332</v>
      </c>
      <c r="G573" s="15" t="s">
        <v>2333</v>
      </c>
      <c r="H573" s="18"/>
      <c r="I573" s="18"/>
      <c r="J573" s="18"/>
      <c r="K573" s="18"/>
      <c r="L573" s="18"/>
      <c r="M573" s="15" t="s">
        <v>9808</v>
      </c>
      <c r="N573" s="19">
        <v>41053</v>
      </c>
    </row>
    <row r="574" spans="1:14" ht="50.1" customHeight="1" thickBot="1" x14ac:dyDescent="0.3">
      <c r="A574" s="14">
        <v>555</v>
      </c>
      <c r="B574" s="15" t="s">
        <v>2334</v>
      </c>
      <c r="C574" s="15" t="s">
        <v>2335</v>
      </c>
      <c r="D574" s="15" t="s">
        <v>12</v>
      </c>
      <c r="E574" s="15" t="s">
        <v>13</v>
      </c>
      <c r="F574" s="15" t="s">
        <v>2336</v>
      </c>
      <c r="G574" s="15" t="s">
        <v>2336</v>
      </c>
      <c r="H574" s="15" t="s">
        <v>2337</v>
      </c>
      <c r="I574" s="18"/>
      <c r="J574" s="15" t="s">
        <v>6</v>
      </c>
      <c r="K574" s="18"/>
      <c r="L574" s="18"/>
      <c r="M574" s="18"/>
      <c r="N574" s="19">
        <v>39671</v>
      </c>
    </row>
    <row r="575" spans="1:14" ht="50.1" customHeight="1" thickBot="1" x14ac:dyDescent="0.3">
      <c r="A575" s="14">
        <v>556</v>
      </c>
      <c r="B575" s="15" t="s">
        <v>2338</v>
      </c>
      <c r="C575" s="15" t="s">
        <v>2339</v>
      </c>
      <c r="D575" s="15" t="s">
        <v>12</v>
      </c>
      <c r="E575" s="15" t="s">
        <v>13</v>
      </c>
      <c r="F575" s="15" t="s">
        <v>2340</v>
      </c>
      <c r="G575" s="18"/>
      <c r="H575" s="18"/>
      <c r="I575" s="18"/>
      <c r="J575" s="15" t="s">
        <v>18</v>
      </c>
      <c r="K575" s="18"/>
      <c r="L575" s="18"/>
      <c r="M575" s="18"/>
      <c r="N575" s="19">
        <v>41099</v>
      </c>
    </row>
    <row r="576" spans="1:14" ht="50.1" customHeight="1" thickBot="1" x14ac:dyDescent="0.3">
      <c r="A576" s="14">
        <v>557</v>
      </c>
      <c r="B576" s="15" t="s">
        <v>2341</v>
      </c>
      <c r="C576" s="15" t="s">
        <v>2342</v>
      </c>
      <c r="D576" s="15" t="s">
        <v>12</v>
      </c>
      <c r="E576" s="15" t="s">
        <v>13</v>
      </c>
      <c r="F576" s="15" t="s">
        <v>840</v>
      </c>
      <c r="G576" s="15" t="s">
        <v>841</v>
      </c>
      <c r="H576" s="15" t="s">
        <v>2343</v>
      </c>
      <c r="I576" s="18"/>
      <c r="J576" s="18"/>
      <c r="K576" s="15" t="s">
        <v>843</v>
      </c>
      <c r="L576" s="18"/>
      <c r="M576" s="18"/>
      <c r="N576" s="19">
        <v>39671</v>
      </c>
    </row>
    <row r="577" spans="1:14" ht="50.1" customHeight="1" thickBot="1" x14ac:dyDescent="0.3">
      <c r="A577" s="14">
        <v>558</v>
      </c>
      <c r="B577" s="15" t="s">
        <v>2344</v>
      </c>
      <c r="C577" s="15" t="s">
        <v>2345</v>
      </c>
      <c r="D577" s="15" t="s">
        <v>12</v>
      </c>
      <c r="E577" s="15" t="s">
        <v>13</v>
      </c>
      <c r="F577" s="15" t="s">
        <v>2346</v>
      </c>
      <c r="G577" s="15" t="s">
        <v>2347</v>
      </c>
      <c r="H577" s="15" t="s">
        <v>2348</v>
      </c>
      <c r="I577" s="18"/>
      <c r="J577" s="18"/>
      <c r="K577" s="15" t="s">
        <v>51</v>
      </c>
      <c r="L577" s="18"/>
      <c r="M577" s="18"/>
      <c r="N577" s="19">
        <v>41099</v>
      </c>
    </row>
    <row r="578" spans="1:14" ht="50.1" customHeight="1" thickBot="1" x14ac:dyDescent="0.3">
      <c r="A578" s="14">
        <v>559</v>
      </c>
      <c r="B578" s="15" t="s">
        <v>2349</v>
      </c>
      <c r="C578" s="15" t="s">
        <v>2350</v>
      </c>
      <c r="D578" s="15" t="s">
        <v>12</v>
      </c>
      <c r="E578" s="15" t="s">
        <v>2353</v>
      </c>
      <c r="F578" s="15" t="s">
        <v>2351</v>
      </c>
      <c r="G578" s="15" t="s">
        <v>2352</v>
      </c>
      <c r="H578" s="18"/>
      <c r="I578" s="18"/>
      <c r="J578" s="15" t="s">
        <v>8753</v>
      </c>
      <c r="K578" s="18"/>
      <c r="L578" s="18"/>
      <c r="M578" s="18"/>
      <c r="N578" s="19">
        <v>41099</v>
      </c>
    </row>
    <row r="579" spans="1:14" ht="50.1" customHeight="1" thickBot="1" x14ac:dyDescent="0.3">
      <c r="A579" s="14">
        <v>560</v>
      </c>
      <c r="B579" s="15" t="s">
        <v>2354</v>
      </c>
      <c r="C579" s="15" t="s">
        <v>2355</v>
      </c>
      <c r="D579" s="15" t="s">
        <v>12</v>
      </c>
      <c r="E579" s="15" t="s">
        <v>13</v>
      </c>
      <c r="F579" s="15" t="s">
        <v>2356</v>
      </c>
      <c r="G579" s="15" t="s">
        <v>2357</v>
      </c>
      <c r="H579" s="15" t="s">
        <v>2358</v>
      </c>
      <c r="I579" s="18"/>
      <c r="J579" s="15" t="s">
        <v>1758</v>
      </c>
      <c r="K579" s="18"/>
      <c r="L579" s="18"/>
      <c r="M579" s="18"/>
      <c r="N579" s="19">
        <v>41045</v>
      </c>
    </row>
    <row r="580" spans="1:14" ht="50.1" customHeight="1" thickBot="1" x14ac:dyDescent="0.3">
      <c r="A580" s="14">
        <v>561</v>
      </c>
      <c r="B580" s="15" t="s">
        <v>2359</v>
      </c>
      <c r="C580" s="15" t="s">
        <v>2360</v>
      </c>
      <c r="D580" s="15" t="s">
        <v>12</v>
      </c>
      <c r="E580" s="15" t="s">
        <v>155</v>
      </c>
      <c r="F580" s="15" t="s">
        <v>2361</v>
      </c>
      <c r="G580" s="15" t="s">
        <v>2362</v>
      </c>
      <c r="H580" s="18"/>
      <c r="I580" s="18"/>
      <c r="J580" s="15" t="s">
        <v>6</v>
      </c>
      <c r="K580" s="18"/>
      <c r="L580" s="18"/>
      <c r="M580" s="18"/>
      <c r="N580" s="19">
        <v>41099</v>
      </c>
    </row>
    <row r="581" spans="1:14" ht="50.1" customHeight="1" thickBot="1" x14ac:dyDescent="0.3">
      <c r="A581" s="14">
        <v>562</v>
      </c>
      <c r="B581" s="15" t="s">
        <v>2363</v>
      </c>
      <c r="C581" s="15" t="s">
        <v>2364</v>
      </c>
      <c r="D581" s="15" t="s">
        <v>12</v>
      </c>
      <c r="E581" s="15" t="s">
        <v>13</v>
      </c>
      <c r="F581" s="15" t="s">
        <v>2365</v>
      </c>
      <c r="G581" s="15" t="s">
        <v>2366</v>
      </c>
      <c r="H581" s="15" t="s">
        <v>2367</v>
      </c>
      <c r="I581" s="18"/>
      <c r="J581" s="18"/>
      <c r="K581" s="15" t="s">
        <v>31</v>
      </c>
      <c r="L581" s="18"/>
      <c r="M581" s="18"/>
      <c r="N581" s="19">
        <v>36902</v>
      </c>
    </row>
    <row r="582" spans="1:14" ht="50.1" customHeight="1" thickBot="1" x14ac:dyDescent="0.3">
      <c r="A582" s="14">
        <v>563</v>
      </c>
      <c r="B582" s="15" t="s">
        <v>2368</v>
      </c>
      <c r="C582" s="15" t="s">
        <v>2369</v>
      </c>
      <c r="D582" s="15" t="s">
        <v>4</v>
      </c>
      <c r="E582" s="15" t="s">
        <v>193</v>
      </c>
      <c r="F582" s="15" t="s">
        <v>2370</v>
      </c>
      <c r="G582" s="15" t="s">
        <v>2371</v>
      </c>
      <c r="H582" s="15" t="s">
        <v>2372</v>
      </c>
      <c r="I582" s="18"/>
      <c r="J582" s="15" t="s">
        <v>14</v>
      </c>
      <c r="K582" s="18"/>
      <c r="L582" s="18"/>
      <c r="M582" s="18"/>
      <c r="N582" s="19">
        <v>41694</v>
      </c>
    </row>
    <row r="583" spans="1:14" ht="50.1" customHeight="1" thickBot="1" x14ac:dyDescent="0.3">
      <c r="A583" s="14">
        <v>564</v>
      </c>
      <c r="B583" s="15" t="s">
        <v>2373</v>
      </c>
      <c r="C583" s="15" t="s">
        <v>2374</v>
      </c>
      <c r="D583" s="15" t="s">
        <v>12</v>
      </c>
      <c r="E583" s="15" t="s">
        <v>155</v>
      </c>
      <c r="F583" s="15" t="s">
        <v>2375</v>
      </c>
      <c r="G583" s="18"/>
      <c r="H583" s="18"/>
      <c r="I583" s="18"/>
      <c r="J583" s="18"/>
      <c r="K583" s="15" t="s">
        <v>248</v>
      </c>
      <c r="L583" s="18"/>
      <c r="M583" s="18"/>
      <c r="N583" s="19">
        <v>41099</v>
      </c>
    </row>
    <row r="584" spans="1:14" ht="50.1" customHeight="1" thickBot="1" x14ac:dyDescent="0.3">
      <c r="A584" s="14">
        <v>565</v>
      </c>
      <c r="B584" s="15" t="s">
        <v>2376</v>
      </c>
      <c r="C584" s="15" t="s">
        <v>2377</v>
      </c>
      <c r="D584" s="15" t="s">
        <v>12</v>
      </c>
      <c r="E584" s="15" t="s">
        <v>46</v>
      </c>
      <c r="F584" s="15" t="s">
        <v>2378</v>
      </c>
      <c r="G584" s="15" t="s">
        <v>2379</v>
      </c>
      <c r="H584" s="18"/>
      <c r="I584" s="18"/>
      <c r="J584" s="18"/>
      <c r="K584" s="15" t="s">
        <v>76</v>
      </c>
      <c r="L584" s="18"/>
      <c r="M584" s="18"/>
      <c r="N584" s="19">
        <v>41053</v>
      </c>
    </row>
    <row r="585" spans="1:14" ht="50.1" customHeight="1" thickBot="1" x14ac:dyDescent="0.3">
      <c r="A585" s="14">
        <v>566</v>
      </c>
      <c r="B585" s="15" t="s">
        <v>2380</v>
      </c>
      <c r="C585" s="15" t="s">
        <v>2381</v>
      </c>
      <c r="D585" s="15" t="s">
        <v>12</v>
      </c>
      <c r="E585" s="15" t="s">
        <v>13</v>
      </c>
      <c r="F585" s="15" t="s">
        <v>2382</v>
      </c>
      <c r="G585" s="15" t="s">
        <v>2383</v>
      </c>
      <c r="H585" s="15" t="s">
        <v>2384</v>
      </c>
      <c r="I585" s="18"/>
      <c r="J585" s="15" t="s">
        <v>141</v>
      </c>
      <c r="K585" s="18"/>
      <c r="L585" s="18"/>
      <c r="M585" s="18"/>
      <c r="N585" s="19">
        <v>42080</v>
      </c>
    </row>
    <row r="586" spans="1:14" ht="50.1" customHeight="1" thickBot="1" x14ac:dyDescent="0.3">
      <c r="A586" s="14">
        <v>567</v>
      </c>
      <c r="B586" s="15" t="s">
        <v>2385</v>
      </c>
      <c r="C586" s="15" t="s">
        <v>2386</v>
      </c>
      <c r="D586" s="15" t="s">
        <v>4</v>
      </c>
      <c r="E586" s="15" t="s">
        <v>193</v>
      </c>
      <c r="F586" s="15" t="s">
        <v>2387</v>
      </c>
      <c r="G586" s="15" t="s">
        <v>2388</v>
      </c>
      <c r="H586" s="15" t="s">
        <v>2389</v>
      </c>
      <c r="I586" s="18"/>
      <c r="J586" s="15" t="s">
        <v>8753</v>
      </c>
      <c r="K586" s="18"/>
      <c r="L586" s="18"/>
      <c r="M586" s="18"/>
      <c r="N586" s="19">
        <v>42922</v>
      </c>
    </row>
    <row r="587" spans="1:14" ht="50.1" customHeight="1" thickBot="1" x14ac:dyDescent="0.3">
      <c r="A587" s="14">
        <v>568</v>
      </c>
      <c r="B587" s="15" t="s">
        <v>2390</v>
      </c>
      <c r="C587" s="15" t="s">
        <v>2391</v>
      </c>
      <c r="D587" s="15" t="s">
        <v>12</v>
      </c>
      <c r="E587" s="15" t="s">
        <v>13</v>
      </c>
      <c r="F587" s="15" t="s">
        <v>2392</v>
      </c>
      <c r="G587" s="15" t="s">
        <v>2393</v>
      </c>
      <c r="H587" s="18"/>
      <c r="I587" s="18"/>
      <c r="J587" s="15" t="s">
        <v>9810</v>
      </c>
      <c r="K587" s="18"/>
      <c r="L587" s="18"/>
      <c r="M587" s="18"/>
      <c r="N587" s="19">
        <v>41081</v>
      </c>
    </row>
    <row r="588" spans="1:14" ht="50.1" customHeight="1" thickBot="1" x14ac:dyDescent="0.3">
      <c r="A588" s="14">
        <v>569</v>
      </c>
      <c r="B588" s="15" t="s">
        <v>2394</v>
      </c>
      <c r="C588" s="15" t="s">
        <v>2395</v>
      </c>
      <c r="D588" s="15" t="s">
        <v>12</v>
      </c>
      <c r="E588" s="15" t="s">
        <v>13</v>
      </c>
      <c r="F588" s="15" t="s">
        <v>2396</v>
      </c>
      <c r="G588" s="15" t="s">
        <v>2397</v>
      </c>
      <c r="H588" s="15" t="s">
        <v>2398</v>
      </c>
      <c r="I588" s="18"/>
      <c r="J588" s="18"/>
      <c r="K588" s="15" t="s">
        <v>99</v>
      </c>
      <c r="L588" s="18"/>
      <c r="M588" s="18"/>
      <c r="N588" s="19">
        <v>41429</v>
      </c>
    </row>
    <row r="589" spans="1:14" ht="50.1" customHeight="1" thickBot="1" x14ac:dyDescent="0.3">
      <c r="A589" s="14">
        <v>570</v>
      </c>
      <c r="B589" s="15" t="s">
        <v>2399</v>
      </c>
      <c r="C589" s="15" t="s">
        <v>2400</v>
      </c>
      <c r="D589" s="15" t="s">
        <v>12</v>
      </c>
      <c r="E589" s="15" t="s">
        <v>13</v>
      </c>
      <c r="F589" s="15" t="s">
        <v>2401</v>
      </c>
      <c r="G589" s="18"/>
      <c r="H589" s="18"/>
      <c r="I589" s="18"/>
      <c r="J589" s="18"/>
      <c r="K589" s="15" t="s">
        <v>31</v>
      </c>
      <c r="L589" s="18"/>
      <c r="M589" s="18"/>
      <c r="N589" s="19">
        <v>41099</v>
      </c>
    </row>
    <row r="590" spans="1:14" ht="50.1" customHeight="1" thickBot="1" x14ac:dyDescent="0.3">
      <c r="A590" s="14">
        <v>571</v>
      </c>
      <c r="B590" s="15" t="s">
        <v>2402</v>
      </c>
      <c r="C590" s="15" t="s">
        <v>2403</v>
      </c>
      <c r="D590" s="15" t="s">
        <v>12</v>
      </c>
      <c r="E590" s="15" t="s">
        <v>13</v>
      </c>
      <c r="F590" s="15" t="s">
        <v>2404</v>
      </c>
      <c r="G590" s="15" t="s">
        <v>2405</v>
      </c>
      <c r="H590" s="15" t="s">
        <v>2406</v>
      </c>
      <c r="I590" s="18"/>
      <c r="J590" s="18"/>
      <c r="K590" s="15" t="s">
        <v>293</v>
      </c>
      <c r="L590" s="18"/>
      <c r="M590" s="18"/>
      <c r="N590" s="19">
        <v>41057</v>
      </c>
    </row>
    <row r="591" spans="1:14" ht="50.1" customHeight="1" thickBot="1" x14ac:dyDescent="0.3">
      <c r="A591" s="14">
        <v>572</v>
      </c>
      <c r="B591" s="15" t="s">
        <v>2407</v>
      </c>
      <c r="C591" s="15" t="s">
        <v>2408</v>
      </c>
      <c r="D591" s="15" t="s">
        <v>12</v>
      </c>
      <c r="E591" s="15" t="s">
        <v>13</v>
      </c>
      <c r="F591" s="15" t="s">
        <v>2409</v>
      </c>
      <c r="G591" s="15" t="s">
        <v>2410</v>
      </c>
      <c r="H591" s="15" t="s">
        <v>2411</v>
      </c>
      <c r="I591" s="18"/>
      <c r="J591" s="15" t="s">
        <v>90</v>
      </c>
      <c r="K591" s="18"/>
      <c r="L591" s="18"/>
      <c r="M591" s="18"/>
      <c r="N591" s="19">
        <v>42622</v>
      </c>
    </row>
    <row r="592" spans="1:14" ht="50.1" customHeight="1" thickBot="1" x14ac:dyDescent="0.3">
      <c r="A592" s="14">
        <v>573</v>
      </c>
      <c r="B592" s="15" t="s">
        <v>2412</v>
      </c>
      <c r="C592" s="15" t="s">
        <v>2413</v>
      </c>
      <c r="D592" s="15" t="s">
        <v>12</v>
      </c>
      <c r="E592" s="15" t="s">
        <v>392</v>
      </c>
      <c r="F592" s="15" t="s">
        <v>2414</v>
      </c>
      <c r="G592" s="15" t="s">
        <v>2414</v>
      </c>
      <c r="H592" s="15" t="s">
        <v>2415</v>
      </c>
      <c r="I592" s="18"/>
      <c r="J592" s="15" t="s">
        <v>18</v>
      </c>
      <c r="K592" s="18"/>
      <c r="L592" s="18"/>
      <c r="M592" s="18"/>
      <c r="N592" s="19">
        <v>41099</v>
      </c>
    </row>
    <row r="593" spans="1:14" ht="50.1" customHeight="1" thickBot="1" x14ac:dyDescent="0.3">
      <c r="A593" s="14">
        <v>574</v>
      </c>
      <c r="B593" s="15" t="s">
        <v>2416</v>
      </c>
      <c r="C593" s="15" t="s">
        <v>2417</v>
      </c>
      <c r="D593" s="15" t="s">
        <v>12</v>
      </c>
      <c r="E593" s="15" t="s">
        <v>13</v>
      </c>
      <c r="F593" s="15" t="s">
        <v>2418</v>
      </c>
      <c r="G593" s="15" t="s">
        <v>2419</v>
      </c>
      <c r="H593" s="15" t="s">
        <v>2420</v>
      </c>
      <c r="I593" s="18"/>
      <c r="J593" s="15" t="s">
        <v>84</v>
      </c>
      <c r="K593" s="18"/>
      <c r="L593" s="18"/>
      <c r="M593" s="18"/>
      <c r="N593" s="19">
        <v>41099</v>
      </c>
    </row>
    <row r="594" spans="1:14" ht="50.1" customHeight="1" thickBot="1" x14ac:dyDescent="0.3">
      <c r="A594" s="14">
        <v>575</v>
      </c>
      <c r="B594" s="15" t="s">
        <v>2421</v>
      </c>
      <c r="C594" s="15" t="s">
        <v>2422</v>
      </c>
      <c r="D594" s="15" t="s">
        <v>12</v>
      </c>
      <c r="E594" s="15" t="s">
        <v>13</v>
      </c>
      <c r="F594" s="15" t="s">
        <v>2423</v>
      </c>
      <c r="G594" s="15" t="s">
        <v>2424</v>
      </c>
      <c r="H594" s="18"/>
      <c r="I594" s="18"/>
      <c r="J594" s="15" t="s">
        <v>84</v>
      </c>
      <c r="K594" s="18"/>
      <c r="L594" s="18"/>
      <c r="M594" s="18"/>
      <c r="N594" s="19">
        <v>41099</v>
      </c>
    </row>
    <row r="595" spans="1:14" ht="50.1" customHeight="1" thickBot="1" x14ac:dyDescent="0.3">
      <c r="A595" s="14">
        <v>576</v>
      </c>
      <c r="B595" s="15" t="s">
        <v>2425</v>
      </c>
      <c r="C595" s="15" t="s">
        <v>2426</v>
      </c>
      <c r="D595" s="15" t="s">
        <v>12</v>
      </c>
      <c r="E595" s="15" t="s">
        <v>13</v>
      </c>
      <c r="F595" s="15" t="s">
        <v>2427</v>
      </c>
      <c r="G595" s="15" t="s">
        <v>2428</v>
      </c>
      <c r="H595" s="15" t="s">
        <v>2429</v>
      </c>
      <c r="I595" s="18"/>
      <c r="J595" s="15" t="s">
        <v>8753</v>
      </c>
      <c r="K595" s="18"/>
      <c r="L595" s="18"/>
      <c r="M595" s="18"/>
      <c r="N595" s="19">
        <v>41925</v>
      </c>
    </row>
    <row r="596" spans="1:14" ht="50.1" customHeight="1" thickBot="1" x14ac:dyDescent="0.3">
      <c r="A596" s="14">
        <v>577</v>
      </c>
      <c r="B596" s="15" t="s">
        <v>2430</v>
      </c>
      <c r="C596" s="15" t="s">
        <v>2431</v>
      </c>
      <c r="D596" s="15" t="s">
        <v>12</v>
      </c>
      <c r="E596" s="15" t="s">
        <v>13</v>
      </c>
      <c r="F596" s="15" t="s">
        <v>2432</v>
      </c>
      <c r="G596" s="15" t="s">
        <v>2433</v>
      </c>
      <c r="H596" s="15" t="s">
        <v>2434</v>
      </c>
      <c r="I596" s="18"/>
      <c r="J596" s="15" t="s">
        <v>14</v>
      </c>
      <c r="K596" s="18"/>
      <c r="L596" s="18"/>
      <c r="M596" s="18"/>
      <c r="N596" s="19">
        <v>41376</v>
      </c>
    </row>
    <row r="597" spans="1:14" ht="50.1" customHeight="1" thickBot="1" x14ac:dyDescent="0.3">
      <c r="A597" s="14">
        <v>578</v>
      </c>
      <c r="B597" s="15" t="s">
        <v>2435</v>
      </c>
      <c r="C597" s="15" t="s">
        <v>2436</v>
      </c>
      <c r="D597" s="15" t="s">
        <v>12</v>
      </c>
      <c r="E597" s="15" t="s">
        <v>13</v>
      </c>
      <c r="F597" s="15" t="s">
        <v>2437</v>
      </c>
      <c r="G597" s="15" t="s">
        <v>2438</v>
      </c>
      <c r="H597" s="15" t="s">
        <v>2439</v>
      </c>
      <c r="I597" s="18"/>
      <c r="J597" s="15" t="s">
        <v>90</v>
      </c>
      <c r="K597" s="18"/>
      <c r="L597" s="18"/>
      <c r="M597" s="18"/>
      <c r="N597" s="19">
        <v>41073</v>
      </c>
    </row>
    <row r="598" spans="1:14" ht="50.1" customHeight="1" thickBot="1" x14ac:dyDescent="0.3">
      <c r="A598" s="14">
        <v>579</v>
      </c>
      <c r="B598" s="15" t="s">
        <v>2440</v>
      </c>
      <c r="C598" s="15" t="s">
        <v>2441</v>
      </c>
      <c r="D598" s="15" t="s">
        <v>12</v>
      </c>
      <c r="E598" s="15" t="s">
        <v>13</v>
      </c>
      <c r="F598" s="15" t="s">
        <v>2442</v>
      </c>
      <c r="G598" s="15" t="s">
        <v>2442</v>
      </c>
      <c r="H598" s="15" t="s">
        <v>2443</v>
      </c>
      <c r="I598" s="18"/>
      <c r="J598" s="15" t="s">
        <v>41</v>
      </c>
      <c r="K598" s="18"/>
      <c r="L598" s="18"/>
      <c r="M598" s="18"/>
      <c r="N598" s="19">
        <v>41200</v>
      </c>
    </row>
    <row r="599" spans="1:14" ht="50.1" customHeight="1" thickBot="1" x14ac:dyDescent="0.3">
      <c r="A599" s="14">
        <v>580</v>
      </c>
      <c r="B599" s="15" t="s">
        <v>2444</v>
      </c>
      <c r="C599" s="15" t="s">
        <v>2445</v>
      </c>
      <c r="D599" s="15" t="s">
        <v>12</v>
      </c>
      <c r="E599" s="15" t="s">
        <v>13</v>
      </c>
      <c r="F599" s="15" t="s">
        <v>2446</v>
      </c>
      <c r="G599" s="15" t="s">
        <v>2447</v>
      </c>
      <c r="H599" s="18"/>
      <c r="I599" s="18"/>
      <c r="J599" s="18"/>
      <c r="K599" s="18"/>
      <c r="L599" s="15" t="s">
        <v>9811</v>
      </c>
      <c r="M599" s="18"/>
      <c r="N599" s="19">
        <v>41099</v>
      </c>
    </row>
    <row r="600" spans="1:14" ht="50.1" customHeight="1" thickBot="1" x14ac:dyDescent="0.3">
      <c r="A600" s="14">
        <v>581</v>
      </c>
      <c r="B600" s="15" t="s">
        <v>2448</v>
      </c>
      <c r="C600" s="15" t="s">
        <v>2449</v>
      </c>
      <c r="D600" s="15" t="s">
        <v>12</v>
      </c>
      <c r="E600" s="15" t="s">
        <v>13</v>
      </c>
      <c r="F600" s="15" t="s">
        <v>2450</v>
      </c>
      <c r="G600" s="18"/>
      <c r="H600" s="15" t="s">
        <v>2451</v>
      </c>
      <c r="I600" s="18"/>
      <c r="J600" s="15" t="s">
        <v>41</v>
      </c>
      <c r="K600" s="18"/>
      <c r="L600" s="18"/>
      <c r="M600" s="18"/>
      <c r="N600" s="19">
        <v>43488</v>
      </c>
    </row>
    <row r="601" spans="1:14" ht="50.1" customHeight="1" thickBot="1" x14ac:dyDescent="0.3">
      <c r="A601" s="14">
        <v>582</v>
      </c>
      <c r="B601" s="15" t="s">
        <v>2452</v>
      </c>
      <c r="C601" s="15" t="s">
        <v>2453</v>
      </c>
      <c r="D601" s="15" t="s">
        <v>12</v>
      </c>
      <c r="E601" s="15" t="s">
        <v>13</v>
      </c>
      <c r="F601" s="15" t="s">
        <v>2454</v>
      </c>
      <c r="G601" s="15" t="s">
        <v>2455</v>
      </c>
      <c r="H601" s="15" t="s">
        <v>2456</v>
      </c>
      <c r="I601" s="18"/>
      <c r="J601" s="18"/>
      <c r="K601" s="15" t="s">
        <v>307</v>
      </c>
      <c r="L601" s="18"/>
      <c r="M601" s="18"/>
      <c r="N601" s="19">
        <v>41080</v>
      </c>
    </row>
    <row r="602" spans="1:14" ht="50.1" customHeight="1" thickBot="1" x14ac:dyDescent="0.3">
      <c r="A602" s="14">
        <v>583</v>
      </c>
      <c r="B602" s="15" t="s">
        <v>2457</v>
      </c>
      <c r="C602" s="15" t="s">
        <v>2458</v>
      </c>
      <c r="D602" s="15" t="s">
        <v>12</v>
      </c>
      <c r="E602" s="15" t="s">
        <v>13</v>
      </c>
      <c r="F602" s="15" t="s">
        <v>840</v>
      </c>
      <c r="G602" s="15" t="s">
        <v>841</v>
      </c>
      <c r="H602" s="15" t="s">
        <v>842</v>
      </c>
      <c r="I602" s="18"/>
      <c r="J602" s="18"/>
      <c r="K602" s="15" t="s">
        <v>843</v>
      </c>
      <c r="L602" s="18"/>
      <c r="M602" s="18"/>
      <c r="N602" s="19">
        <v>41795</v>
      </c>
    </row>
    <row r="603" spans="1:14" ht="50.1" customHeight="1" thickBot="1" x14ac:dyDescent="0.3">
      <c r="A603" s="14">
        <v>584</v>
      </c>
      <c r="B603" s="15" t="s">
        <v>2459</v>
      </c>
      <c r="C603" s="15" t="s">
        <v>2460</v>
      </c>
      <c r="D603" s="15" t="s">
        <v>12</v>
      </c>
      <c r="E603" s="15" t="s">
        <v>13</v>
      </c>
      <c r="F603" s="15" t="s">
        <v>2461</v>
      </c>
      <c r="G603" s="15" t="s">
        <v>2462</v>
      </c>
      <c r="H603" s="15" t="s">
        <v>2463</v>
      </c>
      <c r="I603" s="18"/>
      <c r="J603" s="15" t="s">
        <v>84</v>
      </c>
      <c r="K603" s="18"/>
      <c r="L603" s="18"/>
      <c r="M603" s="18"/>
      <c r="N603" s="19">
        <v>41201</v>
      </c>
    </row>
    <row r="604" spans="1:14" ht="50.1" customHeight="1" thickBot="1" x14ac:dyDescent="0.3">
      <c r="A604" s="14">
        <v>585</v>
      </c>
      <c r="B604" s="15" t="s">
        <v>2464</v>
      </c>
      <c r="C604" s="15" t="s">
        <v>2465</v>
      </c>
      <c r="D604" s="15" t="s">
        <v>12</v>
      </c>
      <c r="E604" s="15" t="s">
        <v>13</v>
      </c>
      <c r="F604" s="15" t="s">
        <v>2466</v>
      </c>
      <c r="G604" s="18"/>
      <c r="H604" s="18"/>
      <c r="I604" s="18"/>
      <c r="J604" s="15" t="s">
        <v>9814</v>
      </c>
      <c r="K604" s="18"/>
      <c r="L604" s="18"/>
      <c r="M604" s="18"/>
      <c r="N604" s="19">
        <v>41099</v>
      </c>
    </row>
    <row r="605" spans="1:14" ht="50.1" customHeight="1" thickBot="1" x14ac:dyDescent="0.3">
      <c r="A605" s="14">
        <v>586</v>
      </c>
      <c r="B605" s="15" t="s">
        <v>2467</v>
      </c>
      <c r="C605" s="15" t="s">
        <v>2468</v>
      </c>
      <c r="D605" s="15" t="s">
        <v>12</v>
      </c>
      <c r="E605" s="15" t="s">
        <v>30</v>
      </c>
      <c r="F605" s="15" t="s">
        <v>2469</v>
      </c>
      <c r="G605" s="15" t="s">
        <v>2470</v>
      </c>
      <c r="H605" s="15" t="s">
        <v>2471</v>
      </c>
      <c r="I605" s="18"/>
      <c r="J605" s="15" t="s">
        <v>41</v>
      </c>
      <c r="K605" s="18"/>
      <c r="L605" s="18"/>
      <c r="M605" s="18"/>
      <c r="N605" s="19">
        <v>42305</v>
      </c>
    </row>
    <row r="606" spans="1:14" ht="50.1" customHeight="1" thickBot="1" x14ac:dyDescent="0.3">
      <c r="A606" s="14">
        <v>587</v>
      </c>
      <c r="B606" s="15" t="s">
        <v>2472</v>
      </c>
      <c r="C606" s="15" t="s">
        <v>2473</v>
      </c>
      <c r="D606" s="15" t="s">
        <v>12</v>
      </c>
      <c r="E606" s="15" t="s">
        <v>155</v>
      </c>
      <c r="F606" s="15" t="s">
        <v>2474</v>
      </c>
      <c r="G606" s="15" t="s">
        <v>2475</v>
      </c>
      <c r="H606" s="18"/>
      <c r="I606" s="18"/>
      <c r="J606" s="15" t="s">
        <v>6</v>
      </c>
      <c r="K606" s="18"/>
      <c r="L606" s="18"/>
      <c r="M606" s="18"/>
      <c r="N606" s="19">
        <v>42152</v>
      </c>
    </row>
    <row r="607" spans="1:14" ht="50.1" customHeight="1" thickBot="1" x14ac:dyDescent="0.3">
      <c r="A607" s="14">
        <v>588</v>
      </c>
      <c r="B607" s="15" t="s">
        <v>2476</v>
      </c>
      <c r="C607" s="15" t="s">
        <v>2477</v>
      </c>
      <c r="D607" s="15" t="s">
        <v>12</v>
      </c>
      <c r="E607" s="15" t="s">
        <v>13</v>
      </c>
      <c r="F607" s="15" t="s">
        <v>2478</v>
      </c>
      <c r="G607" s="15" t="s">
        <v>2479</v>
      </c>
      <c r="H607" s="15" t="s">
        <v>2480</v>
      </c>
      <c r="I607" s="18"/>
      <c r="J607" s="15" t="s">
        <v>6</v>
      </c>
      <c r="K607" s="18"/>
      <c r="L607" s="18"/>
      <c r="M607" s="18"/>
      <c r="N607" s="19">
        <v>41099</v>
      </c>
    </row>
    <row r="608" spans="1:14" ht="50.1" customHeight="1" thickBot="1" x14ac:dyDescent="0.3">
      <c r="A608" s="14">
        <v>589</v>
      </c>
      <c r="B608" s="15" t="s">
        <v>2481</v>
      </c>
      <c r="C608" s="15" t="s">
        <v>2482</v>
      </c>
      <c r="D608" s="15" t="s">
        <v>12</v>
      </c>
      <c r="E608" s="15" t="s">
        <v>13</v>
      </c>
      <c r="F608" s="15" t="s">
        <v>2483</v>
      </c>
      <c r="G608" s="15" t="s">
        <v>2484</v>
      </c>
      <c r="H608" s="18"/>
      <c r="I608" s="18"/>
      <c r="J608" s="15" t="s">
        <v>363</v>
      </c>
      <c r="K608" s="18"/>
      <c r="L608" s="18"/>
      <c r="M608" s="18"/>
      <c r="N608" s="19">
        <v>41080</v>
      </c>
    </row>
    <row r="609" spans="1:14" ht="50.1" customHeight="1" thickBot="1" x14ac:dyDescent="0.3">
      <c r="A609" s="14">
        <v>590</v>
      </c>
      <c r="B609" s="15" t="s">
        <v>2485</v>
      </c>
      <c r="C609" s="15" t="s">
        <v>2486</v>
      </c>
      <c r="D609" s="15" t="s">
        <v>273</v>
      </c>
      <c r="E609" s="15" t="s">
        <v>274</v>
      </c>
      <c r="F609" s="15" t="s">
        <v>2487</v>
      </c>
      <c r="G609" s="18"/>
      <c r="H609" s="15" t="s">
        <v>2488</v>
      </c>
      <c r="I609" s="18"/>
      <c r="J609" s="18"/>
      <c r="K609" s="15" t="s">
        <v>146</v>
      </c>
      <c r="L609" s="18"/>
      <c r="M609" s="18"/>
      <c r="N609" s="19">
        <v>43795</v>
      </c>
    </row>
    <row r="610" spans="1:14" ht="50.1" customHeight="1" thickBot="1" x14ac:dyDescent="0.3">
      <c r="A610" s="14">
        <v>591</v>
      </c>
      <c r="B610" s="15" t="s">
        <v>2489</v>
      </c>
      <c r="C610" s="15" t="s">
        <v>2490</v>
      </c>
      <c r="D610" s="15" t="s">
        <v>12</v>
      </c>
      <c r="E610" s="15" t="s">
        <v>13</v>
      </c>
      <c r="F610" s="15" t="s">
        <v>2491</v>
      </c>
      <c r="G610" s="15" t="s">
        <v>2492</v>
      </c>
      <c r="H610" s="15" t="s">
        <v>2493</v>
      </c>
      <c r="I610" s="18"/>
      <c r="J610" s="15" t="s">
        <v>6</v>
      </c>
      <c r="K610" s="18"/>
      <c r="L610" s="18"/>
      <c r="M610" s="18"/>
      <c r="N610" s="19">
        <v>39594</v>
      </c>
    </row>
    <row r="611" spans="1:14" ht="50.1" customHeight="1" thickBot="1" x14ac:dyDescent="0.3">
      <c r="A611" s="14">
        <v>592</v>
      </c>
      <c r="B611" s="15" t="s">
        <v>2494</v>
      </c>
      <c r="C611" s="15" t="s">
        <v>2495</v>
      </c>
      <c r="D611" s="15" t="s">
        <v>12</v>
      </c>
      <c r="E611" s="15" t="s">
        <v>13</v>
      </c>
      <c r="F611" s="15" t="s">
        <v>2496</v>
      </c>
      <c r="G611" s="15" t="s">
        <v>2496</v>
      </c>
      <c r="H611" s="15" t="s">
        <v>2497</v>
      </c>
      <c r="I611" s="18"/>
      <c r="J611" s="15" t="s">
        <v>84</v>
      </c>
      <c r="K611" s="18"/>
      <c r="L611" s="18"/>
      <c r="M611" s="18"/>
      <c r="N611" s="19">
        <v>43733</v>
      </c>
    </row>
    <row r="612" spans="1:14" ht="50.1" customHeight="1" thickBot="1" x14ac:dyDescent="0.3">
      <c r="A612" s="14">
        <v>593</v>
      </c>
      <c r="B612" s="15" t="s">
        <v>2498</v>
      </c>
      <c r="C612" s="15" t="s">
        <v>2499</v>
      </c>
      <c r="D612" s="15" t="s">
        <v>12</v>
      </c>
      <c r="E612" s="15" t="s">
        <v>13</v>
      </c>
      <c r="F612" s="15" t="s">
        <v>2500</v>
      </c>
      <c r="G612" s="18"/>
      <c r="H612" s="18"/>
      <c r="I612" s="18"/>
      <c r="J612" s="18"/>
      <c r="K612" s="15" t="s">
        <v>56</v>
      </c>
      <c r="L612" s="18"/>
      <c r="M612" s="18"/>
      <c r="N612" s="19">
        <v>41099</v>
      </c>
    </row>
    <row r="613" spans="1:14" ht="50.1" customHeight="1" thickBot="1" x14ac:dyDescent="0.3">
      <c r="A613" s="14">
        <v>594</v>
      </c>
      <c r="B613" s="15" t="s">
        <v>2501</v>
      </c>
      <c r="C613" s="15" t="s">
        <v>2502</v>
      </c>
      <c r="D613" s="15" t="s">
        <v>12</v>
      </c>
      <c r="E613" s="15" t="s">
        <v>13</v>
      </c>
      <c r="F613" s="15" t="s">
        <v>2503</v>
      </c>
      <c r="G613" s="18"/>
      <c r="H613" s="15" t="s">
        <v>2504</v>
      </c>
      <c r="I613" s="18"/>
      <c r="J613" s="15" t="s">
        <v>6</v>
      </c>
      <c r="K613" s="18"/>
      <c r="L613" s="18"/>
      <c r="M613" s="18"/>
      <c r="N613" s="19">
        <v>41869</v>
      </c>
    </row>
    <row r="614" spans="1:14" ht="50.1" customHeight="1" thickBot="1" x14ac:dyDescent="0.3">
      <c r="A614" s="14">
        <v>595</v>
      </c>
      <c r="B614" s="15" t="s">
        <v>2505</v>
      </c>
      <c r="C614" s="15" t="s">
        <v>2506</v>
      </c>
      <c r="D614" s="15" t="s">
        <v>12</v>
      </c>
      <c r="E614" s="15" t="s">
        <v>13</v>
      </c>
      <c r="F614" s="15" t="s">
        <v>2507</v>
      </c>
      <c r="G614" s="15" t="s">
        <v>2508</v>
      </c>
      <c r="H614" s="15" t="s">
        <v>2509</v>
      </c>
      <c r="I614" s="18"/>
      <c r="J614" s="15" t="s">
        <v>14</v>
      </c>
      <c r="K614" s="18"/>
      <c r="L614" s="18"/>
      <c r="M614" s="18"/>
      <c r="N614" s="19">
        <v>41099</v>
      </c>
    </row>
    <row r="615" spans="1:14" ht="50.1" customHeight="1" thickBot="1" x14ac:dyDescent="0.3">
      <c r="A615" s="14">
        <v>596</v>
      </c>
      <c r="B615" s="15" t="s">
        <v>2510</v>
      </c>
      <c r="C615" s="15" t="s">
        <v>2511</v>
      </c>
      <c r="D615" s="15" t="s">
        <v>12</v>
      </c>
      <c r="E615" s="15" t="s">
        <v>13</v>
      </c>
      <c r="F615" s="15" t="s">
        <v>2512</v>
      </c>
      <c r="G615" s="15" t="s">
        <v>2513</v>
      </c>
      <c r="H615" s="15" t="s">
        <v>2514</v>
      </c>
      <c r="I615" s="18"/>
      <c r="J615" s="15" t="s">
        <v>41</v>
      </c>
      <c r="K615" s="18"/>
      <c r="L615" s="18"/>
      <c r="M615" s="18"/>
      <c r="N615" s="19">
        <v>42898</v>
      </c>
    </row>
    <row r="616" spans="1:14" ht="50.1" customHeight="1" thickBot="1" x14ac:dyDescent="0.3">
      <c r="A616" s="14">
        <v>597</v>
      </c>
      <c r="B616" s="15" t="s">
        <v>2515</v>
      </c>
      <c r="C616" s="15" t="s">
        <v>2516</v>
      </c>
      <c r="D616" s="15" t="s">
        <v>12</v>
      </c>
      <c r="E616" s="15" t="s">
        <v>13</v>
      </c>
      <c r="F616" s="15" t="s">
        <v>2517</v>
      </c>
      <c r="G616" s="15" t="s">
        <v>2518</v>
      </c>
      <c r="H616" s="15" t="s">
        <v>2519</v>
      </c>
      <c r="I616" s="18"/>
      <c r="J616" s="18"/>
      <c r="K616" s="15" t="s">
        <v>293</v>
      </c>
      <c r="L616" s="18"/>
      <c r="M616" s="18"/>
      <c r="N616" s="19">
        <v>41061</v>
      </c>
    </row>
    <row r="617" spans="1:14" ht="50.1" customHeight="1" thickBot="1" x14ac:dyDescent="0.3">
      <c r="A617" s="14">
        <v>598</v>
      </c>
      <c r="B617" s="15" t="s">
        <v>2520</v>
      </c>
      <c r="C617" s="15" t="s">
        <v>2521</v>
      </c>
      <c r="D617" s="15" t="s">
        <v>12</v>
      </c>
      <c r="E617" s="15" t="s">
        <v>13</v>
      </c>
      <c r="F617" s="15" t="s">
        <v>2522</v>
      </c>
      <c r="G617" s="15" t="s">
        <v>2523</v>
      </c>
      <c r="H617" s="15" t="s">
        <v>2524</v>
      </c>
      <c r="I617" s="18"/>
      <c r="J617" s="15" t="s">
        <v>41</v>
      </c>
      <c r="K617" s="18"/>
      <c r="L617" s="18"/>
      <c r="M617" s="18"/>
      <c r="N617" s="19">
        <v>41200</v>
      </c>
    </row>
    <row r="618" spans="1:14" ht="50.1" customHeight="1" thickBot="1" x14ac:dyDescent="0.3">
      <c r="A618" s="14">
        <v>599</v>
      </c>
      <c r="B618" s="15" t="s">
        <v>2525</v>
      </c>
      <c r="C618" s="15" t="s">
        <v>2526</v>
      </c>
      <c r="D618" s="15" t="s">
        <v>4</v>
      </c>
      <c r="E618" s="15" t="s">
        <v>193</v>
      </c>
      <c r="F618" s="15" t="s">
        <v>2527</v>
      </c>
      <c r="G618" s="15" t="s">
        <v>2527</v>
      </c>
      <c r="H618" s="15" t="s">
        <v>2528</v>
      </c>
      <c r="I618" s="18"/>
      <c r="J618" s="18"/>
      <c r="K618" s="15" t="s">
        <v>430</v>
      </c>
      <c r="L618" s="18"/>
      <c r="M618" s="18"/>
      <c r="N618" s="19">
        <v>41799</v>
      </c>
    </row>
    <row r="619" spans="1:14" ht="50.1" customHeight="1" thickBot="1" x14ac:dyDescent="0.3">
      <c r="A619" s="14">
        <v>600</v>
      </c>
      <c r="B619" s="15" t="s">
        <v>2529</v>
      </c>
      <c r="C619" s="15" t="s">
        <v>2530</v>
      </c>
      <c r="D619" s="15" t="s">
        <v>12</v>
      </c>
      <c r="E619" s="15" t="s">
        <v>13</v>
      </c>
      <c r="F619" s="15" t="s">
        <v>2531</v>
      </c>
      <c r="G619" s="15" t="s">
        <v>2532</v>
      </c>
      <c r="H619" s="15" t="s">
        <v>2533</v>
      </c>
      <c r="I619" s="18"/>
      <c r="J619" s="15" t="s">
        <v>90</v>
      </c>
      <c r="K619" s="18"/>
      <c r="L619" s="18"/>
      <c r="M619" s="18"/>
      <c r="N619" s="19">
        <v>41099</v>
      </c>
    </row>
    <row r="620" spans="1:14" ht="50.1" customHeight="1" thickBot="1" x14ac:dyDescent="0.3">
      <c r="A620" s="14">
        <v>601</v>
      </c>
      <c r="B620" s="15" t="s">
        <v>2534</v>
      </c>
      <c r="C620" s="15" t="s">
        <v>2535</v>
      </c>
      <c r="D620" s="15" t="s">
        <v>12</v>
      </c>
      <c r="E620" s="15" t="s">
        <v>46</v>
      </c>
      <c r="F620" s="15" t="s">
        <v>2536</v>
      </c>
      <c r="G620" s="15" t="s">
        <v>2537</v>
      </c>
      <c r="H620" s="15" t="s">
        <v>2538</v>
      </c>
      <c r="I620" s="18"/>
      <c r="J620" s="18"/>
      <c r="K620" s="15" t="s">
        <v>542</v>
      </c>
      <c r="L620" s="18"/>
      <c r="M620" s="18"/>
      <c r="N620" s="19">
        <v>41192</v>
      </c>
    </row>
    <row r="621" spans="1:14" ht="50.1" customHeight="1" thickBot="1" x14ac:dyDescent="0.3">
      <c r="A621" s="14">
        <v>602</v>
      </c>
      <c r="B621" s="15" t="s">
        <v>2539</v>
      </c>
      <c r="C621" s="15" t="s">
        <v>2540</v>
      </c>
      <c r="D621" s="15" t="s">
        <v>12</v>
      </c>
      <c r="E621" s="15" t="s">
        <v>13</v>
      </c>
      <c r="F621" s="15" t="s">
        <v>1734</v>
      </c>
      <c r="G621" s="15" t="s">
        <v>1734</v>
      </c>
      <c r="H621" s="18"/>
      <c r="I621" s="18"/>
      <c r="J621" s="15" t="s">
        <v>41</v>
      </c>
      <c r="K621" s="18"/>
      <c r="L621" s="18"/>
      <c r="M621" s="18"/>
      <c r="N621" s="19">
        <v>41099</v>
      </c>
    </row>
    <row r="622" spans="1:14" ht="50.1" customHeight="1" thickBot="1" x14ac:dyDescent="0.3">
      <c r="A622" s="14">
        <v>603</v>
      </c>
      <c r="B622" s="15" t="s">
        <v>2541</v>
      </c>
      <c r="C622" s="15" t="s">
        <v>2542</v>
      </c>
      <c r="D622" s="15" t="s">
        <v>12</v>
      </c>
      <c r="E622" s="15" t="s">
        <v>13</v>
      </c>
      <c r="F622" s="15" t="s">
        <v>2543</v>
      </c>
      <c r="G622" s="15" t="s">
        <v>2543</v>
      </c>
      <c r="H622" s="15" t="s">
        <v>2544</v>
      </c>
      <c r="I622" s="18"/>
      <c r="J622" s="15" t="s">
        <v>14</v>
      </c>
      <c r="K622" s="18"/>
      <c r="L622" s="18"/>
      <c r="M622" s="18"/>
      <c r="N622" s="19">
        <v>41869</v>
      </c>
    </row>
    <row r="623" spans="1:14" ht="50.1" customHeight="1" thickBot="1" x14ac:dyDescent="0.3">
      <c r="A623" s="14">
        <v>604</v>
      </c>
      <c r="B623" s="15" t="s">
        <v>2545</v>
      </c>
      <c r="C623" s="15" t="s">
        <v>2546</v>
      </c>
      <c r="D623" s="15" t="s">
        <v>12</v>
      </c>
      <c r="E623" s="15" t="s">
        <v>13</v>
      </c>
      <c r="F623" s="15" t="s">
        <v>2547</v>
      </c>
      <c r="G623" s="15" t="s">
        <v>2548</v>
      </c>
      <c r="H623" s="18"/>
      <c r="I623" s="18"/>
      <c r="J623" s="18"/>
      <c r="K623" s="15" t="s">
        <v>24</v>
      </c>
      <c r="L623" s="18"/>
      <c r="M623" s="18"/>
      <c r="N623" s="19">
        <v>39671</v>
      </c>
    </row>
    <row r="624" spans="1:14" ht="50.1" customHeight="1" thickBot="1" x14ac:dyDescent="0.3">
      <c r="A624" s="14">
        <v>605</v>
      </c>
      <c r="B624" s="15" t="s">
        <v>2549</v>
      </c>
      <c r="C624" s="15" t="s">
        <v>2550</v>
      </c>
      <c r="D624" s="15" t="s">
        <v>12</v>
      </c>
      <c r="E624" s="15" t="s">
        <v>13</v>
      </c>
      <c r="F624" s="15" t="s">
        <v>2551</v>
      </c>
      <c r="G624" s="15" t="s">
        <v>2551</v>
      </c>
      <c r="H624" s="15" t="s">
        <v>2552</v>
      </c>
      <c r="I624" s="18"/>
      <c r="J624" s="18"/>
      <c r="K624" s="15" t="s">
        <v>99</v>
      </c>
      <c r="L624" s="18"/>
      <c r="M624" s="18"/>
      <c r="N624" s="19">
        <v>41080</v>
      </c>
    </row>
    <row r="625" spans="1:14" ht="50.1" customHeight="1" thickBot="1" x14ac:dyDescent="0.3">
      <c r="A625" s="14">
        <v>606</v>
      </c>
      <c r="B625" s="15" t="s">
        <v>2553</v>
      </c>
      <c r="C625" s="15" t="s">
        <v>2554</v>
      </c>
      <c r="D625" s="15" t="s">
        <v>12</v>
      </c>
      <c r="E625" s="15" t="s">
        <v>13</v>
      </c>
      <c r="F625" s="15" t="s">
        <v>2555</v>
      </c>
      <c r="G625" s="15" t="s">
        <v>2556</v>
      </c>
      <c r="H625" s="15" t="s">
        <v>2557</v>
      </c>
      <c r="I625" s="18"/>
      <c r="J625" s="15" t="s">
        <v>90</v>
      </c>
      <c r="K625" s="18"/>
      <c r="L625" s="18"/>
      <c r="M625" s="18"/>
      <c r="N625" s="19">
        <v>41796</v>
      </c>
    </row>
    <row r="626" spans="1:14" ht="50.1" customHeight="1" thickBot="1" x14ac:dyDescent="0.3">
      <c r="A626" s="14">
        <v>607</v>
      </c>
      <c r="B626" s="15" t="s">
        <v>2558</v>
      </c>
      <c r="C626" s="15" t="s">
        <v>2559</v>
      </c>
      <c r="D626" s="15" t="s">
        <v>12</v>
      </c>
      <c r="E626" s="15" t="s">
        <v>13</v>
      </c>
      <c r="F626" s="15" t="s">
        <v>2560</v>
      </c>
      <c r="G626" s="15" t="s">
        <v>2561</v>
      </c>
      <c r="H626" s="15" t="s">
        <v>2562</v>
      </c>
      <c r="I626" s="18"/>
      <c r="J626" s="15" t="s">
        <v>14</v>
      </c>
      <c r="K626" s="18"/>
      <c r="L626" s="18"/>
      <c r="M626" s="18"/>
      <c r="N626" s="19">
        <v>41515</v>
      </c>
    </row>
    <row r="627" spans="1:14" ht="50.1" customHeight="1" thickBot="1" x14ac:dyDescent="0.3">
      <c r="A627" s="14">
        <v>608</v>
      </c>
      <c r="B627" s="15" t="s">
        <v>2563</v>
      </c>
      <c r="C627" s="15" t="s">
        <v>2564</v>
      </c>
      <c r="D627" s="15" t="s">
        <v>12</v>
      </c>
      <c r="E627" s="15" t="s">
        <v>13</v>
      </c>
      <c r="F627" s="15" t="s">
        <v>2565</v>
      </c>
      <c r="G627" s="15" t="s">
        <v>2566</v>
      </c>
      <c r="H627" s="18"/>
      <c r="I627" s="18"/>
      <c r="J627" s="15" t="s">
        <v>41</v>
      </c>
      <c r="K627" s="18"/>
      <c r="L627" s="18"/>
      <c r="M627" s="18"/>
      <c r="N627" s="19">
        <v>41099</v>
      </c>
    </row>
    <row r="628" spans="1:14" ht="50.1" customHeight="1" thickBot="1" x14ac:dyDescent="0.3">
      <c r="A628" s="14">
        <v>609</v>
      </c>
      <c r="B628" s="15" t="s">
        <v>2567</v>
      </c>
      <c r="C628" s="15" t="s">
        <v>2568</v>
      </c>
      <c r="D628" s="15" t="s">
        <v>12</v>
      </c>
      <c r="E628" s="15" t="s">
        <v>46</v>
      </c>
      <c r="F628" s="15" t="s">
        <v>2569</v>
      </c>
      <c r="G628" s="18"/>
      <c r="H628" s="18"/>
      <c r="I628" s="18"/>
      <c r="J628" s="15" t="s">
        <v>741</v>
      </c>
      <c r="K628" s="18"/>
      <c r="L628" s="18"/>
      <c r="M628" s="18"/>
      <c r="N628" s="19">
        <v>41099</v>
      </c>
    </row>
    <row r="629" spans="1:14" ht="50.1" customHeight="1" thickBot="1" x14ac:dyDescent="0.3">
      <c r="A629" s="14">
        <v>610</v>
      </c>
      <c r="B629" s="15" t="s">
        <v>2570</v>
      </c>
      <c r="C629" s="15" t="s">
        <v>2571</v>
      </c>
      <c r="D629" s="15" t="s">
        <v>273</v>
      </c>
      <c r="E629" s="15" t="s">
        <v>396</v>
      </c>
      <c r="F629" s="15" t="s">
        <v>2572</v>
      </c>
      <c r="G629" s="18"/>
      <c r="H629" s="18"/>
      <c r="I629" s="18"/>
      <c r="J629" s="18"/>
      <c r="K629" s="15" t="s">
        <v>51</v>
      </c>
      <c r="L629" s="18"/>
      <c r="M629" s="18"/>
      <c r="N629" s="19">
        <v>41099</v>
      </c>
    </row>
    <row r="630" spans="1:14" ht="50.1" customHeight="1" thickBot="1" x14ac:dyDescent="0.3">
      <c r="A630" s="14">
        <v>611</v>
      </c>
      <c r="B630" s="15" t="s">
        <v>2573</v>
      </c>
      <c r="C630" s="15" t="s">
        <v>2574</v>
      </c>
      <c r="D630" s="15" t="s">
        <v>12</v>
      </c>
      <c r="E630" s="15" t="s">
        <v>13</v>
      </c>
      <c r="F630" s="15" t="s">
        <v>2575</v>
      </c>
      <c r="G630" s="15" t="s">
        <v>2576</v>
      </c>
      <c r="H630" s="18"/>
      <c r="I630" s="18"/>
      <c r="J630" s="15" t="s">
        <v>8753</v>
      </c>
      <c r="K630" s="18"/>
      <c r="L630" s="18"/>
      <c r="M630" s="18"/>
      <c r="N630" s="19">
        <v>41099</v>
      </c>
    </row>
    <row r="631" spans="1:14" ht="50.1" customHeight="1" thickBot="1" x14ac:dyDescent="0.3">
      <c r="A631" s="14">
        <v>612</v>
      </c>
      <c r="B631" s="15" t="s">
        <v>2577</v>
      </c>
      <c r="C631" s="15" t="s">
        <v>2578</v>
      </c>
      <c r="D631" s="15" t="s">
        <v>4</v>
      </c>
      <c r="E631" s="15" t="s">
        <v>2580</v>
      </c>
      <c r="F631" s="15" t="s">
        <v>2579</v>
      </c>
      <c r="G631" s="18"/>
      <c r="H631" s="18"/>
      <c r="I631" s="18"/>
      <c r="J631" s="18"/>
      <c r="K631" s="15" t="s">
        <v>248</v>
      </c>
      <c r="L631" s="18"/>
      <c r="M631" s="18"/>
      <c r="N631" s="19">
        <v>41099</v>
      </c>
    </row>
    <row r="632" spans="1:14" ht="50.1" customHeight="1" thickBot="1" x14ac:dyDescent="0.3">
      <c r="A632" s="14">
        <v>613</v>
      </c>
      <c r="B632" s="15" t="s">
        <v>2581</v>
      </c>
      <c r="C632" s="15" t="s">
        <v>2582</v>
      </c>
      <c r="D632" s="15" t="s">
        <v>12</v>
      </c>
      <c r="E632" s="15" t="s">
        <v>13</v>
      </c>
      <c r="F632" s="15" t="s">
        <v>2583</v>
      </c>
      <c r="G632" s="18"/>
      <c r="H632" s="18"/>
      <c r="I632" s="18"/>
      <c r="J632" s="18"/>
      <c r="K632" s="15" t="s">
        <v>47</v>
      </c>
      <c r="L632" s="18"/>
      <c r="M632" s="18"/>
      <c r="N632" s="19">
        <v>41099</v>
      </c>
    </row>
    <row r="633" spans="1:14" ht="50.1" customHeight="1" thickBot="1" x14ac:dyDescent="0.3">
      <c r="A633" s="14">
        <v>614</v>
      </c>
      <c r="B633" s="15" t="s">
        <v>2584</v>
      </c>
      <c r="C633" s="15" t="s">
        <v>2585</v>
      </c>
      <c r="D633" s="15" t="s">
        <v>12</v>
      </c>
      <c r="E633" s="15" t="s">
        <v>13</v>
      </c>
      <c r="F633" s="15" t="s">
        <v>2586</v>
      </c>
      <c r="G633" s="18"/>
      <c r="H633" s="15" t="s">
        <v>2587</v>
      </c>
      <c r="I633" s="18"/>
      <c r="J633" s="15" t="s">
        <v>18</v>
      </c>
      <c r="K633" s="18"/>
      <c r="L633" s="18"/>
      <c r="M633" s="18"/>
      <c r="N633" s="19">
        <v>41099</v>
      </c>
    </row>
    <row r="634" spans="1:14" ht="50.1" customHeight="1" thickBot="1" x14ac:dyDescent="0.3">
      <c r="A634" s="14">
        <v>615</v>
      </c>
      <c r="B634" s="15" t="s">
        <v>2588</v>
      </c>
      <c r="C634" s="15" t="s">
        <v>2589</v>
      </c>
      <c r="D634" s="15" t="s">
        <v>12</v>
      </c>
      <c r="E634" s="15" t="s">
        <v>392</v>
      </c>
      <c r="F634" s="15" t="s">
        <v>2590</v>
      </c>
      <c r="G634" s="18"/>
      <c r="H634" s="18"/>
      <c r="I634" s="18"/>
      <c r="J634" s="18"/>
      <c r="K634" s="15" t="s">
        <v>326</v>
      </c>
      <c r="L634" s="18"/>
      <c r="M634" s="18"/>
      <c r="N634" s="19">
        <v>41099</v>
      </c>
    </row>
    <row r="635" spans="1:14" ht="50.1" customHeight="1" thickBot="1" x14ac:dyDescent="0.3">
      <c r="A635" s="14">
        <v>616</v>
      </c>
      <c r="B635" s="15" t="s">
        <v>2591</v>
      </c>
      <c r="C635" s="15" t="s">
        <v>2592</v>
      </c>
      <c r="D635" s="15" t="s">
        <v>12</v>
      </c>
      <c r="E635" s="15" t="s">
        <v>13</v>
      </c>
      <c r="F635" s="15" t="s">
        <v>2593</v>
      </c>
      <c r="G635" s="15" t="s">
        <v>2594</v>
      </c>
      <c r="H635" s="15" t="s">
        <v>2595</v>
      </c>
      <c r="I635" s="18"/>
      <c r="J635" s="15" t="s">
        <v>6</v>
      </c>
      <c r="K635" s="18"/>
      <c r="L635" s="18"/>
      <c r="M635" s="18"/>
      <c r="N635" s="19">
        <v>41099</v>
      </c>
    </row>
    <row r="636" spans="1:14" ht="50.1" customHeight="1" thickBot="1" x14ac:dyDescent="0.3">
      <c r="A636" s="14">
        <v>617</v>
      </c>
      <c r="B636" s="15" t="s">
        <v>2596</v>
      </c>
      <c r="C636" s="15" t="s">
        <v>2597</v>
      </c>
      <c r="D636" s="15" t="s">
        <v>12</v>
      </c>
      <c r="E636" s="15" t="s">
        <v>13</v>
      </c>
      <c r="F636" s="15" t="s">
        <v>2598</v>
      </c>
      <c r="G636" s="15" t="s">
        <v>2599</v>
      </c>
      <c r="H636" s="15" t="s">
        <v>2600</v>
      </c>
      <c r="I636" s="18"/>
      <c r="J636" s="15" t="s">
        <v>90</v>
      </c>
      <c r="K636" s="18"/>
      <c r="L636" s="18"/>
      <c r="M636" s="18"/>
      <c r="N636" s="19">
        <v>41200</v>
      </c>
    </row>
    <row r="637" spans="1:14" ht="50.1" customHeight="1" thickBot="1" x14ac:dyDescent="0.3">
      <c r="A637" s="14">
        <v>618</v>
      </c>
      <c r="B637" s="15" t="s">
        <v>2601</v>
      </c>
      <c r="C637" s="15" t="s">
        <v>2602</v>
      </c>
      <c r="D637" s="15" t="s">
        <v>4</v>
      </c>
      <c r="E637" s="15" t="s">
        <v>5</v>
      </c>
      <c r="F637" s="15" t="s">
        <v>2603</v>
      </c>
      <c r="G637" s="15" t="s">
        <v>2604</v>
      </c>
      <c r="H637" s="18"/>
      <c r="I637" s="18"/>
      <c r="J637" s="15" t="s">
        <v>105</v>
      </c>
      <c r="K637" s="18"/>
      <c r="L637" s="18"/>
      <c r="M637" s="18"/>
      <c r="N637" s="19">
        <v>41099</v>
      </c>
    </row>
    <row r="638" spans="1:14" ht="50.1" customHeight="1" thickBot="1" x14ac:dyDescent="0.3">
      <c r="A638" s="14">
        <v>619</v>
      </c>
      <c r="B638" s="15" t="s">
        <v>2605</v>
      </c>
      <c r="C638" s="15" t="s">
        <v>2606</v>
      </c>
      <c r="D638" s="15" t="s">
        <v>12</v>
      </c>
      <c r="E638" s="15" t="s">
        <v>13</v>
      </c>
      <c r="F638" s="15" t="s">
        <v>2607</v>
      </c>
      <c r="G638" s="15" t="s">
        <v>2608</v>
      </c>
      <c r="H638" s="15" t="s">
        <v>2609</v>
      </c>
      <c r="I638" s="18"/>
      <c r="J638" s="15" t="s">
        <v>84</v>
      </c>
      <c r="K638" s="18"/>
      <c r="L638" s="18"/>
      <c r="M638" s="18"/>
      <c r="N638" s="19">
        <v>41201</v>
      </c>
    </row>
    <row r="639" spans="1:14" ht="50.1" customHeight="1" thickBot="1" x14ac:dyDescent="0.3">
      <c r="A639" s="14">
        <v>620</v>
      </c>
      <c r="B639" s="15" t="s">
        <v>2610</v>
      </c>
      <c r="C639" s="15" t="s">
        <v>2611</v>
      </c>
      <c r="D639" s="15" t="s">
        <v>4</v>
      </c>
      <c r="E639" s="15" t="s">
        <v>5</v>
      </c>
      <c r="F639" s="15" t="s">
        <v>2612</v>
      </c>
      <c r="G639" s="15" t="s">
        <v>2613</v>
      </c>
      <c r="H639" s="15" t="s">
        <v>2614</v>
      </c>
      <c r="I639" s="18"/>
      <c r="J639" s="15" t="s">
        <v>363</v>
      </c>
      <c r="K639" s="18"/>
      <c r="L639" s="18"/>
      <c r="M639" s="18"/>
      <c r="N639" s="19">
        <v>41099</v>
      </c>
    </row>
    <row r="640" spans="1:14" ht="50.1" customHeight="1" thickBot="1" x14ac:dyDescent="0.3">
      <c r="A640" s="14">
        <v>621</v>
      </c>
      <c r="B640" s="15" t="s">
        <v>2615</v>
      </c>
      <c r="C640" s="15" t="s">
        <v>2616</v>
      </c>
      <c r="D640" s="15" t="s">
        <v>4</v>
      </c>
      <c r="E640" s="15" t="s">
        <v>193</v>
      </c>
      <c r="F640" s="15" t="s">
        <v>2612</v>
      </c>
      <c r="G640" s="15" t="s">
        <v>2613</v>
      </c>
      <c r="H640" s="15" t="s">
        <v>2614</v>
      </c>
      <c r="I640" s="18"/>
      <c r="J640" s="15" t="s">
        <v>363</v>
      </c>
      <c r="K640" s="18"/>
      <c r="L640" s="18"/>
      <c r="M640" s="18"/>
      <c r="N640" s="19">
        <v>41099</v>
      </c>
    </row>
    <row r="641" spans="1:14" ht="50.1" customHeight="1" thickBot="1" x14ac:dyDescent="0.3">
      <c r="A641" s="14">
        <v>622</v>
      </c>
      <c r="B641" s="15" t="s">
        <v>2617</v>
      </c>
      <c r="C641" s="15" t="s">
        <v>2618</v>
      </c>
      <c r="D641" s="15" t="s">
        <v>12</v>
      </c>
      <c r="E641" s="15" t="s">
        <v>13</v>
      </c>
      <c r="F641" s="15" t="s">
        <v>2619</v>
      </c>
      <c r="G641" s="15" t="s">
        <v>2620</v>
      </c>
      <c r="H641" s="18"/>
      <c r="I641" s="18"/>
      <c r="J641" s="15" t="s">
        <v>2621</v>
      </c>
      <c r="K641" s="18"/>
      <c r="L641" s="18"/>
      <c r="M641" s="18"/>
      <c r="N641" s="19">
        <v>41099</v>
      </c>
    </row>
    <row r="642" spans="1:14" ht="50.1" customHeight="1" thickBot="1" x14ac:dyDescent="0.3">
      <c r="A642" s="14">
        <v>623</v>
      </c>
      <c r="B642" s="15" t="s">
        <v>2622</v>
      </c>
      <c r="C642" s="15" t="s">
        <v>2623</v>
      </c>
      <c r="D642" s="15" t="s">
        <v>12</v>
      </c>
      <c r="E642" s="15" t="s">
        <v>13</v>
      </c>
      <c r="F642" s="15" t="s">
        <v>2624</v>
      </c>
      <c r="G642" s="15" t="s">
        <v>2625</v>
      </c>
      <c r="H642" s="15" t="s">
        <v>2626</v>
      </c>
      <c r="I642" s="18"/>
      <c r="J642" s="15" t="s">
        <v>6</v>
      </c>
      <c r="K642" s="18"/>
      <c r="L642" s="18"/>
      <c r="M642" s="18"/>
      <c r="N642" s="19">
        <v>41376</v>
      </c>
    </row>
    <row r="643" spans="1:14" ht="50.1" customHeight="1" thickBot="1" x14ac:dyDescent="0.3">
      <c r="A643" s="14">
        <v>624</v>
      </c>
      <c r="B643" s="15" t="s">
        <v>2628</v>
      </c>
      <c r="C643" s="15" t="s">
        <v>2629</v>
      </c>
      <c r="D643" s="15" t="s">
        <v>12</v>
      </c>
      <c r="E643" s="15" t="s">
        <v>13</v>
      </c>
      <c r="F643" s="15" t="s">
        <v>2630</v>
      </c>
      <c r="G643" s="15" t="s">
        <v>2631</v>
      </c>
      <c r="H643" s="15" t="s">
        <v>2632</v>
      </c>
      <c r="I643" s="18"/>
      <c r="J643" s="18"/>
      <c r="K643" s="15" t="s">
        <v>51</v>
      </c>
      <c r="L643" s="18"/>
      <c r="M643" s="18"/>
      <c r="N643" s="19">
        <v>41201</v>
      </c>
    </row>
    <row r="644" spans="1:14" ht="50.1" customHeight="1" thickBot="1" x14ac:dyDescent="0.3">
      <c r="A644" s="14">
        <v>625</v>
      </c>
      <c r="B644" s="15" t="s">
        <v>2633</v>
      </c>
      <c r="C644" s="15" t="s">
        <v>2634</v>
      </c>
      <c r="D644" s="15" t="s">
        <v>12</v>
      </c>
      <c r="E644" s="15" t="s">
        <v>13</v>
      </c>
      <c r="F644" s="15" t="s">
        <v>2635</v>
      </c>
      <c r="G644" s="18"/>
      <c r="H644" s="18"/>
      <c r="I644" s="18"/>
      <c r="J644" s="18"/>
      <c r="K644" s="15" t="s">
        <v>248</v>
      </c>
      <c r="L644" s="18"/>
      <c r="M644" s="18"/>
      <c r="N644" s="19">
        <v>39671</v>
      </c>
    </row>
    <row r="645" spans="1:14" ht="50.1" customHeight="1" thickBot="1" x14ac:dyDescent="0.3">
      <c r="A645" s="14">
        <v>626</v>
      </c>
      <c r="B645" s="15" t="s">
        <v>2636</v>
      </c>
      <c r="C645" s="15" t="s">
        <v>2637</v>
      </c>
      <c r="D645" s="15" t="s">
        <v>4</v>
      </c>
      <c r="E645" s="15" t="s">
        <v>5</v>
      </c>
      <c r="F645" s="15" t="s">
        <v>2638</v>
      </c>
      <c r="G645" s="15" t="s">
        <v>2639</v>
      </c>
      <c r="H645" s="15" t="s">
        <v>2640</v>
      </c>
      <c r="I645" s="18"/>
      <c r="J645" s="18"/>
      <c r="K645" s="15" t="s">
        <v>1711</v>
      </c>
      <c r="L645" s="18"/>
      <c r="M645" s="18"/>
      <c r="N645" s="19">
        <v>41200</v>
      </c>
    </row>
    <row r="646" spans="1:14" ht="50.1" customHeight="1" thickBot="1" x14ac:dyDescent="0.3">
      <c r="A646" s="14">
        <v>627</v>
      </c>
      <c r="B646" s="15" t="s">
        <v>2641</v>
      </c>
      <c r="C646" s="15" t="s">
        <v>2642</v>
      </c>
      <c r="D646" s="15" t="s">
        <v>4</v>
      </c>
      <c r="E646" s="15" t="s">
        <v>193</v>
      </c>
      <c r="F646" s="15" t="s">
        <v>2643</v>
      </c>
      <c r="G646" s="15" t="s">
        <v>2644</v>
      </c>
      <c r="H646" s="18"/>
      <c r="I646" s="18"/>
      <c r="J646" s="15" t="s">
        <v>9813</v>
      </c>
      <c r="K646" s="18"/>
      <c r="L646" s="18"/>
      <c r="M646" s="18"/>
      <c r="N646" s="19">
        <v>41101</v>
      </c>
    </row>
    <row r="647" spans="1:14" ht="50.1" customHeight="1" thickBot="1" x14ac:dyDescent="0.3">
      <c r="A647" s="14">
        <v>628</v>
      </c>
      <c r="B647" s="15" t="s">
        <v>2645</v>
      </c>
      <c r="C647" s="15" t="s">
        <v>2646</v>
      </c>
      <c r="D647" s="15" t="s">
        <v>12</v>
      </c>
      <c r="E647" s="15" t="s">
        <v>13</v>
      </c>
      <c r="F647" s="15" t="s">
        <v>2647</v>
      </c>
      <c r="G647" s="15" t="s">
        <v>2647</v>
      </c>
      <c r="H647" s="15" t="s">
        <v>2648</v>
      </c>
      <c r="I647" s="18"/>
      <c r="J647" s="18"/>
      <c r="K647" s="15" t="s">
        <v>146</v>
      </c>
      <c r="L647" s="18"/>
      <c r="M647" s="18"/>
      <c r="N647" s="19">
        <v>41845</v>
      </c>
    </row>
    <row r="648" spans="1:14" ht="50.1" customHeight="1" thickBot="1" x14ac:dyDescent="0.3">
      <c r="A648" s="14">
        <v>629</v>
      </c>
      <c r="B648" s="15" t="s">
        <v>2649</v>
      </c>
      <c r="C648" s="15" t="s">
        <v>2650</v>
      </c>
      <c r="D648" s="15" t="s">
        <v>12</v>
      </c>
      <c r="E648" s="15" t="s">
        <v>13</v>
      </c>
      <c r="F648" s="15" t="s">
        <v>2651</v>
      </c>
      <c r="G648" s="15" t="s">
        <v>2652</v>
      </c>
      <c r="H648" s="15" t="s">
        <v>2653</v>
      </c>
      <c r="I648" s="18"/>
      <c r="J648" s="18"/>
      <c r="K648" s="15" t="s">
        <v>51</v>
      </c>
      <c r="L648" s="18"/>
      <c r="M648" s="18"/>
      <c r="N648" s="19">
        <v>41677</v>
      </c>
    </row>
    <row r="649" spans="1:14" ht="50.1" customHeight="1" thickBot="1" x14ac:dyDescent="0.3">
      <c r="A649" s="14">
        <v>630</v>
      </c>
      <c r="B649" s="15" t="s">
        <v>2654</v>
      </c>
      <c r="C649" s="15" t="s">
        <v>2655</v>
      </c>
      <c r="D649" s="15" t="s">
        <v>12</v>
      </c>
      <c r="E649" s="15" t="s">
        <v>13</v>
      </c>
      <c r="F649" s="15" t="s">
        <v>2656</v>
      </c>
      <c r="G649" s="18"/>
      <c r="H649" s="18"/>
      <c r="I649" s="18"/>
      <c r="J649" s="18"/>
      <c r="K649" s="15" t="s">
        <v>51</v>
      </c>
      <c r="L649" s="18"/>
      <c r="M649" s="18"/>
      <c r="N649" s="19">
        <v>41101</v>
      </c>
    </row>
    <row r="650" spans="1:14" ht="50.1" customHeight="1" thickBot="1" x14ac:dyDescent="0.3">
      <c r="A650" s="14">
        <v>631</v>
      </c>
      <c r="B650" s="15" t="s">
        <v>2657</v>
      </c>
      <c r="C650" s="15" t="s">
        <v>2658</v>
      </c>
      <c r="D650" s="15" t="s">
        <v>12</v>
      </c>
      <c r="E650" s="15" t="s">
        <v>13</v>
      </c>
      <c r="F650" s="15" t="s">
        <v>2659</v>
      </c>
      <c r="G650" s="15" t="s">
        <v>2660</v>
      </c>
      <c r="H650" s="18"/>
      <c r="I650" s="18"/>
      <c r="J650" s="15" t="s">
        <v>9813</v>
      </c>
      <c r="K650" s="18"/>
      <c r="L650" s="18"/>
      <c r="M650" s="18"/>
      <c r="N650" s="19">
        <v>41101</v>
      </c>
    </row>
    <row r="651" spans="1:14" ht="50.1" customHeight="1" thickBot="1" x14ac:dyDescent="0.3">
      <c r="A651" s="14">
        <v>632</v>
      </c>
      <c r="B651" s="15" t="s">
        <v>2661</v>
      </c>
      <c r="C651" s="15" t="s">
        <v>2662</v>
      </c>
      <c r="D651" s="15" t="s">
        <v>4</v>
      </c>
      <c r="E651" s="15" t="s">
        <v>5</v>
      </c>
      <c r="F651" s="15" t="s">
        <v>2663</v>
      </c>
      <c r="G651" s="15" t="s">
        <v>2664</v>
      </c>
      <c r="H651" s="15" t="s">
        <v>2665</v>
      </c>
      <c r="I651" s="18"/>
      <c r="J651" s="15" t="s">
        <v>1758</v>
      </c>
      <c r="K651" s="18"/>
      <c r="L651" s="18"/>
      <c r="M651" s="18"/>
      <c r="N651" s="19">
        <v>41101</v>
      </c>
    </row>
    <row r="652" spans="1:14" ht="50.1" customHeight="1" thickBot="1" x14ac:dyDescent="0.3">
      <c r="A652" s="14">
        <v>633</v>
      </c>
      <c r="B652" s="15" t="s">
        <v>2666</v>
      </c>
      <c r="C652" s="15" t="s">
        <v>2667</v>
      </c>
      <c r="D652" s="15" t="s">
        <v>12</v>
      </c>
      <c r="E652" s="15" t="s">
        <v>13</v>
      </c>
      <c r="F652" s="15" t="s">
        <v>2668</v>
      </c>
      <c r="G652" s="18"/>
      <c r="H652" s="15" t="s">
        <v>2669</v>
      </c>
      <c r="I652" s="18"/>
      <c r="J652" s="18"/>
      <c r="K652" s="18"/>
      <c r="L652" s="18"/>
      <c r="M652" s="15" t="s">
        <v>1923</v>
      </c>
      <c r="N652" s="19">
        <v>42521</v>
      </c>
    </row>
    <row r="653" spans="1:14" ht="50.1" customHeight="1" thickBot="1" x14ac:dyDescent="0.3">
      <c r="A653" s="14">
        <v>634</v>
      </c>
      <c r="B653" s="15" t="s">
        <v>2670</v>
      </c>
      <c r="C653" s="15" t="s">
        <v>2671</v>
      </c>
      <c r="D653" s="15" t="s">
        <v>4</v>
      </c>
      <c r="E653" s="15" t="s">
        <v>193</v>
      </c>
      <c r="F653" s="15" t="s">
        <v>2672</v>
      </c>
      <c r="G653" s="15" t="s">
        <v>2673</v>
      </c>
      <c r="H653" s="18"/>
      <c r="I653" s="18"/>
      <c r="J653" s="15" t="s">
        <v>8753</v>
      </c>
      <c r="K653" s="18"/>
      <c r="L653" s="18"/>
      <c r="M653" s="18"/>
      <c r="N653" s="19">
        <v>41101</v>
      </c>
    </row>
    <row r="654" spans="1:14" ht="50.1" customHeight="1" thickBot="1" x14ac:dyDescent="0.3">
      <c r="A654" s="14">
        <v>635</v>
      </c>
      <c r="B654" s="15" t="s">
        <v>2674</v>
      </c>
      <c r="C654" s="15" t="s">
        <v>2675</v>
      </c>
      <c r="D654" s="15" t="s">
        <v>273</v>
      </c>
      <c r="E654" s="15" t="s">
        <v>274</v>
      </c>
      <c r="F654" s="15" t="s">
        <v>2676</v>
      </c>
      <c r="G654" s="15" t="s">
        <v>2677</v>
      </c>
      <c r="H654" s="15" t="s">
        <v>2678</v>
      </c>
      <c r="I654" s="18"/>
      <c r="J654" s="18"/>
      <c r="K654" s="15" t="s">
        <v>51</v>
      </c>
      <c r="L654" s="18"/>
      <c r="M654" s="18"/>
      <c r="N654" s="19">
        <v>41200</v>
      </c>
    </row>
    <row r="655" spans="1:14" ht="50.1" customHeight="1" thickBot="1" x14ac:dyDescent="0.3">
      <c r="A655" s="14">
        <v>636</v>
      </c>
      <c r="B655" s="15" t="s">
        <v>2679</v>
      </c>
      <c r="C655" s="15" t="s">
        <v>2680</v>
      </c>
      <c r="D655" s="15" t="s">
        <v>12</v>
      </c>
      <c r="E655" s="15" t="s">
        <v>13</v>
      </c>
      <c r="F655" s="15" t="s">
        <v>2681</v>
      </c>
      <c r="G655" s="18"/>
      <c r="H655" s="18"/>
      <c r="I655" s="18"/>
      <c r="J655" s="15" t="s">
        <v>18</v>
      </c>
      <c r="K655" s="18"/>
      <c r="L655" s="18"/>
      <c r="M655" s="18"/>
      <c r="N655" s="19">
        <v>41101</v>
      </c>
    </row>
    <row r="656" spans="1:14" ht="50.1" customHeight="1" thickBot="1" x14ac:dyDescent="0.3">
      <c r="A656" s="14">
        <v>637</v>
      </c>
      <c r="B656" s="15" t="s">
        <v>2682</v>
      </c>
      <c r="C656" s="15" t="s">
        <v>2683</v>
      </c>
      <c r="D656" s="15" t="s">
        <v>12</v>
      </c>
      <c r="E656" s="15" t="s">
        <v>13</v>
      </c>
      <c r="F656" s="15" t="s">
        <v>2684</v>
      </c>
      <c r="G656" s="15" t="s">
        <v>2685</v>
      </c>
      <c r="H656" s="15" t="s">
        <v>2686</v>
      </c>
      <c r="I656" s="18"/>
      <c r="J656" s="18"/>
      <c r="K656" s="15" t="s">
        <v>51</v>
      </c>
      <c r="L656" s="18"/>
      <c r="M656" s="18"/>
      <c r="N656" s="19">
        <v>41101</v>
      </c>
    </row>
    <row r="657" spans="1:14" ht="50.1" customHeight="1" thickBot="1" x14ac:dyDescent="0.3">
      <c r="A657" s="14">
        <v>638</v>
      </c>
      <c r="B657" s="15" t="s">
        <v>2687</v>
      </c>
      <c r="C657" s="15" t="s">
        <v>2688</v>
      </c>
      <c r="D657" s="15" t="s">
        <v>1328</v>
      </c>
      <c r="E657" s="15" t="s">
        <v>1329</v>
      </c>
      <c r="F657" s="15" t="s">
        <v>2689</v>
      </c>
      <c r="G657" s="15" t="s">
        <v>2690</v>
      </c>
      <c r="H657" s="18"/>
      <c r="I657" s="18"/>
      <c r="J657" s="18"/>
      <c r="K657" s="18"/>
      <c r="L657" s="15" t="s">
        <v>262</v>
      </c>
      <c r="M657" s="18"/>
      <c r="N657" s="19">
        <v>41101</v>
      </c>
    </row>
    <row r="658" spans="1:14" ht="50.1" customHeight="1" thickBot="1" x14ac:dyDescent="0.3">
      <c r="A658" s="14">
        <v>639</v>
      </c>
      <c r="B658" s="15" t="s">
        <v>2691</v>
      </c>
      <c r="C658" s="15" t="s">
        <v>2692</v>
      </c>
      <c r="D658" s="15" t="s">
        <v>12</v>
      </c>
      <c r="E658" s="15" t="s">
        <v>13</v>
      </c>
      <c r="F658" s="15" t="s">
        <v>2693</v>
      </c>
      <c r="G658" s="15" t="s">
        <v>2694</v>
      </c>
      <c r="H658" s="15" t="s">
        <v>2695</v>
      </c>
      <c r="I658" s="18"/>
      <c r="J658" s="18"/>
      <c r="K658" s="15" t="s">
        <v>1711</v>
      </c>
      <c r="L658" s="18"/>
      <c r="M658" s="18"/>
      <c r="N658" s="19">
        <v>41200</v>
      </c>
    </row>
    <row r="659" spans="1:14" ht="50.1" customHeight="1" thickBot="1" x14ac:dyDescent="0.3">
      <c r="A659" s="14">
        <v>640</v>
      </c>
      <c r="B659" s="15" t="s">
        <v>2696</v>
      </c>
      <c r="C659" s="15" t="s">
        <v>2697</v>
      </c>
      <c r="D659" s="15" t="s">
        <v>12</v>
      </c>
      <c r="E659" s="15" t="s">
        <v>13</v>
      </c>
      <c r="F659" s="15" t="s">
        <v>2698</v>
      </c>
      <c r="G659" s="15" t="s">
        <v>2699</v>
      </c>
      <c r="H659" s="15" t="s">
        <v>2700</v>
      </c>
      <c r="I659" s="18"/>
      <c r="J659" s="18"/>
      <c r="K659" s="15" t="s">
        <v>1711</v>
      </c>
      <c r="L659" s="18"/>
      <c r="M659" s="18"/>
      <c r="N659" s="19">
        <v>41101</v>
      </c>
    </row>
    <row r="660" spans="1:14" ht="50.1" customHeight="1" thickBot="1" x14ac:dyDescent="0.3">
      <c r="A660" s="14">
        <v>641</v>
      </c>
      <c r="B660" s="15" t="s">
        <v>2701</v>
      </c>
      <c r="C660" s="15" t="s">
        <v>2702</v>
      </c>
      <c r="D660" s="15" t="s">
        <v>4</v>
      </c>
      <c r="E660" s="15" t="s">
        <v>5</v>
      </c>
      <c r="F660" s="15" t="s">
        <v>2703</v>
      </c>
      <c r="G660" s="15" t="s">
        <v>2704</v>
      </c>
      <c r="H660" s="18"/>
      <c r="I660" s="18"/>
      <c r="J660" s="18"/>
      <c r="K660" s="15" t="s">
        <v>99</v>
      </c>
      <c r="L660" s="18"/>
      <c r="M660" s="18"/>
      <c r="N660" s="19">
        <v>41102</v>
      </c>
    </row>
    <row r="661" spans="1:14" ht="50.1" customHeight="1" thickBot="1" x14ac:dyDescent="0.3">
      <c r="A661" s="14">
        <v>642</v>
      </c>
      <c r="B661" s="15" t="s">
        <v>2705</v>
      </c>
      <c r="C661" s="15" t="s">
        <v>2706</v>
      </c>
      <c r="D661" s="15" t="s">
        <v>12</v>
      </c>
      <c r="E661" s="15" t="s">
        <v>13</v>
      </c>
      <c r="F661" s="15" t="s">
        <v>2707</v>
      </c>
      <c r="G661" s="15" t="s">
        <v>359</v>
      </c>
      <c r="H661" s="18"/>
      <c r="I661" s="18"/>
      <c r="J661" s="15" t="s">
        <v>363</v>
      </c>
      <c r="K661" s="18"/>
      <c r="L661" s="18"/>
      <c r="M661" s="18"/>
      <c r="N661" s="19">
        <v>41102</v>
      </c>
    </row>
    <row r="662" spans="1:14" ht="50.1" customHeight="1" thickBot="1" x14ac:dyDescent="0.3">
      <c r="A662" s="14">
        <v>643</v>
      </c>
      <c r="B662" s="15" t="s">
        <v>2708</v>
      </c>
      <c r="C662" s="15" t="s">
        <v>2709</v>
      </c>
      <c r="D662" s="15" t="s">
        <v>12</v>
      </c>
      <c r="E662" s="15" t="s">
        <v>155</v>
      </c>
      <c r="F662" s="15" t="s">
        <v>2710</v>
      </c>
      <c r="G662" s="18"/>
      <c r="H662" s="18"/>
      <c r="I662" s="18"/>
      <c r="J662" s="18"/>
      <c r="K662" s="15" t="s">
        <v>51</v>
      </c>
      <c r="L662" s="18"/>
      <c r="M662" s="18"/>
      <c r="N662" s="19">
        <v>41102</v>
      </c>
    </row>
    <row r="663" spans="1:14" ht="50.1" customHeight="1" thickBot="1" x14ac:dyDescent="0.3">
      <c r="A663" s="14">
        <v>644</v>
      </c>
      <c r="B663" s="15" t="s">
        <v>2711</v>
      </c>
      <c r="C663" s="15" t="s">
        <v>2712</v>
      </c>
      <c r="D663" s="15" t="s">
        <v>12</v>
      </c>
      <c r="E663" s="15" t="s">
        <v>13</v>
      </c>
      <c r="F663" s="15" t="s">
        <v>2713</v>
      </c>
      <c r="G663" s="18"/>
      <c r="H663" s="18"/>
      <c r="I663" s="18"/>
      <c r="J663" s="18"/>
      <c r="K663" s="15" t="s">
        <v>51</v>
      </c>
      <c r="L663" s="18"/>
      <c r="M663" s="18"/>
      <c r="N663" s="19">
        <v>41102</v>
      </c>
    </row>
    <row r="664" spans="1:14" ht="50.1" customHeight="1" thickBot="1" x14ac:dyDescent="0.3">
      <c r="A664" s="14">
        <v>645</v>
      </c>
      <c r="B664" s="15" t="s">
        <v>2714</v>
      </c>
      <c r="C664" s="15" t="s">
        <v>2715</v>
      </c>
      <c r="D664" s="15" t="s">
        <v>12</v>
      </c>
      <c r="E664" s="15" t="s">
        <v>13</v>
      </c>
      <c r="F664" s="15" t="s">
        <v>2716</v>
      </c>
      <c r="G664" s="15" t="s">
        <v>2717</v>
      </c>
      <c r="H664" s="18"/>
      <c r="I664" s="18"/>
      <c r="J664" s="18"/>
      <c r="K664" s="18"/>
      <c r="L664" s="15" t="s">
        <v>9811</v>
      </c>
      <c r="M664" s="18"/>
      <c r="N664" s="19">
        <v>41102</v>
      </c>
    </row>
    <row r="665" spans="1:14" ht="50.1" customHeight="1" thickBot="1" x14ac:dyDescent="0.3">
      <c r="A665" s="14">
        <v>646</v>
      </c>
      <c r="B665" s="15" t="s">
        <v>2718</v>
      </c>
      <c r="C665" s="15" t="s">
        <v>2719</v>
      </c>
      <c r="D665" s="15" t="s">
        <v>12</v>
      </c>
      <c r="E665" s="15" t="s">
        <v>1111</v>
      </c>
      <c r="F665" s="15" t="s">
        <v>2720</v>
      </c>
      <c r="G665" s="18"/>
      <c r="H665" s="18"/>
      <c r="I665" s="18"/>
      <c r="J665" s="18"/>
      <c r="K665" s="15" t="s">
        <v>430</v>
      </c>
      <c r="L665" s="18"/>
      <c r="M665" s="18"/>
      <c r="N665" s="19">
        <v>41102</v>
      </c>
    </row>
    <row r="666" spans="1:14" ht="50.1" customHeight="1" thickBot="1" x14ac:dyDescent="0.3">
      <c r="A666" s="14">
        <v>647</v>
      </c>
      <c r="B666" s="15" t="s">
        <v>2721</v>
      </c>
      <c r="C666" s="15" t="s">
        <v>2722</v>
      </c>
      <c r="D666" s="15" t="s">
        <v>12</v>
      </c>
      <c r="E666" s="15" t="s">
        <v>155</v>
      </c>
      <c r="F666" s="15" t="s">
        <v>2723</v>
      </c>
      <c r="G666" s="18"/>
      <c r="H666" s="18"/>
      <c r="I666" s="18"/>
      <c r="J666" s="18"/>
      <c r="K666" s="15" t="s">
        <v>911</v>
      </c>
      <c r="L666" s="18"/>
      <c r="M666" s="18"/>
      <c r="N666" s="19">
        <v>41102</v>
      </c>
    </row>
    <row r="667" spans="1:14" ht="50.1" customHeight="1" thickBot="1" x14ac:dyDescent="0.3">
      <c r="A667" s="14">
        <v>648</v>
      </c>
      <c r="B667" s="15" t="s">
        <v>2724</v>
      </c>
      <c r="C667" s="15" t="s">
        <v>2725</v>
      </c>
      <c r="D667" s="15" t="s">
        <v>12</v>
      </c>
      <c r="E667" s="15" t="s">
        <v>13</v>
      </c>
      <c r="F667" s="15" t="s">
        <v>2726</v>
      </c>
      <c r="G667" s="18"/>
      <c r="H667" s="15" t="s">
        <v>2727</v>
      </c>
      <c r="I667" s="18"/>
      <c r="J667" s="18"/>
      <c r="K667" s="15" t="s">
        <v>51</v>
      </c>
      <c r="L667" s="18"/>
      <c r="M667" s="18"/>
      <c r="N667" s="19">
        <v>42803</v>
      </c>
    </row>
    <row r="668" spans="1:14" ht="50.1" customHeight="1" thickBot="1" x14ac:dyDescent="0.3">
      <c r="A668" s="14">
        <v>649</v>
      </c>
      <c r="B668" s="15" t="s">
        <v>2728</v>
      </c>
      <c r="C668" s="15" t="s">
        <v>2729</v>
      </c>
      <c r="D668" s="15" t="s">
        <v>12</v>
      </c>
      <c r="E668" s="15" t="s">
        <v>13</v>
      </c>
      <c r="F668" s="15" t="s">
        <v>2730</v>
      </c>
      <c r="G668" s="18"/>
      <c r="H668" s="18"/>
      <c r="I668" s="18"/>
      <c r="J668" s="18"/>
      <c r="K668" s="15" t="s">
        <v>350</v>
      </c>
      <c r="L668" s="18"/>
      <c r="M668" s="18"/>
      <c r="N668" s="19">
        <v>41102</v>
      </c>
    </row>
    <row r="669" spans="1:14" ht="50.1" customHeight="1" thickBot="1" x14ac:dyDescent="0.3">
      <c r="A669" s="14">
        <v>650</v>
      </c>
      <c r="B669" s="15" t="s">
        <v>2731</v>
      </c>
      <c r="C669" s="15" t="s">
        <v>2732</v>
      </c>
      <c r="D669" s="15" t="s">
        <v>1328</v>
      </c>
      <c r="E669" s="15" t="s">
        <v>1329</v>
      </c>
      <c r="F669" s="15" t="s">
        <v>2733</v>
      </c>
      <c r="G669" s="15" t="s">
        <v>2734</v>
      </c>
      <c r="H669" s="18"/>
      <c r="I669" s="18"/>
      <c r="J669" s="18"/>
      <c r="K669" s="15" t="s">
        <v>51</v>
      </c>
      <c r="L669" s="18"/>
      <c r="M669" s="18"/>
      <c r="N669" s="19">
        <v>41102</v>
      </c>
    </row>
    <row r="670" spans="1:14" ht="50.1" customHeight="1" thickBot="1" x14ac:dyDescent="0.3">
      <c r="A670" s="14">
        <v>651</v>
      </c>
      <c r="B670" s="15" t="s">
        <v>2735</v>
      </c>
      <c r="C670" s="15" t="s">
        <v>2736</v>
      </c>
      <c r="D670" s="15" t="s">
        <v>12</v>
      </c>
      <c r="E670" s="15" t="s">
        <v>13</v>
      </c>
      <c r="F670" s="15" t="s">
        <v>2737</v>
      </c>
      <c r="G670" s="18"/>
      <c r="H670" s="18"/>
      <c r="I670" s="18"/>
      <c r="J670" s="15" t="s">
        <v>6</v>
      </c>
      <c r="K670" s="18"/>
      <c r="L670" s="18"/>
      <c r="M670" s="18"/>
      <c r="N670" s="19">
        <v>41102</v>
      </c>
    </row>
    <row r="671" spans="1:14" ht="50.1" customHeight="1" thickBot="1" x14ac:dyDescent="0.3">
      <c r="A671" s="14">
        <v>652</v>
      </c>
      <c r="B671" s="15" t="s">
        <v>2738</v>
      </c>
      <c r="C671" s="15" t="s">
        <v>2739</v>
      </c>
      <c r="D671" s="15" t="s">
        <v>12</v>
      </c>
      <c r="E671" s="15" t="s">
        <v>155</v>
      </c>
      <c r="F671" s="15" t="s">
        <v>2740</v>
      </c>
      <c r="G671" s="18"/>
      <c r="H671" s="18"/>
      <c r="I671" s="18"/>
      <c r="J671" s="18"/>
      <c r="K671" s="15" t="s">
        <v>911</v>
      </c>
      <c r="L671" s="18"/>
      <c r="M671" s="18"/>
      <c r="N671" s="19">
        <v>41102</v>
      </c>
    </row>
    <row r="672" spans="1:14" ht="50.1" customHeight="1" thickBot="1" x14ac:dyDescent="0.3">
      <c r="A672" s="14">
        <v>653</v>
      </c>
      <c r="B672" s="15" t="s">
        <v>2741</v>
      </c>
      <c r="C672" s="15" t="s">
        <v>2742</v>
      </c>
      <c r="D672" s="15" t="s">
        <v>12</v>
      </c>
      <c r="E672" s="15" t="s">
        <v>13</v>
      </c>
      <c r="F672" s="15" t="s">
        <v>2743</v>
      </c>
      <c r="G672" s="15" t="s">
        <v>2744</v>
      </c>
      <c r="H672" s="18"/>
      <c r="I672" s="18"/>
      <c r="J672" s="15" t="s">
        <v>14</v>
      </c>
      <c r="K672" s="18"/>
      <c r="L672" s="18"/>
      <c r="M672" s="18"/>
      <c r="N672" s="19">
        <v>41102</v>
      </c>
    </row>
    <row r="673" spans="1:14" ht="50.1" customHeight="1" thickBot="1" x14ac:dyDescent="0.3">
      <c r="A673" s="14">
        <v>654</v>
      </c>
      <c r="B673" s="15" t="s">
        <v>2745</v>
      </c>
      <c r="C673" s="15" t="s">
        <v>2746</v>
      </c>
      <c r="D673" s="15" t="s">
        <v>1328</v>
      </c>
      <c r="E673" s="15" t="s">
        <v>1329</v>
      </c>
      <c r="F673" s="15" t="s">
        <v>2747</v>
      </c>
      <c r="G673" s="18"/>
      <c r="H673" s="15" t="s">
        <v>2748</v>
      </c>
      <c r="I673" s="18"/>
      <c r="J673" s="18"/>
      <c r="K673" s="18"/>
      <c r="L673" s="15" t="s">
        <v>262</v>
      </c>
      <c r="M673" s="18"/>
      <c r="N673" s="19">
        <v>42387</v>
      </c>
    </row>
    <row r="674" spans="1:14" ht="50.1" customHeight="1" thickBot="1" x14ac:dyDescent="0.3">
      <c r="A674" s="14">
        <v>655</v>
      </c>
      <c r="B674" s="15" t="s">
        <v>2749</v>
      </c>
      <c r="C674" s="15" t="s">
        <v>2750</v>
      </c>
      <c r="D674" s="15" t="s">
        <v>12</v>
      </c>
      <c r="E674" s="15" t="s">
        <v>13</v>
      </c>
      <c r="F674" s="15" t="s">
        <v>2751</v>
      </c>
      <c r="G674" s="18"/>
      <c r="H674" s="15" t="s">
        <v>2752</v>
      </c>
      <c r="I674" s="18"/>
      <c r="J674" s="18"/>
      <c r="K674" s="15" t="s">
        <v>51</v>
      </c>
      <c r="L674" s="18"/>
      <c r="M674" s="18"/>
      <c r="N674" s="19">
        <v>42724</v>
      </c>
    </row>
    <row r="675" spans="1:14" ht="50.1" customHeight="1" thickBot="1" x14ac:dyDescent="0.3">
      <c r="A675" s="14">
        <v>656</v>
      </c>
      <c r="B675" s="15" t="s">
        <v>2753</v>
      </c>
      <c r="C675" s="15" t="s">
        <v>2754</v>
      </c>
      <c r="D675" s="15" t="s">
        <v>340</v>
      </c>
      <c r="E675" s="15" t="s">
        <v>607</v>
      </c>
      <c r="F675" s="15" t="s">
        <v>2755</v>
      </c>
      <c r="G675" s="18"/>
      <c r="H675" s="18"/>
      <c r="I675" s="18"/>
      <c r="J675" s="18"/>
      <c r="K675" s="15" t="s">
        <v>31</v>
      </c>
      <c r="L675" s="18"/>
      <c r="M675" s="18"/>
      <c r="N675" s="19">
        <v>41102</v>
      </c>
    </row>
    <row r="676" spans="1:14" ht="50.1" customHeight="1" thickBot="1" x14ac:dyDescent="0.3">
      <c r="A676" s="14">
        <v>657</v>
      </c>
      <c r="B676" s="15" t="s">
        <v>2756</v>
      </c>
      <c r="C676" s="15" t="s">
        <v>2757</v>
      </c>
      <c r="D676" s="15" t="s">
        <v>12</v>
      </c>
      <c r="E676" s="15" t="s">
        <v>13</v>
      </c>
      <c r="F676" s="15" t="s">
        <v>2758</v>
      </c>
      <c r="G676" s="15" t="s">
        <v>2759</v>
      </c>
      <c r="H676" s="18"/>
      <c r="I676" s="15" t="s">
        <v>61</v>
      </c>
      <c r="J676" s="18"/>
      <c r="K676" s="18"/>
      <c r="L676" s="18"/>
      <c r="M676" s="18"/>
      <c r="N676" s="19">
        <v>41102</v>
      </c>
    </row>
    <row r="677" spans="1:14" ht="50.1" customHeight="1" thickBot="1" x14ac:dyDescent="0.3">
      <c r="A677" s="14">
        <v>658</v>
      </c>
      <c r="B677" s="15" t="s">
        <v>9830</v>
      </c>
      <c r="C677" s="15" t="s">
        <v>9831</v>
      </c>
      <c r="D677" s="15" t="s">
        <v>273</v>
      </c>
      <c r="E677" s="15" t="s">
        <v>274</v>
      </c>
      <c r="F677" s="18"/>
      <c r="G677" s="18"/>
      <c r="H677" s="18"/>
      <c r="I677" s="18"/>
      <c r="J677" s="15" t="s">
        <v>6</v>
      </c>
      <c r="K677" s="18"/>
      <c r="L677" s="18"/>
      <c r="M677" s="18"/>
      <c r="N677" s="19">
        <v>40403</v>
      </c>
    </row>
    <row r="678" spans="1:14" ht="50.1" customHeight="1" thickBot="1" x14ac:dyDescent="0.3">
      <c r="A678" s="14">
        <v>659</v>
      </c>
      <c r="B678" s="15" t="s">
        <v>2760</v>
      </c>
      <c r="C678" s="15" t="s">
        <v>2761</v>
      </c>
      <c r="D678" s="15" t="s">
        <v>12</v>
      </c>
      <c r="E678" s="15" t="s">
        <v>13</v>
      </c>
      <c r="F678" s="15" t="s">
        <v>2762</v>
      </c>
      <c r="G678" s="15" t="s">
        <v>2763</v>
      </c>
      <c r="H678" s="18"/>
      <c r="I678" s="18"/>
      <c r="J678" s="18"/>
      <c r="K678" s="15" t="s">
        <v>99</v>
      </c>
      <c r="L678" s="18"/>
      <c r="M678" s="18"/>
      <c r="N678" s="19">
        <v>41102</v>
      </c>
    </row>
    <row r="679" spans="1:14" ht="50.1" customHeight="1" thickBot="1" x14ac:dyDescent="0.3">
      <c r="A679" s="14">
        <v>660</v>
      </c>
      <c r="B679" s="15" t="s">
        <v>2764</v>
      </c>
      <c r="C679" s="15" t="s">
        <v>2765</v>
      </c>
      <c r="D679" s="15" t="s">
        <v>12</v>
      </c>
      <c r="E679" s="15" t="s">
        <v>13</v>
      </c>
      <c r="F679" s="15" t="s">
        <v>2766</v>
      </c>
      <c r="G679" s="18"/>
      <c r="H679" s="18"/>
      <c r="I679" s="18"/>
      <c r="J679" s="18"/>
      <c r="K679" s="15" t="s">
        <v>51</v>
      </c>
      <c r="L679" s="18"/>
      <c r="M679" s="18"/>
      <c r="N679" s="19">
        <v>41102</v>
      </c>
    </row>
    <row r="680" spans="1:14" ht="50.1" customHeight="1" thickBot="1" x14ac:dyDescent="0.3">
      <c r="A680" s="14">
        <v>661</v>
      </c>
      <c r="B680" s="15" t="s">
        <v>2767</v>
      </c>
      <c r="C680" s="15" t="s">
        <v>1796</v>
      </c>
      <c r="D680" s="15" t="s">
        <v>12</v>
      </c>
      <c r="E680" s="15" t="s">
        <v>13</v>
      </c>
      <c r="F680" s="15" t="s">
        <v>2768</v>
      </c>
      <c r="G680" s="18"/>
      <c r="H680" s="18"/>
      <c r="I680" s="18"/>
      <c r="J680" s="18"/>
      <c r="K680" s="15" t="s">
        <v>51</v>
      </c>
      <c r="L680" s="18"/>
      <c r="M680" s="18"/>
      <c r="N680" s="19">
        <v>39671</v>
      </c>
    </row>
    <row r="681" spans="1:14" ht="50.1" customHeight="1" thickBot="1" x14ac:dyDescent="0.3">
      <c r="A681" s="14">
        <v>662</v>
      </c>
      <c r="B681" s="15" t="s">
        <v>2769</v>
      </c>
      <c r="C681" s="15" t="s">
        <v>2770</v>
      </c>
      <c r="D681" s="15" t="s">
        <v>12</v>
      </c>
      <c r="E681" s="15" t="s">
        <v>13</v>
      </c>
      <c r="F681" s="15" t="s">
        <v>2771</v>
      </c>
      <c r="G681" s="15" t="s">
        <v>2772</v>
      </c>
      <c r="H681" s="15" t="s">
        <v>2773</v>
      </c>
      <c r="I681" s="18"/>
      <c r="J681" s="18"/>
      <c r="K681" s="15" t="s">
        <v>206</v>
      </c>
      <c r="L681" s="18"/>
      <c r="M681" s="18"/>
      <c r="N681" s="19">
        <v>41145</v>
      </c>
    </row>
    <row r="682" spans="1:14" ht="50.1" customHeight="1" thickBot="1" x14ac:dyDescent="0.3">
      <c r="A682" s="14">
        <v>663</v>
      </c>
      <c r="B682" s="15" t="s">
        <v>2774</v>
      </c>
      <c r="C682" s="15" t="s">
        <v>2775</v>
      </c>
      <c r="D682" s="15" t="s">
        <v>12</v>
      </c>
      <c r="E682" s="15" t="s">
        <v>13</v>
      </c>
      <c r="F682" s="15" t="s">
        <v>2776</v>
      </c>
      <c r="G682" s="15" t="s">
        <v>2777</v>
      </c>
      <c r="H682" s="18"/>
      <c r="I682" s="18"/>
      <c r="J682" s="15" t="s">
        <v>105</v>
      </c>
      <c r="K682" s="18"/>
      <c r="L682" s="18"/>
      <c r="M682" s="18"/>
      <c r="N682" s="19">
        <v>41068</v>
      </c>
    </row>
    <row r="683" spans="1:14" ht="50.1" customHeight="1" thickBot="1" x14ac:dyDescent="0.3">
      <c r="A683" s="14">
        <v>664</v>
      </c>
      <c r="B683" s="15" t="s">
        <v>2778</v>
      </c>
      <c r="C683" s="15" t="s">
        <v>2779</v>
      </c>
      <c r="D683" s="15" t="s">
        <v>12</v>
      </c>
      <c r="E683" s="15" t="s">
        <v>13</v>
      </c>
      <c r="F683" s="15" t="s">
        <v>2780</v>
      </c>
      <c r="G683" s="15" t="s">
        <v>2781</v>
      </c>
      <c r="H683" s="18"/>
      <c r="I683" s="18"/>
      <c r="J683" s="18"/>
      <c r="K683" s="18"/>
      <c r="L683" s="15" t="s">
        <v>262</v>
      </c>
      <c r="M683" s="18"/>
      <c r="N683" s="19">
        <v>41102</v>
      </c>
    </row>
    <row r="684" spans="1:14" ht="50.1" customHeight="1" thickBot="1" x14ac:dyDescent="0.3">
      <c r="A684" s="14">
        <v>665</v>
      </c>
      <c r="B684" s="15" t="s">
        <v>2782</v>
      </c>
      <c r="C684" s="15" t="s">
        <v>2783</v>
      </c>
      <c r="D684" s="15" t="s">
        <v>12</v>
      </c>
      <c r="E684" s="15" t="s">
        <v>13</v>
      </c>
      <c r="F684" s="15" t="s">
        <v>2784</v>
      </c>
      <c r="G684" s="15" t="s">
        <v>2784</v>
      </c>
      <c r="H684" s="15" t="s">
        <v>2785</v>
      </c>
      <c r="I684" s="18"/>
      <c r="J684" s="15" t="s">
        <v>18</v>
      </c>
      <c r="K684" s="18"/>
      <c r="L684" s="18"/>
      <c r="M684" s="18"/>
      <c r="N684" s="19">
        <v>41079</v>
      </c>
    </row>
    <row r="685" spans="1:14" ht="50.1" customHeight="1" thickBot="1" x14ac:dyDescent="0.3">
      <c r="A685" s="14">
        <v>666</v>
      </c>
      <c r="B685" s="15" t="s">
        <v>2786</v>
      </c>
      <c r="C685" s="15" t="s">
        <v>2787</v>
      </c>
      <c r="D685" s="15" t="s">
        <v>12</v>
      </c>
      <c r="E685" s="15" t="s">
        <v>13</v>
      </c>
      <c r="F685" s="15" t="s">
        <v>2788</v>
      </c>
      <c r="G685" s="18"/>
      <c r="H685" s="15" t="s">
        <v>2789</v>
      </c>
      <c r="I685" s="18"/>
      <c r="J685" s="18"/>
      <c r="K685" s="15" t="s">
        <v>31</v>
      </c>
      <c r="L685" s="18"/>
      <c r="M685" s="18"/>
      <c r="N685" s="19">
        <v>42240</v>
      </c>
    </row>
    <row r="686" spans="1:14" ht="50.1" customHeight="1" thickBot="1" x14ac:dyDescent="0.3">
      <c r="A686" s="14">
        <v>667</v>
      </c>
      <c r="B686" s="15" t="s">
        <v>2790</v>
      </c>
      <c r="C686" s="15" t="s">
        <v>2791</v>
      </c>
      <c r="D686" s="15" t="s">
        <v>12</v>
      </c>
      <c r="E686" s="15" t="s">
        <v>13</v>
      </c>
      <c r="F686" s="15" t="s">
        <v>2792</v>
      </c>
      <c r="G686" s="15" t="s">
        <v>2793</v>
      </c>
      <c r="H686" s="18"/>
      <c r="I686" s="18"/>
      <c r="J686" s="15" t="s">
        <v>90</v>
      </c>
      <c r="K686" s="18"/>
      <c r="L686" s="18"/>
      <c r="M686" s="18"/>
      <c r="N686" s="19">
        <v>41102</v>
      </c>
    </row>
    <row r="687" spans="1:14" ht="50.1" customHeight="1" thickBot="1" x14ac:dyDescent="0.3">
      <c r="A687" s="14">
        <v>668</v>
      </c>
      <c r="B687" s="15" t="s">
        <v>2794</v>
      </c>
      <c r="C687" s="15" t="s">
        <v>2795</v>
      </c>
      <c r="D687" s="15" t="s">
        <v>12</v>
      </c>
      <c r="E687" s="15" t="s">
        <v>13</v>
      </c>
      <c r="F687" s="15" t="s">
        <v>2796</v>
      </c>
      <c r="G687" s="15" t="s">
        <v>2797</v>
      </c>
      <c r="H687" s="15" t="s">
        <v>2798</v>
      </c>
      <c r="I687" s="18"/>
      <c r="J687" s="15" t="s">
        <v>1758</v>
      </c>
      <c r="K687" s="18"/>
      <c r="L687" s="18"/>
      <c r="M687" s="18"/>
      <c r="N687" s="19">
        <v>41102</v>
      </c>
    </row>
    <row r="688" spans="1:14" ht="50.1" customHeight="1" thickBot="1" x14ac:dyDescent="0.3">
      <c r="A688" s="14">
        <v>669</v>
      </c>
      <c r="B688" s="15" t="s">
        <v>2799</v>
      </c>
      <c r="C688" s="15" t="s">
        <v>2800</v>
      </c>
      <c r="D688" s="15" t="s">
        <v>12</v>
      </c>
      <c r="E688" s="15" t="s">
        <v>13</v>
      </c>
      <c r="F688" s="15" t="s">
        <v>2801</v>
      </c>
      <c r="G688" s="15" t="s">
        <v>2802</v>
      </c>
      <c r="H688" s="15" t="s">
        <v>2803</v>
      </c>
      <c r="I688" s="15" t="s">
        <v>61</v>
      </c>
      <c r="J688" s="18"/>
      <c r="K688" s="18"/>
      <c r="L688" s="18"/>
      <c r="M688" s="18"/>
      <c r="N688" s="19">
        <v>43046</v>
      </c>
    </row>
    <row r="689" spans="1:14" ht="50.1" customHeight="1" thickBot="1" x14ac:dyDescent="0.3">
      <c r="A689" s="14">
        <v>670</v>
      </c>
      <c r="B689" s="15" t="s">
        <v>2804</v>
      </c>
      <c r="C689" s="15" t="s">
        <v>2805</v>
      </c>
      <c r="D689" s="15" t="s">
        <v>12</v>
      </c>
      <c r="E689" s="15" t="s">
        <v>13</v>
      </c>
      <c r="F689" s="15" t="s">
        <v>2806</v>
      </c>
      <c r="G689" s="18"/>
      <c r="H689" s="18"/>
      <c r="I689" s="18"/>
      <c r="J689" s="18"/>
      <c r="K689" s="18"/>
      <c r="L689" s="15" t="s">
        <v>9811</v>
      </c>
      <c r="M689" s="18"/>
      <c r="N689" s="19">
        <v>41102</v>
      </c>
    </row>
    <row r="690" spans="1:14" ht="50.1" customHeight="1" thickBot="1" x14ac:dyDescent="0.3">
      <c r="A690" s="14">
        <v>671</v>
      </c>
      <c r="B690" s="15" t="s">
        <v>2807</v>
      </c>
      <c r="C690" s="15" t="s">
        <v>2808</v>
      </c>
      <c r="D690" s="15" t="s">
        <v>12</v>
      </c>
      <c r="E690" s="15" t="s">
        <v>13</v>
      </c>
      <c r="F690" s="15" t="s">
        <v>2809</v>
      </c>
      <c r="G690" s="18"/>
      <c r="H690" s="18"/>
      <c r="I690" s="18"/>
      <c r="J690" s="18"/>
      <c r="K690" s="15" t="s">
        <v>51</v>
      </c>
      <c r="L690" s="18"/>
      <c r="M690" s="18"/>
      <c r="N690" s="19">
        <v>41102</v>
      </c>
    </row>
    <row r="691" spans="1:14" ht="50.1" customHeight="1" thickBot="1" x14ac:dyDescent="0.3">
      <c r="A691" s="14">
        <v>672</v>
      </c>
      <c r="B691" s="15" t="s">
        <v>2810</v>
      </c>
      <c r="C691" s="15" t="s">
        <v>2811</v>
      </c>
      <c r="D691" s="15" t="s">
        <v>12</v>
      </c>
      <c r="E691" s="15" t="s">
        <v>13</v>
      </c>
      <c r="F691" s="15" t="s">
        <v>2812</v>
      </c>
      <c r="G691" s="18"/>
      <c r="H691" s="18"/>
      <c r="I691" s="18"/>
      <c r="J691" s="18"/>
      <c r="K691" s="15" t="s">
        <v>146</v>
      </c>
      <c r="L691" s="18"/>
      <c r="M691" s="18"/>
      <c r="N691" s="19">
        <v>39083</v>
      </c>
    </row>
    <row r="692" spans="1:14" ht="50.1" customHeight="1" thickBot="1" x14ac:dyDescent="0.3">
      <c r="A692" s="14">
        <v>673</v>
      </c>
      <c r="B692" s="15" t="s">
        <v>2813</v>
      </c>
      <c r="C692" s="15" t="s">
        <v>2814</v>
      </c>
      <c r="D692" s="15" t="s">
        <v>12</v>
      </c>
      <c r="E692" s="15" t="s">
        <v>13</v>
      </c>
      <c r="F692" s="15" t="s">
        <v>2815</v>
      </c>
      <c r="G692" s="15" t="s">
        <v>2816</v>
      </c>
      <c r="H692" s="18"/>
      <c r="I692" s="18"/>
      <c r="J692" s="18"/>
      <c r="K692" s="15" t="s">
        <v>146</v>
      </c>
      <c r="L692" s="18"/>
      <c r="M692" s="18"/>
      <c r="N692" s="19">
        <v>42895</v>
      </c>
    </row>
    <row r="693" spans="1:14" ht="50.1" customHeight="1" thickBot="1" x14ac:dyDescent="0.3">
      <c r="A693" s="14">
        <v>674</v>
      </c>
      <c r="B693" s="15" t="s">
        <v>2817</v>
      </c>
      <c r="C693" s="15" t="s">
        <v>2818</v>
      </c>
      <c r="D693" s="15" t="s">
        <v>4</v>
      </c>
      <c r="E693" s="15" t="s">
        <v>5</v>
      </c>
      <c r="F693" s="15" t="s">
        <v>2819</v>
      </c>
      <c r="G693" s="15" t="s">
        <v>2820</v>
      </c>
      <c r="H693" s="15" t="s">
        <v>2821</v>
      </c>
      <c r="I693" s="18"/>
      <c r="J693" s="18"/>
      <c r="K693" s="15" t="s">
        <v>430</v>
      </c>
      <c r="L693" s="18"/>
      <c r="M693" s="18"/>
      <c r="N693" s="19">
        <v>42593</v>
      </c>
    </row>
    <row r="694" spans="1:14" ht="50.1" customHeight="1" thickBot="1" x14ac:dyDescent="0.3">
      <c r="A694" s="14">
        <v>675</v>
      </c>
      <c r="B694" s="15" t="s">
        <v>2822</v>
      </c>
      <c r="C694" s="15" t="s">
        <v>2823</v>
      </c>
      <c r="D694" s="15" t="s">
        <v>12</v>
      </c>
      <c r="E694" s="15" t="s">
        <v>13</v>
      </c>
      <c r="F694" s="15" t="s">
        <v>2824</v>
      </c>
      <c r="G694" s="15" t="s">
        <v>2825</v>
      </c>
      <c r="H694" s="15" t="s">
        <v>2826</v>
      </c>
      <c r="I694" s="18"/>
      <c r="J694" s="15" t="s">
        <v>9813</v>
      </c>
      <c r="K694" s="18"/>
      <c r="L694" s="18"/>
      <c r="M694" s="18"/>
      <c r="N694" s="19">
        <v>41044</v>
      </c>
    </row>
    <row r="695" spans="1:14" ht="50.1" customHeight="1" thickBot="1" x14ac:dyDescent="0.3">
      <c r="A695" s="14">
        <v>676</v>
      </c>
      <c r="B695" s="15" t="s">
        <v>2827</v>
      </c>
      <c r="C695" s="15" t="s">
        <v>2828</v>
      </c>
      <c r="D695" s="15" t="s">
        <v>12</v>
      </c>
      <c r="E695" s="15" t="s">
        <v>13</v>
      </c>
      <c r="F695" s="15" t="s">
        <v>2829</v>
      </c>
      <c r="G695" s="15" t="s">
        <v>2830</v>
      </c>
      <c r="H695" s="15" t="s">
        <v>2831</v>
      </c>
      <c r="I695" s="18"/>
      <c r="J695" s="15" t="s">
        <v>84</v>
      </c>
      <c r="K695" s="18"/>
      <c r="L695" s="18"/>
      <c r="M695" s="18"/>
      <c r="N695" s="19">
        <v>41201</v>
      </c>
    </row>
    <row r="696" spans="1:14" ht="50.1" customHeight="1" thickBot="1" x14ac:dyDescent="0.3">
      <c r="A696" s="14">
        <v>677</v>
      </c>
      <c r="B696" s="15" t="s">
        <v>2832</v>
      </c>
      <c r="C696" s="15" t="s">
        <v>2833</v>
      </c>
      <c r="D696" s="15" t="s">
        <v>12</v>
      </c>
      <c r="E696" s="15" t="s">
        <v>13</v>
      </c>
      <c r="F696" s="15" t="s">
        <v>2834</v>
      </c>
      <c r="G696" s="18"/>
      <c r="H696" s="18"/>
      <c r="I696" s="18"/>
      <c r="J696" s="15" t="s">
        <v>84</v>
      </c>
      <c r="K696" s="18"/>
      <c r="L696" s="18"/>
      <c r="M696" s="18"/>
      <c r="N696" s="19">
        <v>41102</v>
      </c>
    </row>
    <row r="697" spans="1:14" ht="50.1" customHeight="1" thickBot="1" x14ac:dyDescent="0.3">
      <c r="A697" s="14">
        <v>678</v>
      </c>
      <c r="B697" s="15" t="s">
        <v>2835</v>
      </c>
      <c r="C697" s="15" t="s">
        <v>2836</v>
      </c>
      <c r="D697" s="15" t="s">
        <v>12</v>
      </c>
      <c r="E697" s="15" t="s">
        <v>13</v>
      </c>
      <c r="F697" s="15" t="s">
        <v>2837</v>
      </c>
      <c r="G697" s="18"/>
      <c r="H697" s="18"/>
      <c r="I697" s="18"/>
      <c r="J697" s="15" t="s">
        <v>84</v>
      </c>
      <c r="K697" s="18"/>
      <c r="L697" s="18"/>
      <c r="M697" s="18"/>
      <c r="N697" s="19">
        <v>41102</v>
      </c>
    </row>
    <row r="698" spans="1:14" ht="50.1" customHeight="1" thickBot="1" x14ac:dyDescent="0.3">
      <c r="A698" s="14">
        <v>679</v>
      </c>
      <c r="B698" s="15" t="s">
        <v>2838</v>
      </c>
      <c r="C698" s="15" t="s">
        <v>2839</v>
      </c>
      <c r="D698" s="15" t="s">
        <v>12</v>
      </c>
      <c r="E698" s="15" t="s">
        <v>13</v>
      </c>
      <c r="F698" s="15" t="s">
        <v>2840</v>
      </c>
      <c r="G698" s="18"/>
      <c r="H698" s="15" t="s">
        <v>2841</v>
      </c>
      <c r="I698" s="18"/>
      <c r="J698" s="15" t="s">
        <v>6</v>
      </c>
      <c r="K698" s="18"/>
      <c r="L698" s="18"/>
      <c r="M698" s="18"/>
      <c r="N698" s="19">
        <v>42507</v>
      </c>
    </row>
    <row r="699" spans="1:14" ht="50.1" customHeight="1" thickBot="1" x14ac:dyDescent="0.3">
      <c r="A699" s="14">
        <v>680</v>
      </c>
      <c r="B699" s="15" t="s">
        <v>2842</v>
      </c>
      <c r="C699" s="15" t="s">
        <v>2843</v>
      </c>
      <c r="D699" s="15" t="s">
        <v>12</v>
      </c>
      <c r="E699" s="15" t="s">
        <v>13</v>
      </c>
      <c r="F699" s="15" t="s">
        <v>2844</v>
      </c>
      <c r="G699" s="18"/>
      <c r="H699" s="15" t="s">
        <v>2845</v>
      </c>
      <c r="I699" s="18"/>
      <c r="J699" s="18"/>
      <c r="K699" s="15" t="s">
        <v>430</v>
      </c>
      <c r="L699" s="18"/>
      <c r="M699" s="18"/>
      <c r="N699" s="19">
        <v>43171</v>
      </c>
    </row>
    <row r="700" spans="1:14" ht="50.1" customHeight="1" thickBot="1" x14ac:dyDescent="0.3">
      <c r="A700" s="14">
        <v>681</v>
      </c>
      <c r="B700" s="15" t="s">
        <v>2846</v>
      </c>
      <c r="C700" s="15" t="s">
        <v>2847</v>
      </c>
      <c r="D700" s="15" t="s">
        <v>4</v>
      </c>
      <c r="E700" s="15" t="s">
        <v>193</v>
      </c>
      <c r="F700" s="15" t="s">
        <v>2848</v>
      </c>
      <c r="G700" s="15" t="s">
        <v>2849</v>
      </c>
      <c r="H700" s="15" t="s">
        <v>2850</v>
      </c>
      <c r="I700" s="18"/>
      <c r="J700" s="18"/>
      <c r="K700" s="15" t="s">
        <v>146</v>
      </c>
      <c r="L700" s="18"/>
      <c r="M700" s="18"/>
      <c r="N700" s="19">
        <v>41374</v>
      </c>
    </row>
    <row r="701" spans="1:14" ht="50.1" customHeight="1" thickBot="1" x14ac:dyDescent="0.3">
      <c r="A701" s="14">
        <v>682</v>
      </c>
      <c r="B701" s="15" t="s">
        <v>2851</v>
      </c>
      <c r="C701" s="15" t="s">
        <v>2852</v>
      </c>
      <c r="D701" s="15" t="s">
        <v>4</v>
      </c>
      <c r="E701" s="15" t="s">
        <v>193</v>
      </c>
      <c r="F701" s="15" t="s">
        <v>2853</v>
      </c>
      <c r="G701" s="18"/>
      <c r="H701" s="15" t="s">
        <v>2854</v>
      </c>
      <c r="I701" s="18"/>
      <c r="J701" s="18"/>
      <c r="K701" s="15" t="s">
        <v>146</v>
      </c>
      <c r="L701" s="18"/>
      <c r="M701" s="18"/>
      <c r="N701" s="19">
        <v>43510</v>
      </c>
    </row>
    <row r="702" spans="1:14" ht="50.1" customHeight="1" thickBot="1" x14ac:dyDescent="0.3">
      <c r="A702" s="14">
        <v>683</v>
      </c>
      <c r="B702" s="15" t="s">
        <v>2855</v>
      </c>
      <c r="C702" s="15" t="s">
        <v>2856</v>
      </c>
      <c r="D702" s="15" t="s">
        <v>12</v>
      </c>
      <c r="E702" s="15" t="s">
        <v>13</v>
      </c>
      <c r="F702" s="15" t="s">
        <v>2857</v>
      </c>
      <c r="G702" s="15" t="s">
        <v>2858</v>
      </c>
      <c r="H702" s="15" t="s">
        <v>2859</v>
      </c>
      <c r="I702" s="18"/>
      <c r="J702" s="18"/>
      <c r="K702" s="15" t="s">
        <v>146</v>
      </c>
      <c r="L702" s="18"/>
      <c r="M702" s="18"/>
      <c r="N702" s="19">
        <v>41374</v>
      </c>
    </row>
    <row r="703" spans="1:14" ht="50.1" customHeight="1" thickBot="1" x14ac:dyDescent="0.3">
      <c r="A703" s="14">
        <v>684</v>
      </c>
      <c r="B703" s="15" t="s">
        <v>2860</v>
      </c>
      <c r="C703" s="15" t="s">
        <v>2861</v>
      </c>
      <c r="D703" s="15" t="s">
        <v>12</v>
      </c>
      <c r="E703" s="15" t="s">
        <v>13</v>
      </c>
      <c r="F703" s="15" t="s">
        <v>2862</v>
      </c>
      <c r="G703" s="18"/>
      <c r="H703" s="15" t="s">
        <v>2863</v>
      </c>
      <c r="I703" s="18"/>
      <c r="J703" s="18"/>
      <c r="K703" s="15" t="s">
        <v>146</v>
      </c>
      <c r="L703" s="18"/>
      <c r="M703" s="18"/>
      <c r="N703" s="19">
        <v>42377</v>
      </c>
    </row>
    <row r="704" spans="1:14" ht="50.1" customHeight="1" thickBot="1" x14ac:dyDescent="0.3">
      <c r="A704" s="14">
        <v>685</v>
      </c>
      <c r="B704" s="15" t="s">
        <v>2864</v>
      </c>
      <c r="C704" s="15" t="s">
        <v>2865</v>
      </c>
      <c r="D704" s="15" t="s">
        <v>12</v>
      </c>
      <c r="E704" s="15" t="s">
        <v>13</v>
      </c>
      <c r="F704" s="15" t="s">
        <v>2866</v>
      </c>
      <c r="G704" s="15" t="s">
        <v>2867</v>
      </c>
      <c r="H704" s="15" t="s">
        <v>2868</v>
      </c>
      <c r="I704" s="15" t="s">
        <v>61</v>
      </c>
      <c r="J704" s="18"/>
      <c r="K704" s="18"/>
      <c r="L704" s="18"/>
      <c r="M704" s="18"/>
      <c r="N704" s="19">
        <v>41046</v>
      </c>
    </row>
    <row r="705" spans="1:14" ht="50.1" customHeight="1" thickBot="1" x14ac:dyDescent="0.3">
      <c r="A705" s="14">
        <v>686</v>
      </c>
      <c r="B705" s="15" t="s">
        <v>2869</v>
      </c>
      <c r="C705" s="15" t="s">
        <v>2870</v>
      </c>
      <c r="D705" s="15" t="s">
        <v>12</v>
      </c>
      <c r="E705" s="15" t="s">
        <v>392</v>
      </c>
      <c r="F705" s="15" t="s">
        <v>2871</v>
      </c>
      <c r="G705" s="18"/>
      <c r="H705" s="15" t="s">
        <v>2872</v>
      </c>
      <c r="I705" s="15" t="s">
        <v>61</v>
      </c>
      <c r="J705" s="18"/>
      <c r="K705" s="18"/>
      <c r="L705" s="18"/>
      <c r="M705" s="18"/>
      <c r="N705" s="19">
        <v>42233</v>
      </c>
    </row>
    <row r="706" spans="1:14" ht="50.1" customHeight="1" thickBot="1" x14ac:dyDescent="0.3">
      <c r="A706" s="14">
        <v>687</v>
      </c>
      <c r="B706" s="15" t="s">
        <v>2873</v>
      </c>
      <c r="C706" s="15" t="s">
        <v>2874</v>
      </c>
      <c r="D706" s="15" t="s">
        <v>12</v>
      </c>
      <c r="E706" s="15" t="s">
        <v>13</v>
      </c>
      <c r="F706" s="15" t="s">
        <v>2875</v>
      </c>
      <c r="G706" s="18"/>
      <c r="H706" s="15" t="s">
        <v>2876</v>
      </c>
      <c r="I706" s="18"/>
      <c r="J706" s="18"/>
      <c r="K706" s="18"/>
      <c r="L706" s="18"/>
      <c r="M706" s="15" t="s">
        <v>299</v>
      </c>
      <c r="N706" s="19">
        <v>41792</v>
      </c>
    </row>
    <row r="707" spans="1:14" ht="50.1" customHeight="1" thickBot="1" x14ac:dyDescent="0.3">
      <c r="A707" s="14">
        <v>688</v>
      </c>
      <c r="B707" s="15" t="s">
        <v>2877</v>
      </c>
      <c r="C707" s="15" t="s">
        <v>2878</v>
      </c>
      <c r="D707" s="15" t="s">
        <v>4</v>
      </c>
      <c r="E707" s="15" t="s">
        <v>5</v>
      </c>
      <c r="F707" s="15" t="s">
        <v>2879</v>
      </c>
      <c r="G707" s="15" t="s">
        <v>2880</v>
      </c>
      <c r="H707" s="15" t="s">
        <v>2881</v>
      </c>
      <c r="I707" s="15" t="s">
        <v>61</v>
      </c>
      <c r="J707" s="18"/>
      <c r="K707" s="18"/>
      <c r="L707" s="18"/>
      <c r="M707" s="18"/>
      <c r="N707" s="19">
        <v>43620</v>
      </c>
    </row>
    <row r="708" spans="1:14" ht="50.1" customHeight="1" thickBot="1" x14ac:dyDescent="0.3">
      <c r="A708" s="14">
        <v>689</v>
      </c>
      <c r="B708" s="15" t="s">
        <v>2882</v>
      </c>
      <c r="C708" s="15" t="s">
        <v>2883</v>
      </c>
      <c r="D708" s="15" t="s">
        <v>12</v>
      </c>
      <c r="E708" s="15" t="s">
        <v>13</v>
      </c>
      <c r="F708" s="15" t="s">
        <v>2884</v>
      </c>
      <c r="G708" s="15" t="s">
        <v>2885</v>
      </c>
      <c r="H708" s="15" t="s">
        <v>2886</v>
      </c>
      <c r="I708" s="15" t="s">
        <v>61</v>
      </c>
      <c r="J708" s="18"/>
      <c r="K708" s="18"/>
      <c r="L708" s="18"/>
      <c r="M708" s="18"/>
      <c r="N708" s="19">
        <v>41200</v>
      </c>
    </row>
    <row r="709" spans="1:14" ht="50.1" customHeight="1" thickBot="1" x14ac:dyDescent="0.3">
      <c r="A709" s="14">
        <v>690</v>
      </c>
      <c r="B709" s="15" t="s">
        <v>2887</v>
      </c>
      <c r="C709" s="15" t="s">
        <v>2888</v>
      </c>
      <c r="D709" s="15" t="s">
        <v>12</v>
      </c>
      <c r="E709" s="15" t="s">
        <v>13</v>
      </c>
      <c r="F709" s="15" t="s">
        <v>2889</v>
      </c>
      <c r="G709" s="18"/>
      <c r="H709" s="18"/>
      <c r="I709" s="18"/>
      <c r="J709" s="18"/>
      <c r="K709" s="15" t="s">
        <v>1128</v>
      </c>
      <c r="L709" s="18"/>
      <c r="M709" s="18"/>
      <c r="N709" s="19">
        <v>41390</v>
      </c>
    </row>
    <row r="710" spans="1:14" ht="50.1" customHeight="1" thickBot="1" x14ac:dyDescent="0.3">
      <c r="A710" s="14">
        <v>691</v>
      </c>
      <c r="B710" s="15" t="s">
        <v>2890</v>
      </c>
      <c r="C710" s="15" t="s">
        <v>2891</v>
      </c>
      <c r="D710" s="15" t="s">
        <v>4</v>
      </c>
      <c r="E710" s="15" t="s">
        <v>193</v>
      </c>
      <c r="F710" s="15" t="s">
        <v>2892</v>
      </c>
      <c r="G710" s="18"/>
      <c r="H710" s="18"/>
      <c r="I710" s="18"/>
      <c r="J710" s="18"/>
      <c r="K710" s="15" t="s">
        <v>51</v>
      </c>
      <c r="L710" s="18"/>
      <c r="M710" s="18"/>
      <c r="N710" s="19">
        <v>41102</v>
      </c>
    </row>
    <row r="711" spans="1:14" ht="50.1" customHeight="1" thickBot="1" x14ac:dyDescent="0.3">
      <c r="A711" s="14">
        <v>692</v>
      </c>
      <c r="B711" s="15" t="s">
        <v>2893</v>
      </c>
      <c r="C711" s="15" t="s">
        <v>2894</v>
      </c>
      <c r="D711" s="15" t="s">
        <v>12</v>
      </c>
      <c r="E711" s="15" t="s">
        <v>13</v>
      </c>
      <c r="F711" s="15" t="s">
        <v>2895</v>
      </c>
      <c r="G711" s="18"/>
      <c r="H711" s="15" t="s">
        <v>2896</v>
      </c>
      <c r="I711" s="18"/>
      <c r="J711" s="18"/>
      <c r="K711" s="15" t="s">
        <v>51</v>
      </c>
      <c r="L711" s="18"/>
      <c r="M711" s="18"/>
      <c r="N711" s="19">
        <v>42808</v>
      </c>
    </row>
    <row r="712" spans="1:14" ht="50.1" customHeight="1" thickBot="1" x14ac:dyDescent="0.3">
      <c r="A712" s="14">
        <v>693</v>
      </c>
      <c r="B712" s="15" t="s">
        <v>2897</v>
      </c>
      <c r="C712" s="15" t="s">
        <v>2898</v>
      </c>
      <c r="D712" s="15" t="s">
        <v>12</v>
      </c>
      <c r="E712" s="15" t="s">
        <v>13</v>
      </c>
      <c r="F712" s="15" t="s">
        <v>2899</v>
      </c>
      <c r="G712" s="15" t="s">
        <v>2900</v>
      </c>
      <c r="H712" s="18"/>
      <c r="I712" s="18"/>
      <c r="J712" s="15" t="s">
        <v>363</v>
      </c>
      <c r="K712" s="18"/>
      <c r="L712" s="18"/>
      <c r="M712" s="18"/>
      <c r="N712" s="19">
        <v>41102</v>
      </c>
    </row>
    <row r="713" spans="1:14" ht="50.1" customHeight="1" thickBot="1" x14ac:dyDescent="0.3">
      <c r="A713" s="14">
        <v>694</v>
      </c>
      <c r="B713" s="15" t="s">
        <v>2901</v>
      </c>
      <c r="C713" s="15" t="s">
        <v>2902</v>
      </c>
      <c r="D713" s="15" t="s">
        <v>12</v>
      </c>
      <c r="E713" s="15" t="s">
        <v>13</v>
      </c>
      <c r="F713" s="15" t="s">
        <v>2903</v>
      </c>
      <c r="G713" s="15" t="s">
        <v>2904</v>
      </c>
      <c r="H713" s="18"/>
      <c r="I713" s="18"/>
      <c r="J713" s="18"/>
      <c r="K713" s="15" t="s">
        <v>51</v>
      </c>
      <c r="L713" s="18"/>
      <c r="M713" s="18"/>
      <c r="N713" s="19">
        <v>41102</v>
      </c>
    </row>
    <row r="714" spans="1:14" ht="50.1" customHeight="1" thickBot="1" x14ac:dyDescent="0.3">
      <c r="A714" s="14">
        <v>695</v>
      </c>
      <c r="B714" s="15" t="s">
        <v>2905</v>
      </c>
      <c r="C714" s="15" t="s">
        <v>2906</v>
      </c>
      <c r="D714" s="15" t="s">
        <v>12</v>
      </c>
      <c r="E714" s="15" t="s">
        <v>13</v>
      </c>
      <c r="F714" s="15" t="s">
        <v>2907</v>
      </c>
      <c r="G714" s="15" t="s">
        <v>2908</v>
      </c>
      <c r="H714" s="15" t="s">
        <v>2909</v>
      </c>
      <c r="I714" s="18"/>
      <c r="J714" s="18"/>
      <c r="K714" s="15" t="s">
        <v>31</v>
      </c>
      <c r="L714" s="18"/>
      <c r="M714" s="18"/>
      <c r="N714" s="19">
        <v>42620</v>
      </c>
    </row>
    <row r="715" spans="1:14" ht="50.1" customHeight="1" thickBot="1" x14ac:dyDescent="0.3">
      <c r="A715" s="14">
        <v>696</v>
      </c>
      <c r="B715" s="15" t="s">
        <v>2910</v>
      </c>
      <c r="C715" s="15" t="s">
        <v>2911</v>
      </c>
      <c r="D715" s="15" t="s">
        <v>12</v>
      </c>
      <c r="E715" s="15" t="s">
        <v>13</v>
      </c>
      <c r="F715" s="15" t="s">
        <v>2912</v>
      </c>
      <c r="G715" s="15" t="s">
        <v>2913</v>
      </c>
      <c r="H715" s="15" t="s">
        <v>2914</v>
      </c>
      <c r="I715" s="18"/>
      <c r="J715" s="18"/>
      <c r="K715" s="15" t="s">
        <v>293</v>
      </c>
      <c r="L715" s="18"/>
      <c r="M715" s="18"/>
      <c r="N715" s="19">
        <v>41339</v>
      </c>
    </row>
    <row r="716" spans="1:14" ht="50.1" customHeight="1" thickBot="1" x14ac:dyDescent="0.3">
      <c r="A716" s="14">
        <v>697</v>
      </c>
      <c r="B716" s="15" t="s">
        <v>2915</v>
      </c>
      <c r="C716" s="15" t="s">
        <v>2916</v>
      </c>
      <c r="D716" s="15" t="s">
        <v>12</v>
      </c>
      <c r="E716" s="15" t="s">
        <v>13</v>
      </c>
      <c r="F716" s="15" t="s">
        <v>2917</v>
      </c>
      <c r="G716" s="15" t="s">
        <v>2918</v>
      </c>
      <c r="H716" s="18"/>
      <c r="I716" s="18"/>
      <c r="J716" s="15" t="s">
        <v>6</v>
      </c>
      <c r="K716" s="18"/>
      <c r="L716" s="18"/>
      <c r="M716" s="18"/>
      <c r="N716" s="19">
        <v>41102</v>
      </c>
    </row>
    <row r="717" spans="1:14" ht="50.1" customHeight="1" thickBot="1" x14ac:dyDescent="0.3">
      <c r="A717" s="14">
        <v>698</v>
      </c>
      <c r="B717" s="15" t="s">
        <v>2919</v>
      </c>
      <c r="C717" s="15" t="s">
        <v>2920</v>
      </c>
      <c r="D717" s="15" t="s">
        <v>12</v>
      </c>
      <c r="E717" s="15" t="s">
        <v>13</v>
      </c>
      <c r="F717" s="15" t="s">
        <v>2921</v>
      </c>
      <c r="G717" s="18"/>
      <c r="H717" s="18"/>
      <c r="I717" s="18"/>
      <c r="J717" s="18"/>
      <c r="K717" s="15" t="s">
        <v>326</v>
      </c>
      <c r="L717" s="18"/>
      <c r="M717" s="18"/>
      <c r="N717" s="19">
        <v>41102</v>
      </c>
    </row>
    <row r="718" spans="1:14" ht="50.1" customHeight="1" thickBot="1" x14ac:dyDescent="0.3">
      <c r="A718" s="14">
        <v>699</v>
      </c>
      <c r="B718" s="15" t="s">
        <v>2922</v>
      </c>
      <c r="C718" s="15" t="s">
        <v>2923</v>
      </c>
      <c r="D718" s="15" t="s">
        <v>12</v>
      </c>
      <c r="E718" s="15" t="s">
        <v>13</v>
      </c>
      <c r="F718" s="15" t="s">
        <v>2924</v>
      </c>
      <c r="G718" s="18"/>
      <c r="H718" s="15" t="s">
        <v>2925</v>
      </c>
      <c r="I718" s="18"/>
      <c r="J718" s="15" t="s">
        <v>8753</v>
      </c>
      <c r="K718" s="18"/>
      <c r="L718" s="18"/>
      <c r="M718" s="18"/>
      <c r="N718" s="19">
        <v>41102</v>
      </c>
    </row>
    <row r="719" spans="1:14" ht="50.1" customHeight="1" thickBot="1" x14ac:dyDescent="0.3">
      <c r="A719" s="14">
        <v>700</v>
      </c>
      <c r="B719" s="15" t="s">
        <v>2926</v>
      </c>
      <c r="C719" s="15" t="s">
        <v>2927</v>
      </c>
      <c r="D719" s="15" t="s">
        <v>12</v>
      </c>
      <c r="E719" s="15" t="s">
        <v>13</v>
      </c>
      <c r="F719" s="15" t="s">
        <v>2928</v>
      </c>
      <c r="G719" s="18"/>
      <c r="H719" s="18"/>
      <c r="I719" s="18"/>
      <c r="J719" s="15" t="s">
        <v>84</v>
      </c>
      <c r="K719" s="18"/>
      <c r="L719" s="18"/>
      <c r="M719" s="18"/>
      <c r="N719" s="19">
        <v>39083</v>
      </c>
    </row>
    <row r="720" spans="1:14" ht="50.1" customHeight="1" thickBot="1" x14ac:dyDescent="0.3">
      <c r="A720" s="14">
        <v>701</v>
      </c>
      <c r="B720" s="15" t="s">
        <v>2929</v>
      </c>
      <c r="C720" s="15" t="s">
        <v>2930</v>
      </c>
      <c r="D720" s="15" t="s">
        <v>12</v>
      </c>
      <c r="E720" s="15" t="s">
        <v>13</v>
      </c>
      <c r="F720" s="15" t="s">
        <v>2931</v>
      </c>
      <c r="G720" s="15" t="s">
        <v>2931</v>
      </c>
      <c r="H720" s="15" t="s">
        <v>2932</v>
      </c>
      <c r="I720" s="18"/>
      <c r="J720" s="18"/>
      <c r="K720" s="15" t="s">
        <v>350</v>
      </c>
      <c r="L720" s="18"/>
      <c r="M720" s="18"/>
      <c r="N720" s="19">
        <v>41102</v>
      </c>
    </row>
    <row r="721" spans="1:14" ht="50.1" customHeight="1" thickBot="1" x14ac:dyDescent="0.3">
      <c r="A721" s="14">
        <v>702</v>
      </c>
      <c r="B721" s="15" t="s">
        <v>2933</v>
      </c>
      <c r="C721" s="15" t="s">
        <v>2934</v>
      </c>
      <c r="D721" s="15" t="s">
        <v>12</v>
      </c>
      <c r="E721" s="15" t="s">
        <v>13</v>
      </c>
      <c r="F721" s="15" t="s">
        <v>2935</v>
      </c>
      <c r="G721" s="15" t="s">
        <v>2936</v>
      </c>
      <c r="H721" s="15" t="s">
        <v>2937</v>
      </c>
      <c r="I721" s="18"/>
      <c r="J721" s="18"/>
      <c r="K721" s="15" t="s">
        <v>24</v>
      </c>
      <c r="L721" s="18"/>
      <c r="M721" s="18"/>
      <c r="N721" s="19">
        <v>41046</v>
      </c>
    </row>
    <row r="722" spans="1:14" ht="50.1" customHeight="1" thickBot="1" x14ac:dyDescent="0.3">
      <c r="A722" s="14">
        <v>703</v>
      </c>
      <c r="B722" s="15" t="s">
        <v>2938</v>
      </c>
      <c r="C722" s="15" t="s">
        <v>2939</v>
      </c>
      <c r="D722" s="15" t="s">
        <v>4</v>
      </c>
      <c r="E722" s="15" t="s">
        <v>193</v>
      </c>
      <c r="F722" s="15" t="s">
        <v>2940</v>
      </c>
      <c r="G722" s="15" t="s">
        <v>2940</v>
      </c>
      <c r="H722" s="15" t="s">
        <v>2941</v>
      </c>
      <c r="I722" s="18"/>
      <c r="J722" s="15" t="s">
        <v>90</v>
      </c>
      <c r="K722" s="18"/>
      <c r="L722" s="18"/>
      <c r="M722" s="18"/>
      <c r="N722" s="19">
        <v>41698</v>
      </c>
    </row>
    <row r="723" spans="1:14" ht="50.1" customHeight="1" thickBot="1" x14ac:dyDescent="0.3">
      <c r="A723" s="14">
        <v>704</v>
      </c>
      <c r="B723" s="15" t="s">
        <v>2942</v>
      </c>
      <c r="C723" s="15" t="s">
        <v>2943</v>
      </c>
      <c r="D723" s="15" t="s">
        <v>12</v>
      </c>
      <c r="E723" s="15" t="s">
        <v>13</v>
      </c>
      <c r="F723" s="15" t="s">
        <v>2944</v>
      </c>
      <c r="G723" s="15" t="s">
        <v>2944</v>
      </c>
      <c r="H723" s="15" t="s">
        <v>2945</v>
      </c>
      <c r="I723" s="18"/>
      <c r="J723" s="18"/>
      <c r="K723" s="15" t="s">
        <v>31</v>
      </c>
      <c r="L723" s="18"/>
      <c r="M723" s="18"/>
      <c r="N723" s="19">
        <v>42870</v>
      </c>
    </row>
    <row r="724" spans="1:14" ht="50.1" customHeight="1" thickBot="1" x14ac:dyDescent="0.3">
      <c r="A724" s="14">
        <v>705</v>
      </c>
      <c r="B724" s="15" t="s">
        <v>2946</v>
      </c>
      <c r="C724" s="15" t="s">
        <v>2947</v>
      </c>
      <c r="D724" s="15" t="s">
        <v>12</v>
      </c>
      <c r="E724" s="15" t="s">
        <v>13</v>
      </c>
      <c r="F724" s="15" t="s">
        <v>2948</v>
      </c>
      <c r="G724" s="15" t="s">
        <v>2949</v>
      </c>
      <c r="H724" s="15" t="s">
        <v>2950</v>
      </c>
      <c r="I724" s="18"/>
      <c r="J724" s="15" t="s">
        <v>41</v>
      </c>
      <c r="K724" s="18"/>
      <c r="L724" s="18"/>
      <c r="M724" s="18"/>
      <c r="N724" s="19">
        <v>41102</v>
      </c>
    </row>
    <row r="725" spans="1:14" ht="50.1" customHeight="1" thickBot="1" x14ac:dyDescent="0.3">
      <c r="A725" s="14">
        <v>706</v>
      </c>
      <c r="B725" s="15" t="s">
        <v>2951</v>
      </c>
      <c r="C725" s="15" t="s">
        <v>2952</v>
      </c>
      <c r="D725" s="15" t="s">
        <v>273</v>
      </c>
      <c r="E725" s="15" t="s">
        <v>274</v>
      </c>
      <c r="F725" s="15" t="s">
        <v>2953</v>
      </c>
      <c r="G725" s="18"/>
      <c r="H725" s="15" t="s">
        <v>2954</v>
      </c>
      <c r="I725" s="18"/>
      <c r="J725" s="18"/>
      <c r="K725" s="15" t="s">
        <v>51</v>
      </c>
      <c r="L725" s="18"/>
      <c r="M725" s="18"/>
      <c r="N725" s="19">
        <v>42332</v>
      </c>
    </row>
    <row r="726" spans="1:14" ht="50.1" customHeight="1" thickBot="1" x14ac:dyDescent="0.3">
      <c r="A726" s="14">
        <v>707</v>
      </c>
      <c r="B726" s="15" t="s">
        <v>2955</v>
      </c>
      <c r="C726" s="15" t="s">
        <v>2956</v>
      </c>
      <c r="D726" s="15" t="s">
        <v>12</v>
      </c>
      <c r="E726" s="15" t="s">
        <v>13</v>
      </c>
      <c r="F726" s="15" t="s">
        <v>2957</v>
      </c>
      <c r="G726" s="15" t="s">
        <v>2957</v>
      </c>
      <c r="H726" s="15" t="s">
        <v>2958</v>
      </c>
      <c r="I726" s="18"/>
      <c r="J726" s="15" t="s">
        <v>6</v>
      </c>
      <c r="K726" s="18"/>
      <c r="L726" s="18"/>
      <c r="M726" s="18"/>
      <c r="N726" s="19">
        <v>43794</v>
      </c>
    </row>
    <row r="727" spans="1:14" ht="50.1" customHeight="1" thickBot="1" x14ac:dyDescent="0.3">
      <c r="A727" s="14">
        <v>708</v>
      </c>
      <c r="B727" s="15" t="s">
        <v>2959</v>
      </c>
      <c r="C727" s="15" t="s">
        <v>2960</v>
      </c>
      <c r="D727" s="15" t="s">
        <v>12</v>
      </c>
      <c r="E727" s="15" t="s">
        <v>13</v>
      </c>
      <c r="F727" s="15" t="s">
        <v>2961</v>
      </c>
      <c r="G727" s="18"/>
      <c r="H727" s="15" t="s">
        <v>2962</v>
      </c>
      <c r="I727" s="18"/>
      <c r="J727" s="15" t="s">
        <v>1758</v>
      </c>
      <c r="K727" s="18"/>
      <c r="L727" s="18"/>
      <c r="M727" s="18"/>
      <c r="N727" s="19">
        <v>43160</v>
      </c>
    </row>
    <row r="728" spans="1:14" ht="50.1" customHeight="1" thickBot="1" x14ac:dyDescent="0.3">
      <c r="A728" s="14">
        <v>709</v>
      </c>
      <c r="B728" s="15" t="s">
        <v>2963</v>
      </c>
      <c r="C728" s="15" t="s">
        <v>2964</v>
      </c>
      <c r="D728" s="15" t="s">
        <v>12</v>
      </c>
      <c r="E728" s="15" t="s">
        <v>13</v>
      </c>
      <c r="F728" s="15" t="s">
        <v>2965</v>
      </c>
      <c r="G728" s="18"/>
      <c r="H728" s="18"/>
      <c r="I728" s="18"/>
      <c r="J728" s="18"/>
      <c r="K728" s="15" t="s">
        <v>31</v>
      </c>
      <c r="L728" s="18"/>
      <c r="M728" s="18"/>
      <c r="N728" s="19">
        <v>41080</v>
      </c>
    </row>
    <row r="729" spans="1:14" ht="50.1" customHeight="1" thickBot="1" x14ac:dyDescent="0.3">
      <c r="A729" s="14">
        <v>710</v>
      </c>
      <c r="B729" s="15" t="s">
        <v>2966</v>
      </c>
      <c r="C729" s="15" t="s">
        <v>2967</v>
      </c>
      <c r="D729" s="15" t="s">
        <v>4</v>
      </c>
      <c r="E729" s="15" t="s">
        <v>5</v>
      </c>
      <c r="F729" s="15" t="s">
        <v>2968</v>
      </c>
      <c r="G729" s="15" t="s">
        <v>2969</v>
      </c>
      <c r="H729" s="15" t="s">
        <v>2970</v>
      </c>
      <c r="I729" s="18"/>
      <c r="J729" s="18"/>
      <c r="K729" s="15" t="s">
        <v>146</v>
      </c>
      <c r="L729" s="18"/>
      <c r="M729" s="18"/>
      <c r="N729" s="19">
        <v>41171</v>
      </c>
    </row>
    <row r="730" spans="1:14" ht="50.1" customHeight="1" thickBot="1" x14ac:dyDescent="0.3">
      <c r="A730" s="14">
        <v>711</v>
      </c>
      <c r="B730" s="15" t="s">
        <v>2971</v>
      </c>
      <c r="C730" s="15" t="s">
        <v>2972</v>
      </c>
      <c r="D730" s="15" t="s">
        <v>12</v>
      </c>
      <c r="E730" s="15" t="s">
        <v>392</v>
      </c>
      <c r="F730" s="15" t="s">
        <v>2973</v>
      </c>
      <c r="G730" s="15" t="s">
        <v>2974</v>
      </c>
      <c r="H730" s="15" t="s">
        <v>2975</v>
      </c>
      <c r="I730" s="18"/>
      <c r="J730" s="18"/>
      <c r="K730" s="15" t="s">
        <v>326</v>
      </c>
      <c r="L730" s="18"/>
      <c r="M730" s="18"/>
      <c r="N730" s="19">
        <v>41452</v>
      </c>
    </row>
    <row r="731" spans="1:14" ht="50.1" customHeight="1" thickBot="1" x14ac:dyDescent="0.3">
      <c r="A731" s="14">
        <v>712</v>
      </c>
      <c r="B731" s="15" t="s">
        <v>2976</v>
      </c>
      <c r="C731" s="15" t="s">
        <v>2977</v>
      </c>
      <c r="D731" s="15" t="s">
        <v>12</v>
      </c>
      <c r="E731" s="15" t="s">
        <v>46</v>
      </c>
      <c r="F731" s="15" t="s">
        <v>2978</v>
      </c>
      <c r="G731" s="15" t="s">
        <v>2978</v>
      </c>
      <c r="H731" s="15" t="s">
        <v>2979</v>
      </c>
      <c r="I731" s="18"/>
      <c r="J731" s="18"/>
      <c r="K731" s="15" t="s">
        <v>2980</v>
      </c>
      <c r="L731" s="18"/>
      <c r="M731" s="18"/>
      <c r="N731" s="19">
        <v>41816</v>
      </c>
    </row>
    <row r="732" spans="1:14" ht="50.1" customHeight="1" thickBot="1" x14ac:dyDescent="0.3">
      <c r="A732" s="14">
        <v>713</v>
      </c>
      <c r="B732" s="15" t="s">
        <v>2981</v>
      </c>
      <c r="C732" s="15" t="s">
        <v>2982</v>
      </c>
      <c r="D732" s="15" t="s">
        <v>12</v>
      </c>
      <c r="E732" s="15" t="s">
        <v>13</v>
      </c>
      <c r="F732" s="15" t="s">
        <v>2983</v>
      </c>
      <c r="G732" s="15" t="s">
        <v>2984</v>
      </c>
      <c r="H732" s="15" t="s">
        <v>2985</v>
      </c>
      <c r="I732" s="18"/>
      <c r="J732" s="18"/>
      <c r="K732" s="15" t="s">
        <v>206</v>
      </c>
      <c r="L732" s="18"/>
      <c r="M732" s="18"/>
      <c r="N732" s="19">
        <v>41047</v>
      </c>
    </row>
    <row r="733" spans="1:14" ht="50.1" customHeight="1" thickBot="1" x14ac:dyDescent="0.3">
      <c r="A733" s="14">
        <v>714</v>
      </c>
      <c r="B733" s="15" t="s">
        <v>2986</v>
      </c>
      <c r="C733" s="15" t="s">
        <v>2987</v>
      </c>
      <c r="D733" s="15" t="s">
        <v>12</v>
      </c>
      <c r="E733" s="15" t="s">
        <v>13</v>
      </c>
      <c r="F733" s="15" t="s">
        <v>2988</v>
      </c>
      <c r="G733" s="15" t="s">
        <v>2989</v>
      </c>
      <c r="H733" s="18"/>
      <c r="I733" s="18"/>
      <c r="J733" s="18"/>
      <c r="K733" s="18"/>
      <c r="L733" s="15" t="s">
        <v>9811</v>
      </c>
      <c r="M733" s="18"/>
      <c r="N733" s="19">
        <v>41102</v>
      </c>
    </row>
    <row r="734" spans="1:14" ht="50.1" customHeight="1" thickBot="1" x14ac:dyDescent="0.3">
      <c r="A734" s="14">
        <v>715</v>
      </c>
      <c r="B734" s="15" t="s">
        <v>2990</v>
      </c>
      <c r="C734" s="15" t="s">
        <v>2991</v>
      </c>
      <c r="D734" s="15" t="s">
        <v>12</v>
      </c>
      <c r="E734" s="15" t="s">
        <v>13</v>
      </c>
      <c r="F734" s="15" t="s">
        <v>2992</v>
      </c>
      <c r="G734" s="15" t="s">
        <v>2993</v>
      </c>
      <c r="H734" s="18"/>
      <c r="I734" s="18"/>
      <c r="J734" s="15" t="s">
        <v>6</v>
      </c>
      <c r="K734" s="18"/>
      <c r="L734" s="18"/>
      <c r="M734" s="18"/>
      <c r="N734" s="19">
        <v>41102</v>
      </c>
    </row>
    <row r="735" spans="1:14" ht="50.1" customHeight="1" thickBot="1" x14ac:dyDescent="0.3">
      <c r="A735" s="14">
        <v>716</v>
      </c>
      <c r="B735" s="15" t="s">
        <v>2994</v>
      </c>
      <c r="C735" s="15" t="s">
        <v>2995</v>
      </c>
      <c r="D735" s="15" t="s">
        <v>12</v>
      </c>
      <c r="E735" s="15" t="s">
        <v>13</v>
      </c>
      <c r="F735" s="15" t="str">
        <f>"22844738"</f>
        <v>22844738</v>
      </c>
      <c r="G735" s="18"/>
      <c r="H735" s="15" t="s">
        <v>2996</v>
      </c>
      <c r="I735" s="18"/>
      <c r="J735" s="15" t="s">
        <v>363</v>
      </c>
      <c r="K735" s="18"/>
      <c r="L735" s="18"/>
      <c r="M735" s="18"/>
      <c r="N735" s="19">
        <v>43626</v>
      </c>
    </row>
    <row r="736" spans="1:14" ht="50.1" customHeight="1" thickBot="1" x14ac:dyDescent="0.3">
      <c r="A736" s="14">
        <v>717</v>
      </c>
      <c r="B736" s="15" t="s">
        <v>2997</v>
      </c>
      <c r="C736" s="15" t="s">
        <v>2998</v>
      </c>
      <c r="D736" s="15" t="s">
        <v>4</v>
      </c>
      <c r="E736" s="15" t="s">
        <v>5</v>
      </c>
      <c r="F736" s="15" t="s">
        <v>2999</v>
      </c>
      <c r="G736" s="15" t="s">
        <v>3000</v>
      </c>
      <c r="H736" s="18"/>
      <c r="I736" s="18"/>
      <c r="J736" s="15" t="s">
        <v>6</v>
      </c>
      <c r="K736" s="18"/>
      <c r="L736" s="18"/>
      <c r="M736" s="18"/>
      <c r="N736" s="19">
        <v>41102</v>
      </c>
    </row>
    <row r="737" spans="1:14" ht="50.1" customHeight="1" thickBot="1" x14ac:dyDescent="0.3">
      <c r="A737" s="14">
        <v>718</v>
      </c>
      <c r="B737" s="15" t="s">
        <v>3001</v>
      </c>
      <c r="C737" s="15" t="s">
        <v>3002</v>
      </c>
      <c r="D737" s="15" t="s">
        <v>12</v>
      </c>
      <c r="E737" s="15" t="s">
        <v>13</v>
      </c>
      <c r="F737" s="15" t="s">
        <v>3003</v>
      </c>
      <c r="G737" s="15" t="s">
        <v>3004</v>
      </c>
      <c r="H737" s="15" t="s">
        <v>3005</v>
      </c>
      <c r="I737" s="18"/>
      <c r="J737" s="15" t="s">
        <v>6</v>
      </c>
      <c r="K737" s="18"/>
      <c r="L737" s="18"/>
      <c r="M737" s="18"/>
      <c r="N737" s="19">
        <v>41102</v>
      </c>
    </row>
    <row r="738" spans="1:14" ht="50.1" customHeight="1" thickBot="1" x14ac:dyDescent="0.3">
      <c r="A738" s="14">
        <v>719</v>
      </c>
      <c r="B738" s="15" t="s">
        <v>3006</v>
      </c>
      <c r="C738" s="15" t="s">
        <v>3007</v>
      </c>
      <c r="D738" s="15" t="s">
        <v>12</v>
      </c>
      <c r="E738" s="15" t="s">
        <v>13</v>
      </c>
      <c r="F738" s="15" t="s">
        <v>3008</v>
      </c>
      <c r="G738" s="15" t="s">
        <v>3009</v>
      </c>
      <c r="H738" s="15" t="s">
        <v>3010</v>
      </c>
      <c r="I738" s="18"/>
      <c r="J738" s="15" t="s">
        <v>6</v>
      </c>
      <c r="K738" s="18"/>
      <c r="L738" s="18"/>
      <c r="M738" s="18"/>
      <c r="N738" s="19">
        <v>41102</v>
      </c>
    </row>
    <row r="739" spans="1:14" ht="50.1" customHeight="1" thickBot="1" x14ac:dyDescent="0.3">
      <c r="A739" s="14">
        <v>720</v>
      </c>
      <c r="B739" s="15" t="s">
        <v>3011</v>
      </c>
      <c r="C739" s="15" t="s">
        <v>3012</v>
      </c>
      <c r="D739" s="15" t="s">
        <v>4</v>
      </c>
      <c r="E739" s="15" t="s">
        <v>193</v>
      </c>
      <c r="F739" s="15" t="s">
        <v>3013</v>
      </c>
      <c r="G739" s="15" t="s">
        <v>3014</v>
      </c>
      <c r="H739" s="15" t="s">
        <v>3015</v>
      </c>
      <c r="I739" s="18"/>
      <c r="J739" s="15" t="s">
        <v>14</v>
      </c>
      <c r="K739" s="18"/>
      <c r="L739" s="18"/>
      <c r="M739" s="18"/>
      <c r="N739" s="19">
        <v>41102</v>
      </c>
    </row>
    <row r="740" spans="1:14" ht="50.1" customHeight="1" thickBot="1" x14ac:dyDescent="0.3">
      <c r="A740" s="14">
        <v>721</v>
      </c>
      <c r="B740" s="15" t="s">
        <v>3016</v>
      </c>
      <c r="C740" s="15" t="s">
        <v>3017</v>
      </c>
      <c r="D740" s="15" t="s">
        <v>12</v>
      </c>
      <c r="E740" s="15" t="s">
        <v>13</v>
      </c>
      <c r="F740" s="15" t="s">
        <v>3018</v>
      </c>
      <c r="G740" s="15" t="s">
        <v>3019</v>
      </c>
      <c r="H740" s="18"/>
      <c r="I740" s="18"/>
      <c r="J740" s="18"/>
      <c r="K740" s="15" t="s">
        <v>307</v>
      </c>
      <c r="L740" s="18"/>
      <c r="M740" s="18"/>
      <c r="N740" s="19">
        <v>39302</v>
      </c>
    </row>
    <row r="741" spans="1:14" ht="50.1" customHeight="1" thickBot="1" x14ac:dyDescent="0.3">
      <c r="A741" s="14">
        <v>722</v>
      </c>
      <c r="B741" s="15" t="s">
        <v>3020</v>
      </c>
      <c r="C741" s="15" t="s">
        <v>3021</v>
      </c>
      <c r="D741" s="15" t="s">
        <v>12</v>
      </c>
      <c r="E741" s="15" t="s">
        <v>13</v>
      </c>
      <c r="F741" s="15" t="s">
        <v>3022</v>
      </c>
      <c r="G741" s="15" t="s">
        <v>3022</v>
      </c>
      <c r="H741" s="15" t="s">
        <v>3023</v>
      </c>
      <c r="I741" s="15" t="s">
        <v>61</v>
      </c>
      <c r="J741" s="18"/>
      <c r="K741" s="18"/>
      <c r="L741" s="18"/>
      <c r="M741" s="18"/>
      <c r="N741" s="19">
        <v>41880</v>
      </c>
    </row>
    <row r="742" spans="1:14" ht="50.1" customHeight="1" thickBot="1" x14ac:dyDescent="0.3">
      <c r="A742" s="14">
        <v>723</v>
      </c>
      <c r="B742" s="15" t="s">
        <v>3024</v>
      </c>
      <c r="C742" s="15" t="s">
        <v>3025</v>
      </c>
      <c r="D742" s="15" t="s">
        <v>273</v>
      </c>
      <c r="E742" s="15" t="s">
        <v>274</v>
      </c>
      <c r="F742" s="15" t="s">
        <v>3026</v>
      </c>
      <c r="G742" s="18"/>
      <c r="H742" s="15" t="s">
        <v>3027</v>
      </c>
      <c r="I742" s="18"/>
      <c r="J742" s="18"/>
      <c r="K742" s="15" t="s">
        <v>430</v>
      </c>
      <c r="L742" s="18"/>
      <c r="M742" s="18"/>
      <c r="N742" s="19">
        <v>42481</v>
      </c>
    </row>
    <row r="743" spans="1:14" ht="50.1" customHeight="1" thickBot="1" x14ac:dyDescent="0.3">
      <c r="A743" s="14">
        <v>724</v>
      </c>
      <c r="B743" s="15" t="s">
        <v>3028</v>
      </c>
      <c r="C743" s="15" t="s">
        <v>3029</v>
      </c>
      <c r="D743" s="15" t="s">
        <v>12</v>
      </c>
      <c r="E743" s="15" t="s">
        <v>13</v>
      </c>
      <c r="F743" s="15" t="s">
        <v>3030</v>
      </c>
      <c r="G743" s="15" t="s">
        <v>3030</v>
      </c>
      <c r="H743" s="18"/>
      <c r="I743" s="18"/>
      <c r="J743" s="15" t="s">
        <v>14</v>
      </c>
      <c r="K743" s="18"/>
      <c r="L743" s="18"/>
      <c r="M743" s="18"/>
      <c r="N743" s="19">
        <v>41102</v>
      </c>
    </row>
    <row r="744" spans="1:14" ht="50.1" customHeight="1" thickBot="1" x14ac:dyDescent="0.3">
      <c r="A744" s="14">
        <v>725</v>
      </c>
      <c r="B744" s="15" t="s">
        <v>3031</v>
      </c>
      <c r="C744" s="15" t="s">
        <v>3032</v>
      </c>
      <c r="D744" s="15" t="s">
        <v>12</v>
      </c>
      <c r="E744" s="15" t="s">
        <v>13</v>
      </c>
      <c r="F744" s="15" t="s">
        <v>3033</v>
      </c>
      <c r="G744" s="15" t="s">
        <v>3034</v>
      </c>
      <c r="H744" s="15" t="s">
        <v>3035</v>
      </c>
      <c r="I744" s="18"/>
      <c r="J744" s="15" t="s">
        <v>937</v>
      </c>
      <c r="K744" s="18"/>
      <c r="L744" s="18"/>
      <c r="M744" s="18"/>
      <c r="N744" s="19">
        <v>41201</v>
      </c>
    </row>
    <row r="745" spans="1:14" ht="50.1" customHeight="1" thickBot="1" x14ac:dyDescent="0.3">
      <c r="A745" s="14">
        <v>726</v>
      </c>
      <c r="B745" s="15" t="s">
        <v>3036</v>
      </c>
      <c r="C745" s="15" t="s">
        <v>3037</v>
      </c>
      <c r="D745" s="15" t="s">
        <v>12</v>
      </c>
      <c r="E745" s="15" t="s">
        <v>13</v>
      </c>
      <c r="F745" s="15" t="s">
        <v>3038</v>
      </c>
      <c r="G745" s="18"/>
      <c r="H745" s="18"/>
      <c r="I745" s="18"/>
      <c r="J745" s="18"/>
      <c r="K745" s="15" t="s">
        <v>51</v>
      </c>
      <c r="L745" s="18"/>
      <c r="M745" s="18"/>
      <c r="N745" s="19">
        <v>41102</v>
      </c>
    </row>
    <row r="746" spans="1:14" ht="50.1" customHeight="1" thickBot="1" x14ac:dyDescent="0.3">
      <c r="A746" s="14">
        <v>727</v>
      </c>
      <c r="B746" s="15" t="s">
        <v>3039</v>
      </c>
      <c r="C746" s="15" t="s">
        <v>3040</v>
      </c>
      <c r="D746" s="15" t="s">
        <v>4</v>
      </c>
      <c r="E746" s="15" t="s">
        <v>193</v>
      </c>
      <c r="F746" s="15" t="s">
        <v>3041</v>
      </c>
      <c r="G746" s="15" t="s">
        <v>3042</v>
      </c>
      <c r="H746" s="15" t="s">
        <v>3043</v>
      </c>
      <c r="I746" s="18"/>
      <c r="J746" s="18"/>
      <c r="K746" s="15" t="s">
        <v>430</v>
      </c>
      <c r="L746" s="18"/>
      <c r="M746" s="18"/>
      <c r="N746" s="19">
        <v>42464</v>
      </c>
    </row>
    <row r="747" spans="1:14" ht="50.1" customHeight="1" thickBot="1" x14ac:dyDescent="0.3">
      <c r="A747" s="14">
        <v>728</v>
      </c>
      <c r="B747" s="15" t="s">
        <v>3044</v>
      </c>
      <c r="C747" s="15" t="s">
        <v>3045</v>
      </c>
      <c r="D747" s="15" t="s">
        <v>12</v>
      </c>
      <c r="E747" s="15" t="s">
        <v>13</v>
      </c>
      <c r="F747" s="15" t="s">
        <v>3046</v>
      </c>
      <c r="G747" s="18"/>
      <c r="H747" s="18"/>
      <c r="I747" s="15" t="s">
        <v>61</v>
      </c>
      <c r="J747" s="18"/>
      <c r="K747" s="18"/>
      <c r="L747" s="18"/>
      <c r="M747" s="18"/>
      <c r="N747" s="19">
        <v>41102</v>
      </c>
    </row>
    <row r="748" spans="1:14" ht="50.1" customHeight="1" thickBot="1" x14ac:dyDescent="0.3">
      <c r="A748" s="14">
        <v>729</v>
      </c>
      <c r="B748" s="15" t="s">
        <v>3047</v>
      </c>
      <c r="C748" s="15" t="s">
        <v>3048</v>
      </c>
      <c r="D748" s="15" t="s">
        <v>4</v>
      </c>
      <c r="E748" s="15" t="s">
        <v>193</v>
      </c>
      <c r="F748" s="15" t="s">
        <v>3049</v>
      </c>
      <c r="G748" s="15" t="s">
        <v>3049</v>
      </c>
      <c r="H748" s="15" t="s">
        <v>3050</v>
      </c>
      <c r="I748" s="18"/>
      <c r="J748" s="18"/>
      <c r="K748" s="15" t="s">
        <v>76</v>
      </c>
      <c r="L748" s="18"/>
      <c r="M748" s="18"/>
      <c r="N748" s="19">
        <v>41670</v>
      </c>
    </row>
    <row r="749" spans="1:14" ht="50.1" customHeight="1" thickBot="1" x14ac:dyDescent="0.3">
      <c r="A749" s="14">
        <v>730</v>
      </c>
      <c r="B749" s="15" t="s">
        <v>3051</v>
      </c>
      <c r="C749" s="15" t="s">
        <v>3052</v>
      </c>
      <c r="D749" s="15" t="s">
        <v>4</v>
      </c>
      <c r="E749" s="15" t="s">
        <v>5</v>
      </c>
      <c r="F749" s="15" t="s">
        <v>3053</v>
      </c>
      <c r="G749" s="18"/>
      <c r="H749" s="15" t="s">
        <v>3054</v>
      </c>
      <c r="I749" s="18"/>
      <c r="J749" s="15" t="s">
        <v>1758</v>
      </c>
      <c r="K749" s="18"/>
      <c r="L749" s="18"/>
      <c r="M749" s="18"/>
      <c r="N749" s="19">
        <v>42065</v>
      </c>
    </row>
    <row r="750" spans="1:14" ht="50.1" customHeight="1" thickBot="1" x14ac:dyDescent="0.3">
      <c r="A750" s="14">
        <v>731</v>
      </c>
      <c r="B750" s="15" t="s">
        <v>3055</v>
      </c>
      <c r="C750" s="15" t="s">
        <v>3056</v>
      </c>
      <c r="D750" s="15" t="s">
        <v>12</v>
      </c>
      <c r="E750" s="15" t="s">
        <v>13</v>
      </c>
      <c r="F750" s="15" t="s">
        <v>3057</v>
      </c>
      <c r="G750" s="18"/>
      <c r="H750" s="18"/>
      <c r="I750" s="18"/>
      <c r="J750" s="18"/>
      <c r="K750" s="15" t="s">
        <v>51</v>
      </c>
      <c r="L750" s="18"/>
      <c r="M750" s="18"/>
      <c r="N750" s="19">
        <v>41102</v>
      </c>
    </row>
    <row r="751" spans="1:14" ht="50.1" customHeight="1" thickBot="1" x14ac:dyDescent="0.3">
      <c r="A751" s="14">
        <v>732</v>
      </c>
      <c r="B751" s="15" t="s">
        <v>3058</v>
      </c>
      <c r="C751" s="15" t="s">
        <v>3059</v>
      </c>
      <c r="D751" s="15" t="s">
        <v>12</v>
      </c>
      <c r="E751" s="15" t="s">
        <v>155</v>
      </c>
      <c r="F751" s="15" t="s">
        <v>3060</v>
      </c>
      <c r="G751" s="15" t="str">
        <f>"21305036"</f>
        <v>21305036</v>
      </c>
      <c r="H751" s="15" t="s">
        <v>3061</v>
      </c>
      <c r="I751" s="18"/>
      <c r="J751" s="15" t="s">
        <v>9813</v>
      </c>
      <c r="K751" s="18"/>
      <c r="L751" s="18"/>
      <c r="M751" s="18"/>
      <c r="N751" s="19">
        <v>41981</v>
      </c>
    </row>
    <row r="752" spans="1:14" ht="50.1" customHeight="1" thickBot="1" x14ac:dyDescent="0.3">
      <c r="A752" s="14">
        <v>733</v>
      </c>
      <c r="B752" s="15" t="s">
        <v>3062</v>
      </c>
      <c r="C752" s="15" t="s">
        <v>3063</v>
      </c>
      <c r="D752" s="15" t="s">
        <v>12</v>
      </c>
      <c r="E752" s="15" t="s">
        <v>13</v>
      </c>
      <c r="F752" s="15" t="s">
        <v>3064</v>
      </c>
      <c r="G752" s="15" t="s">
        <v>3065</v>
      </c>
      <c r="H752" s="15" t="s">
        <v>3066</v>
      </c>
      <c r="I752" s="18"/>
      <c r="J752" s="18"/>
      <c r="K752" s="15" t="s">
        <v>307</v>
      </c>
      <c r="L752" s="18"/>
      <c r="M752" s="18"/>
      <c r="N752" s="19">
        <v>41201</v>
      </c>
    </row>
    <row r="753" spans="1:14" ht="50.1" customHeight="1" thickBot="1" x14ac:dyDescent="0.3">
      <c r="A753" s="14">
        <v>734</v>
      </c>
      <c r="B753" s="15" t="s">
        <v>3067</v>
      </c>
      <c r="C753" s="15" t="s">
        <v>3068</v>
      </c>
      <c r="D753" s="15" t="s">
        <v>12</v>
      </c>
      <c r="E753" s="15" t="s">
        <v>46</v>
      </c>
      <c r="F753" s="15" t="s">
        <v>3069</v>
      </c>
      <c r="G753" s="18"/>
      <c r="H753" s="18"/>
      <c r="I753" s="18"/>
      <c r="J753" s="18"/>
      <c r="K753" s="15" t="s">
        <v>248</v>
      </c>
      <c r="L753" s="18"/>
      <c r="M753" s="18"/>
      <c r="N753" s="19">
        <v>41102</v>
      </c>
    </row>
    <row r="754" spans="1:14" ht="50.1" customHeight="1" thickBot="1" x14ac:dyDescent="0.3">
      <c r="A754" s="14">
        <v>735</v>
      </c>
      <c r="B754" s="15" t="s">
        <v>3070</v>
      </c>
      <c r="C754" s="15" t="s">
        <v>3071</v>
      </c>
      <c r="D754" s="15" t="s">
        <v>12</v>
      </c>
      <c r="E754" s="15" t="s">
        <v>13</v>
      </c>
      <c r="F754" s="15" t="s">
        <v>3072</v>
      </c>
      <c r="G754" s="15" t="s">
        <v>3073</v>
      </c>
      <c r="H754" s="15" t="s">
        <v>3074</v>
      </c>
      <c r="I754" s="18"/>
      <c r="J754" s="15" t="s">
        <v>6</v>
      </c>
      <c r="K754" s="18"/>
      <c r="L754" s="18"/>
      <c r="M754" s="18"/>
      <c r="N754" s="19">
        <v>41102</v>
      </c>
    </row>
    <row r="755" spans="1:14" ht="50.1" customHeight="1" thickBot="1" x14ac:dyDescent="0.3">
      <c r="A755" s="14">
        <v>736</v>
      </c>
      <c r="B755" s="15" t="s">
        <v>3075</v>
      </c>
      <c r="C755" s="15" t="s">
        <v>3076</v>
      </c>
      <c r="D755" s="15" t="s">
        <v>12</v>
      </c>
      <c r="E755" s="15" t="s">
        <v>46</v>
      </c>
      <c r="F755" s="15" t="s">
        <v>3077</v>
      </c>
      <c r="G755" s="18"/>
      <c r="H755" s="18"/>
      <c r="I755" s="18"/>
      <c r="J755" s="18"/>
      <c r="K755" s="15" t="s">
        <v>47</v>
      </c>
      <c r="L755" s="18"/>
      <c r="M755" s="18"/>
      <c r="N755" s="19">
        <v>41102</v>
      </c>
    </row>
    <row r="756" spans="1:14" ht="50.1" customHeight="1" thickBot="1" x14ac:dyDescent="0.3">
      <c r="A756" s="14">
        <v>737</v>
      </c>
      <c r="B756" s="15" t="s">
        <v>3078</v>
      </c>
      <c r="C756" s="15" t="s">
        <v>3079</v>
      </c>
      <c r="D756" s="15" t="s">
        <v>12</v>
      </c>
      <c r="E756" s="15" t="s">
        <v>13</v>
      </c>
      <c r="F756" s="15" t="s">
        <v>3080</v>
      </c>
      <c r="G756" s="18"/>
      <c r="H756" s="18"/>
      <c r="I756" s="18"/>
      <c r="J756" s="15" t="s">
        <v>41</v>
      </c>
      <c r="K756" s="18"/>
      <c r="L756" s="18"/>
      <c r="M756" s="18"/>
      <c r="N756" s="19">
        <v>41102</v>
      </c>
    </row>
    <row r="757" spans="1:14" ht="50.1" customHeight="1" thickBot="1" x14ac:dyDescent="0.3">
      <c r="A757" s="14">
        <v>738</v>
      </c>
      <c r="B757" s="15" t="s">
        <v>3081</v>
      </c>
      <c r="C757" s="15" t="s">
        <v>3082</v>
      </c>
      <c r="D757" s="15" t="s">
        <v>4</v>
      </c>
      <c r="E757" s="15" t="s">
        <v>193</v>
      </c>
      <c r="F757" s="15" t="s">
        <v>3083</v>
      </c>
      <c r="G757" s="15" t="s">
        <v>3084</v>
      </c>
      <c r="H757" s="15" t="s">
        <v>3085</v>
      </c>
      <c r="I757" s="18"/>
      <c r="J757" s="15" t="s">
        <v>363</v>
      </c>
      <c r="K757" s="18"/>
      <c r="L757" s="18"/>
      <c r="M757" s="18"/>
      <c r="N757" s="19">
        <v>41102</v>
      </c>
    </row>
    <row r="758" spans="1:14" ht="50.1" customHeight="1" thickBot="1" x14ac:dyDescent="0.3">
      <c r="A758" s="14">
        <v>739</v>
      </c>
      <c r="B758" s="15" t="s">
        <v>3086</v>
      </c>
      <c r="C758" s="15" t="s">
        <v>3087</v>
      </c>
      <c r="D758" s="15" t="s">
        <v>12</v>
      </c>
      <c r="E758" s="15" t="s">
        <v>13</v>
      </c>
      <c r="F758" s="15" t="s">
        <v>3088</v>
      </c>
      <c r="G758" s="15" t="s">
        <v>3089</v>
      </c>
      <c r="H758" s="18"/>
      <c r="I758" s="18"/>
      <c r="J758" s="18"/>
      <c r="K758" s="18"/>
      <c r="L758" s="15" t="s">
        <v>9811</v>
      </c>
      <c r="M758" s="18"/>
      <c r="N758" s="19">
        <v>41061</v>
      </c>
    </row>
    <row r="759" spans="1:14" ht="50.1" customHeight="1" thickBot="1" x14ac:dyDescent="0.3">
      <c r="A759" s="14">
        <v>740</v>
      </c>
      <c r="B759" s="15" t="s">
        <v>3090</v>
      </c>
      <c r="C759" s="15" t="s">
        <v>3091</v>
      </c>
      <c r="D759" s="15" t="s">
        <v>12</v>
      </c>
      <c r="E759" s="15" t="s">
        <v>155</v>
      </c>
      <c r="F759" s="15" t="s">
        <v>3092</v>
      </c>
      <c r="G759" s="18"/>
      <c r="H759" s="18"/>
      <c r="I759" s="18"/>
      <c r="J759" s="18"/>
      <c r="K759" s="15" t="s">
        <v>47</v>
      </c>
      <c r="L759" s="18"/>
      <c r="M759" s="18"/>
      <c r="N759" s="19">
        <v>41102</v>
      </c>
    </row>
    <row r="760" spans="1:14" ht="50.1" customHeight="1" thickBot="1" x14ac:dyDescent="0.3">
      <c r="A760" s="14">
        <v>741</v>
      </c>
      <c r="B760" s="15" t="s">
        <v>3093</v>
      </c>
      <c r="C760" s="15" t="s">
        <v>3094</v>
      </c>
      <c r="D760" s="15" t="s">
        <v>12</v>
      </c>
      <c r="E760" s="15" t="s">
        <v>13</v>
      </c>
      <c r="F760" s="15" t="s">
        <v>3095</v>
      </c>
      <c r="G760" s="18"/>
      <c r="H760" s="18"/>
      <c r="I760" s="18"/>
      <c r="J760" s="18"/>
      <c r="K760" s="15" t="s">
        <v>599</v>
      </c>
      <c r="L760" s="18"/>
      <c r="M760" s="18"/>
      <c r="N760" s="19">
        <v>41088</v>
      </c>
    </row>
    <row r="761" spans="1:14" ht="50.1" customHeight="1" thickBot="1" x14ac:dyDescent="0.3">
      <c r="A761" s="14">
        <v>742</v>
      </c>
      <c r="B761" s="15" t="s">
        <v>3096</v>
      </c>
      <c r="C761" s="15" t="s">
        <v>3097</v>
      </c>
      <c r="D761" s="15" t="s">
        <v>12</v>
      </c>
      <c r="E761" s="15" t="s">
        <v>13</v>
      </c>
      <c r="F761" s="15" t="s">
        <v>3098</v>
      </c>
      <c r="G761" s="15" t="s">
        <v>3099</v>
      </c>
      <c r="H761" s="15" t="s">
        <v>3100</v>
      </c>
      <c r="I761" s="18"/>
      <c r="J761" s="18"/>
      <c r="K761" s="15" t="s">
        <v>99</v>
      </c>
      <c r="L761" s="18"/>
      <c r="M761" s="18"/>
      <c r="N761" s="19">
        <v>43794</v>
      </c>
    </row>
    <row r="762" spans="1:14" ht="50.1" customHeight="1" thickBot="1" x14ac:dyDescent="0.3">
      <c r="A762" s="14">
        <v>743</v>
      </c>
      <c r="B762" s="15" t="s">
        <v>3101</v>
      </c>
      <c r="C762" s="15" t="s">
        <v>3102</v>
      </c>
      <c r="D762" s="15" t="s">
        <v>4</v>
      </c>
      <c r="E762" s="15" t="s">
        <v>193</v>
      </c>
      <c r="F762" s="15" t="s">
        <v>3103</v>
      </c>
      <c r="G762" s="18"/>
      <c r="H762" s="18"/>
      <c r="I762" s="18"/>
      <c r="J762" s="18"/>
      <c r="K762" s="15" t="s">
        <v>124</v>
      </c>
      <c r="L762" s="18"/>
      <c r="M762" s="18"/>
      <c r="N762" s="19">
        <v>41351</v>
      </c>
    </row>
    <row r="763" spans="1:14" ht="50.1" customHeight="1" thickBot="1" x14ac:dyDescent="0.3">
      <c r="A763" s="14">
        <v>744</v>
      </c>
      <c r="B763" s="15" t="s">
        <v>3104</v>
      </c>
      <c r="C763" s="15" t="s">
        <v>3105</v>
      </c>
      <c r="D763" s="15" t="s">
        <v>1328</v>
      </c>
      <c r="E763" s="15" t="s">
        <v>1329</v>
      </c>
      <c r="F763" s="15" t="s">
        <v>3106</v>
      </c>
      <c r="G763" s="18"/>
      <c r="H763" s="15" t="s">
        <v>3107</v>
      </c>
      <c r="I763" s="18"/>
      <c r="J763" s="18"/>
      <c r="K763" s="15" t="s">
        <v>51</v>
      </c>
      <c r="L763" s="18"/>
      <c r="M763" s="18"/>
      <c r="N763" s="19">
        <v>42725</v>
      </c>
    </row>
    <row r="764" spans="1:14" ht="50.1" customHeight="1" thickBot="1" x14ac:dyDescent="0.3">
      <c r="A764" s="14">
        <v>745</v>
      </c>
      <c r="B764" s="15" t="s">
        <v>9832</v>
      </c>
      <c r="C764" s="15" t="s">
        <v>9833</v>
      </c>
      <c r="D764" s="15" t="s">
        <v>12</v>
      </c>
      <c r="E764" s="15" t="s">
        <v>13</v>
      </c>
      <c r="F764" s="16" t="s">
        <v>9834</v>
      </c>
      <c r="G764" s="15" t="s">
        <v>3108</v>
      </c>
      <c r="H764" s="15" t="s">
        <v>9835</v>
      </c>
      <c r="I764" s="18"/>
      <c r="J764" s="15" t="s">
        <v>9836</v>
      </c>
      <c r="K764" s="18"/>
      <c r="L764" s="18"/>
      <c r="M764" s="18"/>
      <c r="N764" s="19">
        <v>43980</v>
      </c>
    </row>
    <row r="765" spans="1:14" ht="50.1" customHeight="1" thickBot="1" x14ac:dyDescent="0.3">
      <c r="A765" s="14">
        <v>746</v>
      </c>
      <c r="B765" s="15" t="s">
        <v>3109</v>
      </c>
      <c r="C765" s="15" t="s">
        <v>3110</v>
      </c>
      <c r="D765" s="15" t="s">
        <v>4</v>
      </c>
      <c r="E765" s="15" t="s">
        <v>193</v>
      </c>
      <c r="F765" s="15" t="s">
        <v>3111</v>
      </c>
      <c r="G765" s="15" t="s">
        <v>3112</v>
      </c>
      <c r="H765" s="18"/>
      <c r="I765" s="18"/>
      <c r="J765" s="15" t="s">
        <v>14</v>
      </c>
      <c r="K765" s="18"/>
      <c r="L765" s="18"/>
      <c r="M765" s="18"/>
      <c r="N765" s="19">
        <v>41102</v>
      </c>
    </row>
    <row r="766" spans="1:14" ht="50.1" customHeight="1" thickBot="1" x14ac:dyDescent="0.3">
      <c r="A766" s="14">
        <v>747</v>
      </c>
      <c r="B766" s="15" t="s">
        <v>3113</v>
      </c>
      <c r="C766" s="15" t="s">
        <v>3114</v>
      </c>
      <c r="D766" s="15" t="s">
        <v>12</v>
      </c>
      <c r="E766" s="15" t="s">
        <v>13</v>
      </c>
      <c r="F766" s="15" t="s">
        <v>3115</v>
      </c>
      <c r="G766" s="15" t="s">
        <v>3116</v>
      </c>
      <c r="H766" s="15" t="s">
        <v>3117</v>
      </c>
      <c r="I766" s="18"/>
      <c r="J766" s="18"/>
      <c r="K766" s="15" t="s">
        <v>293</v>
      </c>
      <c r="L766" s="18"/>
      <c r="M766" s="18"/>
      <c r="N766" s="19">
        <v>41102</v>
      </c>
    </row>
    <row r="767" spans="1:14" ht="50.1" customHeight="1" thickBot="1" x14ac:dyDescent="0.3">
      <c r="A767" s="14">
        <v>748</v>
      </c>
      <c r="B767" s="15" t="s">
        <v>3118</v>
      </c>
      <c r="C767" s="15" t="s">
        <v>3119</v>
      </c>
      <c r="D767" s="15" t="s">
        <v>4</v>
      </c>
      <c r="E767" s="15" t="s">
        <v>2580</v>
      </c>
      <c r="F767" s="15" t="s">
        <v>3120</v>
      </c>
      <c r="G767" s="15" t="s">
        <v>3121</v>
      </c>
      <c r="H767" s="15" t="s">
        <v>3122</v>
      </c>
      <c r="I767" s="18"/>
      <c r="J767" s="15" t="s">
        <v>732</v>
      </c>
      <c r="K767" s="18"/>
      <c r="L767" s="18"/>
      <c r="M767" s="18"/>
      <c r="N767" s="19">
        <v>43480</v>
      </c>
    </row>
    <row r="768" spans="1:14" ht="50.1" customHeight="1" thickBot="1" x14ac:dyDescent="0.3">
      <c r="A768" s="14">
        <v>749</v>
      </c>
      <c r="B768" s="15" t="s">
        <v>3123</v>
      </c>
      <c r="C768" s="15" t="s">
        <v>3124</v>
      </c>
      <c r="D768" s="15" t="s">
        <v>4</v>
      </c>
      <c r="E768" s="15" t="s">
        <v>5</v>
      </c>
      <c r="F768" s="15" t="s">
        <v>3125</v>
      </c>
      <c r="G768" s="15" t="s">
        <v>3126</v>
      </c>
      <c r="H768" s="15" t="s">
        <v>3127</v>
      </c>
      <c r="I768" s="18"/>
      <c r="J768" s="18"/>
      <c r="K768" s="15" t="s">
        <v>1202</v>
      </c>
      <c r="L768" s="18"/>
      <c r="M768" s="18"/>
      <c r="N768" s="19">
        <v>41410</v>
      </c>
    </row>
    <row r="769" spans="1:14" ht="50.1" customHeight="1" thickBot="1" x14ac:dyDescent="0.3">
      <c r="A769" s="14">
        <v>750</v>
      </c>
      <c r="B769" s="15" t="s">
        <v>3128</v>
      </c>
      <c r="C769" s="15" t="s">
        <v>3129</v>
      </c>
      <c r="D769" s="15" t="s">
        <v>12</v>
      </c>
      <c r="E769" s="15" t="s">
        <v>13</v>
      </c>
      <c r="F769" s="15" t="s">
        <v>3130</v>
      </c>
      <c r="G769" s="15" t="s">
        <v>3131</v>
      </c>
      <c r="H769" s="15" t="s">
        <v>3132</v>
      </c>
      <c r="I769" s="18"/>
      <c r="J769" s="18"/>
      <c r="K769" s="15" t="s">
        <v>1202</v>
      </c>
      <c r="L769" s="18"/>
      <c r="M769" s="18"/>
      <c r="N769" s="19">
        <v>39671</v>
      </c>
    </row>
    <row r="770" spans="1:14" ht="50.1" customHeight="1" thickBot="1" x14ac:dyDescent="0.3">
      <c r="A770" s="14">
        <v>751</v>
      </c>
      <c r="B770" s="15" t="s">
        <v>3133</v>
      </c>
      <c r="C770" s="15" t="s">
        <v>3134</v>
      </c>
      <c r="D770" s="15" t="s">
        <v>12</v>
      </c>
      <c r="E770" s="15" t="s">
        <v>13</v>
      </c>
      <c r="F770" s="15" t="s">
        <v>3135</v>
      </c>
      <c r="G770" s="15" t="s">
        <v>3136</v>
      </c>
      <c r="H770" s="15" t="s">
        <v>3137</v>
      </c>
      <c r="I770" s="18"/>
      <c r="J770" s="18"/>
      <c r="K770" s="18"/>
      <c r="L770" s="18"/>
      <c r="M770" s="15" t="s">
        <v>1923</v>
      </c>
      <c r="N770" s="19">
        <v>41053</v>
      </c>
    </row>
    <row r="771" spans="1:14" ht="50.1" customHeight="1" thickBot="1" x14ac:dyDescent="0.3">
      <c r="A771" s="14">
        <v>752</v>
      </c>
      <c r="B771" s="15" t="s">
        <v>3138</v>
      </c>
      <c r="C771" s="15" t="s">
        <v>3139</v>
      </c>
      <c r="D771" s="15" t="s">
        <v>12</v>
      </c>
      <c r="E771" s="15" t="s">
        <v>13</v>
      </c>
      <c r="F771" s="15" t="s">
        <v>3140</v>
      </c>
      <c r="G771" s="15" t="s">
        <v>3141</v>
      </c>
      <c r="H771" s="15" t="s">
        <v>3142</v>
      </c>
      <c r="I771" s="18"/>
      <c r="J771" s="18"/>
      <c r="K771" s="15" t="s">
        <v>31</v>
      </c>
      <c r="L771" s="18"/>
      <c r="M771" s="18"/>
      <c r="N771" s="19">
        <v>41849</v>
      </c>
    </row>
    <row r="772" spans="1:14" ht="50.1" customHeight="1" thickBot="1" x14ac:dyDescent="0.3">
      <c r="A772" s="14">
        <v>753</v>
      </c>
      <c r="B772" s="15" t="s">
        <v>3143</v>
      </c>
      <c r="C772" s="15" t="s">
        <v>3144</v>
      </c>
      <c r="D772" s="15" t="s">
        <v>12</v>
      </c>
      <c r="E772" s="15" t="s">
        <v>13</v>
      </c>
      <c r="F772" s="15" t="s">
        <v>3145</v>
      </c>
      <c r="G772" s="15" t="s">
        <v>3146</v>
      </c>
      <c r="H772" s="15" t="s">
        <v>3147</v>
      </c>
      <c r="I772" s="18"/>
      <c r="J772" s="15" t="s">
        <v>105</v>
      </c>
      <c r="K772" s="18"/>
      <c r="L772" s="18"/>
      <c r="M772" s="18"/>
      <c r="N772" s="19">
        <v>41263</v>
      </c>
    </row>
    <row r="773" spans="1:14" ht="50.1" customHeight="1" thickBot="1" x14ac:dyDescent="0.3">
      <c r="A773" s="14">
        <v>754</v>
      </c>
      <c r="B773" s="15" t="s">
        <v>3148</v>
      </c>
      <c r="C773" s="15" t="s">
        <v>3149</v>
      </c>
      <c r="D773" s="15" t="s">
        <v>12</v>
      </c>
      <c r="E773" s="15" t="s">
        <v>13</v>
      </c>
      <c r="F773" s="15" t="s">
        <v>3150</v>
      </c>
      <c r="G773" s="15" t="s">
        <v>3151</v>
      </c>
      <c r="H773" s="18"/>
      <c r="I773" s="18"/>
      <c r="J773" s="15" t="s">
        <v>105</v>
      </c>
      <c r="K773" s="18"/>
      <c r="L773" s="18"/>
      <c r="M773" s="18"/>
      <c r="N773" s="19">
        <v>41200</v>
      </c>
    </row>
    <row r="774" spans="1:14" ht="50.1" customHeight="1" thickBot="1" x14ac:dyDescent="0.3">
      <c r="A774" s="14">
        <v>755</v>
      </c>
      <c r="B774" s="15" t="s">
        <v>3152</v>
      </c>
      <c r="C774" s="15" t="s">
        <v>3153</v>
      </c>
      <c r="D774" s="15" t="s">
        <v>12</v>
      </c>
      <c r="E774" s="15" t="s">
        <v>13</v>
      </c>
      <c r="F774" s="15" t="s">
        <v>3154</v>
      </c>
      <c r="G774" s="18"/>
      <c r="H774" s="15" t="s">
        <v>3155</v>
      </c>
      <c r="I774" s="18"/>
      <c r="J774" s="15" t="s">
        <v>105</v>
      </c>
      <c r="K774" s="18"/>
      <c r="L774" s="18"/>
      <c r="M774" s="18"/>
      <c r="N774" s="19">
        <v>41311</v>
      </c>
    </row>
    <row r="775" spans="1:14" ht="50.1" customHeight="1" thickBot="1" x14ac:dyDescent="0.3">
      <c r="A775" s="14">
        <v>756</v>
      </c>
      <c r="B775" s="15" t="s">
        <v>3156</v>
      </c>
      <c r="C775" s="15" t="s">
        <v>3157</v>
      </c>
      <c r="D775" s="15" t="s">
        <v>12</v>
      </c>
      <c r="E775" s="15" t="s">
        <v>13</v>
      </c>
      <c r="F775" s="15" t="s">
        <v>3158</v>
      </c>
      <c r="G775" s="15" t="s">
        <v>3159</v>
      </c>
      <c r="H775" s="15" t="s">
        <v>3160</v>
      </c>
      <c r="I775" s="18"/>
      <c r="J775" s="15" t="s">
        <v>105</v>
      </c>
      <c r="K775" s="18"/>
      <c r="L775" s="18"/>
      <c r="M775" s="18"/>
      <c r="N775" s="19">
        <v>41200</v>
      </c>
    </row>
    <row r="776" spans="1:14" ht="50.1" customHeight="1" thickBot="1" x14ac:dyDescent="0.3">
      <c r="A776" s="14">
        <v>757</v>
      </c>
      <c r="B776" s="15" t="s">
        <v>3161</v>
      </c>
      <c r="C776" s="15" t="s">
        <v>3162</v>
      </c>
      <c r="D776" s="15" t="s">
        <v>4</v>
      </c>
      <c r="E776" s="15" t="s">
        <v>5</v>
      </c>
      <c r="F776" s="15" t="s">
        <v>3163</v>
      </c>
      <c r="G776" s="15" t="s">
        <v>3164</v>
      </c>
      <c r="H776" s="15" t="s">
        <v>3165</v>
      </c>
      <c r="I776" s="18"/>
      <c r="J776" s="15" t="s">
        <v>105</v>
      </c>
      <c r="K776" s="18"/>
      <c r="L776" s="18"/>
      <c r="M776" s="18"/>
      <c r="N776" s="19">
        <v>41200</v>
      </c>
    </row>
    <row r="777" spans="1:14" ht="50.1" customHeight="1" thickBot="1" x14ac:dyDescent="0.3">
      <c r="A777" s="14">
        <v>758</v>
      </c>
      <c r="B777" s="15" t="s">
        <v>3166</v>
      </c>
      <c r="C777" s="15" t="s">
        <v>3167</v>
      </c>
      <c r="D777" s="15" t="s">
        <v>4</v>
      </c>
      <c r="E777" s="15" t="s">
        <v>5</v>
      </c>
      <c r="F777" s="15" t="s">
        <v>3168</v>
      </c>
      <c r="G777" s="15" t="s">
        <v>3169</v>
      </c>
      <c r="H777" s="15" t="s">
        <v>3170</v>
      </c>
      <c r="I777" s="18"/>
      <c r="J777" s="15" t="s">
        <v>105</v>
      </c>
      <c r="K777" s="18"/>
      <c r="L777" s="18"/>
      <c r="M777" s="18"/>
      <c r="N777" s="19">
        <v>41200</v>
      </c>
    </row>
    <row r="778" spans="1:14" ht="50.1" customHeight="1" thickBot="1" x14ac:dyDescent="0.3">
      <c r="A778" s="14">
        <v>759</v>
      </c>
      <c r="B778" s="15" t="s">
        <v>3171</v>
      </c>
      <c r="C778" s="15" t="s">
        <v>3172</v>
      </c>
      <c r="D778" s="15" t="s">
        <v>12</v>
      </c>
      <c r="E778" s="15" t="s">
        <v>13</v>
      </c>
      <c r="F778" s="15" t="s">
        <v>3173</v>
      </c>
      <c r="G778" s="15" t="s">
        <v>3174</v>
      </c>
      <c r="H778" s="15" t="s">
        <v>3175</v>
      </c>
      <c r="I778" s="18"/>
      <c r="J778" s="15" t="s">
        <v>105</v>
      </c>
      <c r="K778" s="18"/>
      <c r="L778" s="18"/>
      <c r="M778" s="18"/>
      <c r="N778" s="19">
        <v>41102</v>
      </c>
    </row>
    <row r="779" spans="1:14" ht="50.1" customHeight="1" thickBot="1" x14ac:dyDescent="0.3">
      <c r="A779" s="14">
        <v>760</v>
      </c>
      <c r="B779" s="15" t="s">
        <v>3176</v>
      </c>
      <c r="C779" s="15" t="s">
        <v>3177</v>
      </c>
      <c r="D779" s="15" t="s">
        <v>12</v>
      </c>
      <c r="E779" s="15" t="s">
        <v>13</v>
      </c>
      <c r="F779" s="15" t="s">
        <v>3178</v>
      </c>
      <c r="G779" s="15" t="s">
        <v>3179</v>
      </c>
      <c r="H779" s="18"/>
      <c r="I779" s="18"/>
      <c r="J779" s="15" t="s">
        <v>6</v>
      </c>
      <c r="K779" s="18"/>
      <c r="L779" s="18"/>
      <c r="M779" s="18"/>
      <c r="N779" s="19">
        <v>41068</v>
      </c>
    </row>
    <row r="780" spans="1:14" ht="50.1" customHeight="1" thickBot="1" x14ac:dyDescent="0.3">
      <c r="A780" s="14">
        <v>761</v>
      </c>
      <c r="B780" s="15" t="s">
        <v>3180</v>
      </c>
      <c r="C780" s="15" t="s">
        <v>3181</v>
      </c>
      <c r="D780" s="15" t="s">
        <v>12</v>
      </c>
      <c r="E780" s="15" t="s">
        <v>131</v>
      </c>
      <c r="F780" s="15" t="s">
        <v>3182</v>
      </c>
      <c r="G780" s="15" t="s">
        <v>3183</v>
      </c>
      <c r="H780" s="15" t="s">
        <v>3184</v>
      </c>
      <c r="I780" s="18"/>
      <c r="J780" s="18"/>
      <c r="K780" s="15" t="s">
        <v>326</v>
      </c>
      <c r="L780" s="18"/>
      <c r="M780" s="18"/>
      <c r="N780" s="19">
        <v>41157</v>
      </c>
    </row>
    <row r="781" spans="1:14" ht="50.1" customHeight="1" thickBot="1" x14ac:dyDescent="0.3">
      <c r="A781" s="14">
        <v>762</v>
      </c>
      <c r="B781" s="15" t="s">
        <v>3185</v>
      </c>
      <c r="C781" s="15" t="s">
        <v>3186</v>
      </c>
      <c r="D781" s="15" t="s">
        <v>12</v>
      </c>
      <c r="E781" s="15" t="s">
        <v>13</v>
      </c>
      <c r="F781" s="15" t="s">
        <v>3187</v>
      </c>
      <c r="G781" s="15" t="s">
        <v>3188</v>
      </c>
      <c r="H781" s="15" t="s">
        <v>3189</v>
      </c>
      <c r="I781" s="18"/>
      <c r="J781" s="18"/>
      <c r="K781" s="15" t="s">
        <v>9812</v>
      </c>
      <c r="L781" s="18"/>
      <c r="M781" s="18"/>
      <c r="N781" s="19">
        <v>43496</v>
      </c>
    </row>
    <row r="782" spans="1:14" ht="50.1" customHeight="1" thickBot="1" x14ac:dyDescent="0.3">
      <c r="A782" s="14">
        <v>763</v>
      </c>
      <c r="B782" s="15" t="s">
        <v>3191</v>
      </c>
      <c r="C782" s="15" t="s">
        <v>3192</v>
      </c>
      <c r="D782" s="15" t="s">
        <v>12</v>
      </c>
      <c r="E782" s="15" t="s">
        <v>13</v>
      </c>
      <c r="F782" s="15" t="s">
        <v>3193</v>
      </c>
      <c r="G782" s="15" t="s">
        <v>3194</v>
      </c>
      <c r="H782" s="15" t="s">
        <v>3195</v>
      </c>
      <c r="I782" s="18"/>
      <c r="J782" s="18"/>
      <c r="K782" s="15" t="s">
        <v>51</v>
      </c>
      <c r="L782" s="18"/>
      <c r="M782" s="18"/>
      <c r="N782" s="19">
        <v>41102</v>
      </c>
    </row>
    <row r="783" spans="1:14" ht="50.1" customHeight="1" thickBot="1" x14ac:dyDescent="0.3">
      <c r="A783" s="14">
        <v>764</v>
      </c>
      <c r="B783" s="15" t="s">
        <v>3196</v>
      </c>
      <c r="C783" s="15" t="s">
        <v>3197</v>
      </c>
      <c r="D783" s="15" t="s">
        <v>4</v>
      </c>
      <c r="E783" s="15" t="s">
        <v>5</v>
      </c>
      <c r="F783" s="15" t="s">
        <v>3198</v>
      </c>
      <c r="G783" s="15" t="s">
        <v>3199</v>
      </c>
      <c r="H783" s="15" t="s">
        <v>3200</v>
      </c>
      <c r="I783" s="15" t="s">
        <v>61</v>
      </c>
      <c r="J783" s="18"/>
      <c r="K783" s="18"/>
      <c r="L783" s="18"/>
      <c r="M783" s="18"/>
      <c r="N783" s="19">
        <v>41904</v>
      </c>
    </row>
    <row r="784" spans="1:14" ht="50.1" customHeight="1" thickBot="1" x14ac:dyDescent="0.3">
      <c r="A784" s="14">
        <v>765</v>
      </c>
      <c r="B784" s="15" t="s">
        <v>3201</v>
      </c>
      <c r="C784" s="15" t="s">
        <v>3202</v>
      </c>
      <c r="D784" s="15" t="s">
        <v>12</v>
      </c>
      <c r="E784" s="15" t="s">
        <v>13</v>
      </c>
      <c r="F784" s="15" t="s">
        <v>3203</v>
      </c>
      <c r="G784" s="15" t="s">
        <v>3203</v>
      </c>
      <c r="H784" s="15" t="s">
        <v>3204</v>
      </c>
      <c r="I784" s="18"/>
      <c r="J784" s="15" t="s">
        <v>9810</v>
      </c>
      <c r="K784" s="18"/>
      <c r="L784" s="18"/>
      <c r="M784" s="18"/>
      <c r="N784" s="19">
        <v>41529</v>
      </c>
    </row>
    <row r="785" spans="1:14" ht="50.1" customHeight="1" thickBot="1" x14ac:dyDescent="0.3">
      <c r="A785" s="14">
        <v>766</v>
      </c>
      <c r="B785" s="15" t="s">
        <v>3205</v>
      </c>
      <c r="C785" s="15" t="s">
        <v>3206</v>
      </c>
      <c r="D785" s="15" t="s">
        <v>3208</v>
      </c>
      <c r="E785" s="15" t="s">
        <v>3209</v>
      </c>
      <c r="F785" s="15" t="s">
        <v>3207</v>
      </c>
      <c r="G785" s="18"/>
      <c r="H785" s="18"/>
      <c r="I785" s="18"/>
      <c r="J785" s="18"/>
      <c r="K785" s="15" t="s">
        <v>843</v>
      </c>
      <c r="L785" s="18"/>
      <c r="M785" s="18"/>
      <c r="N785" s="19">
        <v>41102</v>
      </c>
    </row>
    <row r="786" spans="1:14" ht="50.1" customHeight="1" thickBot="1" x14ac:dyDescent="0.3">
      <c r="A786" s="14">
        <v>767</v>
      </c>
      <c r="B786" s="15" t="s">
        <v>3210</v>
      </c>
      <c r="C786" s="15" t="s">
        <v>3211</v>
      </c>
      <c r="D786" s="15" t="s">
        <v>12</v>
      </c>
      <c r="E786" s="15" t="s">
        <v>13</v>
      </c>
      <c r="F786" s="15" t="s">
        <v>3212</v>
      </c>
      <c r="G786" s="15" t="s">
        <v>3213</v>
      </c>
      <c r="H786" s="18"/>
      <c r="I786" s="18"/>
      <c r="J786" s="15" t="s">
        <v>41</v>
      </c>
      <c r="K786" s="18"/>
      <c r="L786" s="18"/>
      <c r="M786" s="18"/>
      <c r="N786" s="19">
        <v>41102</v>
      </c>
    </row>
    <row r="787" spans="1:14" ht="50.1" customHeight="1" thickBot="1" x14ac:dyDescent="0.3">
      <c r="A787" s="14">
        <v>768</v>
      </c>
      <c r="B787" s="15" t="s">
        <v>3214</v>
      </c>
      <c r="C787" s="15" t="s">
        <v>3215</v>
      </c>
      <c r="D787" s="15" t="s">
        <v>12</v>
      </c>
      <c r="E787" s="15" t="s">
        <v>13</v>
      </c>
      <c r="F787" s="15" t="s">
        <v>3216</v>
      </c>
      <c r="G787" s="15" t="s">
        <v>3217</v>
      </c>
      <c r="H787" s="18"/>
      <c r="I787" s="18"/>
      <c r="J787" s="18"/>
      <c r="K787" s="15" t="s">
        <v>76</v>
      </c>
      <c r="L787" s="18"/>
      <c r="M787" s="18"/>
      <c r="N787" s="19">
        <v>41102</v>
      </c>
    </row>
    <row r="788" spans="1:14" ht="50.1" customHeight="1" thickBot="1" x14ac:dyDescent="0.3">
      <c r="A788" s="14">
        <v>769</v>
      </c>
      <c r="B788" s="15" t="s">
        <v>3218</v>
      </c>
      <c r="C788" s="15" t="s">
        <v>3219</v>
      </c>
      <c r="D788" s="15" t="s">
        <v>12</v>
      </c>
      <c r="E788" s="15" t="s">
        <v>13</v>
      </c>
      <c r="F788" s="15" t="s">
        <v>3220</v>
      </c>
      <c r="G788" s="15" t="s">
        <v>3221</v>
      </c>
      <c r="H788" s="15" t="s">
        <v>3222</v>
      </c>
      <c r="I788" s="18"/>
      <c r="J788" s="18"/>
      <c r="K788" s="15" t="s">
        <v>76</v>
      </c>
      <c r="L788" s="18"/>
      <c r="M788" s="18"/>
      <c r="N788" s="19">
        <v>41099</v>
      </c>
    </row>
    <row r="789" spans="1:14" ht="50.1" customHeight="1" thickBot="1" x14ac:dyDescent="0.3">
      <c r="A789" s="14">
        <v>770</v>
      </c>
      <c r="B789" s="15" t="s">
        <v>3223</v>
      </c>
      <c r="C789" s="15" t="s">
        <v>3224</v>
      </c>
      <c r="D789" s="15" t="s">
        <v>12</v>
      </c>
      <c r="E789" s="15" t="s">
        <v>155</v>
      </c>
      <c r="F789" s="15" t="s">
        <v>3225</v>
      </c>
      <c r="G789" s="15" t="s">
        <v>3226</v>
      </c>
      <c r="H789" s="18"/>
      <c r="I789" s="18"/>
      <c r="J789" s="15" t="s">
        <v>14</v>
      </c>
      <c r="K789" s="18"/>
      <c r="L789" s="18"/>
      <c r="M789" s="18"/>
      <c r="N789" s="19">
        <v>41102</v>
      </c>
    </row>
    <row r="790" spans="1:14" ht="50.1" customHeight="1" thickBot="1" x14ac:dyDescent="0.3">
      <c r="A790" s="14">
        <v>771</v>
      </c>
      <c r="B790" s="15" t="s">
        <v>3227</v>
      </c>
      <c r="C790" s="15" t="s">
        <v>3228</v>
      </c>
      <c r="D790" s="15" t="s">
        <v>12</v>
      </c>
      <c r="E790" s="15" t="s">
        <v>13</v>
      </c>
      <c r="F790" s="15" t="s">
        <v>3229</v>
      </c>
      <c r="G790" s="18"/>
      <c r="H790" s="18"/>
      <c r="I790" s="18"/>
      <c r="J790" s="18"/>
      <c r="K790" s="15" t="s">
        <v>51</v>
      </c>
      <c r="L790" s="18"/>
      <c r="M790" s="18"/>
      <c r="N790" s="19">
        <v>41102</v>
      </c>
    </row>
    <row r="791" spans="1:14" ht="50.1" customHeight="1" thickBot="1" x14ac:dyDescent="0.3">
      <c r="A791" s="14">
        <v>772</v>
      </c>
      <c r="B791" s="15" t="s">
        <v>3230</v>
      </c>
      <c r="C791" s="15" t="s">
        <v>3231</v>
      </c>
      <c r="D791" s="15" t="s">
        <v>273</v>
      </c>
      <c r="E791" s="15" t="s">
        <v>274</v>
      </c>
      <c r="F791" s="15" t="s">
        <v>3232</v>
      </c>
      <c r="G791" s="15" t="s">
        <v>3232</v>
      </c>
      <c r="H791" s="15" t="s">
        <v>3233</v>
      </c>
      <c r="I791" s="18"/>
      <c r="J791" s="18"/>
      <c r="K791" s="15" t="s">
        <v>51</v>
      </c>
      <c r="L791" s="18"/>
      <c r="M791" s="18"/>
      <c r="N791" s="19">
        <v>39722</v>
      </c>
    </row>
    <row r="792" spans="1:14" ht="50.1" customHeight="1" thickBot="1" x14ac:dyDescent="0.3">
      <c r="A792" s="14">
        <v>773</v>
      </c>
      <c r="B792" s="15" t="s">
        <v>3234</v>
      </c>
      <c r="C792" s="15" t="s">
        <v>3235</v>
      </c>
      <c r="D792" s="15" t="s">
        <v>12</v>
      </c>
      <c r="E792" s="15" t="s">
        <v>13</v>
      </c>
      <c r="F792" s="15" t="s">
        <v>3236</v>
      </c>
      <c r="G792" s="18"/>
      <c r="H792" s="18"/>
      <c r="I792" s="18"/>
      <c r="J792" s="18"/>
      <c r="K792" s="15" t="s">
        <v>51</v>
      </c>
      <c r="L792" s="18"/>
      <c r="M792" s="18"/>
      <c r="N792" s="19">
        <v>41102</v>
      </c>
    </row>
    <row r="793" spans="1:14" ht="50.1" customHeight="1" thickBot="1" x14ac:dyDescent="0.3">
      <c r="A793" s="14">
        <v>774</v>
      </c>
      <c r="B793" s="15" t="s">
        <v>3237</v>
      </c>
      <c r="C793" s="15" t="s">
        <v>3238</v>
      </c>
      <c r="D793" s="15" t="s">
        <v>12</v>
      </c>
      <c r="E793" s="15" t="s">
        <v>46</v>
      </c>
      <c r="F793" s="15" t="s">
        <v>3239</v>
      </c>
      <c r="G793" s="15" t="s">
        <v>3239</v>
      </c>
      <c r="H793" s="18"/>
      <c r="I793" s="18"/>
      <c r="J793" s="18"/>
      <c r="K793" s="15" t="s">
        <v>3240</v>
      </c>
      <c r="L793" s="18"/>
      <c r="M793" s="18"/>
      <c r="N793" s="19">
        <v>39083</v>
      </c>
    </row>
    <row r="794" spans="1:14" ht="50.1" customHeight="1" thickBot="1" x14ac:dyDescent="0.3">
      <c r="A794" s="14">
        <v>775</v>
      </c>
      <c r="B794" s="15" t="s">
        <v>3241</v>
      </c>
      <c r="C794" s="15" t="s">
        <v>3242</v>
      </c>
      <c r="D794" s="15" t="s">
        <v>12</v>
      </c>
      <c r="E794" s="15" t="s">
        <v>13</v>
      </c>
      <c r="F794" s="15" t="s">
        <v>3243</v>
      </c>
      <c r="G794" s="15" t="s">
        <v>3243</v>
      </c>
      <c r="H794" s="15" t="s">
        <v>3244</v>
      </c>
      <c r="I794" s="18"/>
      <c r="J794" s="15" t="s">
        <v>732</v>
      </c>
      <c r="K794" s="18"/>
      <c r="L794" s="18"/>
      <c r="M794" s="18"/>
      <c r="N794" s="19">
        <v>43488</v>
      </c>
    </row>
    <row r="795" spans="1:14" ht="50.1" customHeight="1" thickBot="1" x14ac:dyDescent="0.3">
      <c r="A795" s="14">
        <v>776</v>
      </c>
      <c r="B795" s="15" t="s">
        <v>3245</v>
      </c>
      <c r="C795" s="15" t="s">
        <v>3246</v>
      </c>
      <c r="D795" s="15" t="s">
        <v>12</v>
      </c>
      <c r="E795" s="15" t="s">
        <v>13</v>
      </c>
      <c r="F795" s="15" t="s">
        <v>3247</v>
      </c>
      <c r="G795" s="15" t="s">
        <v>3247</v>
      </c>
      <c r="H795" s="18"/>
      <c r="I795" s="18"/>
      <c r="J795" s="18"/>
      <c r="K795" s="18"/>
      <c r="L795" s="15" t="s">
        <v>9811</v>
      </c>
      <c r="M795" s="18"/>
      <c r="N795" s="19">
        <v>41213</v>
      </c>
    </row>
    <row r="796" spans="1:14" ht="50.1" customHeight="1" thickBot="1" x14ac:dyDescent="0.3">
      <c r="A796" s="14">
        <v>777</v>
      </c>
      <c r="B796" s="15" t="s">
        <v>3248</v>
      </c>
      <c r="C796" s="15" t="s">
        <v>3249</v>
      </c>
      <c r="D796" s="15" t="s">
        <v>12</v>
      </c>
      <c r="E796" s="15" t="s">
        <v>13</v>
      </c>
      <c r="F796" s="15" t="s">
        <v>3250</v>
      </c>
      <c r="G796" s="15" t="s">
        <v>3251</v>
      </c>
      <c r="H796" s="15" t="s">
        <v>3252</v>
      </c>
      <c r="I796" s="18"/>
      <c r="J796" s="15" t="s">
        <v>9813</v>
      </c>
      <c r="K796" s="18"/>
      <c r="L796" s="18"/>
      <c r="M796" s="18"/>
      <c r="N796" s="19">
        <v>40331</v>
      </c>
    </row>
    <row r="797" spans="1:14" ht="50.1" customHeight="1" thickBot="1" x14ac:dyDescent="0.3">
      <c r="A797" s="14">
        <v>778</v>
      </c>
      <c r="B797" s="15" t="s">
        <v>9837</v>
      </c>
      <c r="C797" s="15" t="s">
        <v>9838</v>
      </c>
      <c r="D797" s="15" t="s">
        <v>12</v>
      </c>
      <c r="E797" s="15" t="s">
        <v>13</v>
      </c>
      <c r="F797" s="16" t="s">
        <v>9839</v>
      </c>
      <c r="G797" s="15" t="s">
        <v>9840</v>
      </c>
      <c r="H797" s="15" t="s">
        <v>9841</v>
      </c>
      <c r="I797" s="18"/>
      <c r="J797" s="15" t="s">
        <v>41</v>
      </c>
      <c r="K797" s="18"/>
      <c r="L797" s="18"/>
      <c r="M797" s="18"/>
      <c r="N797" s="19">
        <v>43985</v>
      </c>
    </row>
    <row r="798" spans="1:14" ht="50.1" customHeight="1" thickBot="1" x14ac:dyDescent="0.3">
      <c r="A798" s="14">
        <v>779</v>
      </c>
      <c r="B798" s="15" t="s">
        <v>3253</v>
      </c>
      <c r="C798" s="15" t="s">
        <v>3254</v>
      </c>
      <c r="D798" s="15" t="s">
        <v>12</v>
      </c>
      <c r="E798" s="15" t="s">
        <v>2353</v>
      </c>
      <c r="F798" s="15" t="s">
        <v>3255</v>
      </c>
      <c r="G798" s="18"/>
      <c r="H798" s="18"/>
      <c r="I798" s="18"/>
      <c r="J798" s="15" t="s">
        <v>9813</v>
      </c>
      <c r="K798" s="18"/>
      <c r="L798" s="18"/>
      <c r="M798" s="18"/>
      <c r="N798" s="19">
        <v>41102</v>
      </c>
    </row>
    <row r="799" spans="1:14" ht="50.1" customHeight="1" thickBot="1" x14ac:dyDescent="0.3">
      <c r="A799" s="14">
        <v>780</v>
      </c>
      <c r="B799" s="15" t="s">
        <v>3256</v>
      </c>
      <c r="C799" s="15" t="s">
        <v>3257</v>
      </c>
      <c r="D799" s="15" t="s">
        <v>12</v>
      </c>
      <c r="E799" s="15" t="s">
        <v>13</v>
      </c>
      <c r="F799" s="15" t="s">
        <v>3258</v>
      </c>
      <c r="G799" s="15" t="s">
        <v>3259</v>
      </c>
      <c r="H799" s="15" t="s">
        <v>3260</v>
      </c>
      <c r="I799" s="18"/>
      <c r="J799" s="15" t="s">
        <v>14</v>
      </c>
      <c r="K799" s="18"/>
      <c r="L799" s="18"/>
      <c r="M799" s="18"/>
      <c r="N799" s="19">
        <v>41102</v>
      </c>
    </row>
    <row r="800" spans="1:14" ht="50.1" customHeight="1" thickBot="1" x14ac:dyDescent="0.3">
      <c r="A800" s="14">
        <v>781</v>
      </c>
      <c r="B800" s="15" t="s">
        <v>3261</v>
      </c>
      <c r="C800" s="15" t="s">
        <v>3262</v>
      </c>
      <c r="D800" s="15" t="s">
        <v>12</v>
      </c>
      <c r="E800" s="15" t="s">
        <v>13</v>
      </c>
      <c r="F800" s="15" t="s">
        <v>3263</v>
      </c>
      <c r="G800" s="18"/>
      <c r="H800" s="15" t="s">
        <v>3264</v>
      </c>
      <c r="I800" s="18"/>
      <c r="J800" s="15" t="s">
        <v>18</v>
      </c>
      <c r="K800" s="18"/>
      <c r="L800" s="18"/>
      <c r="M800" s="18"/>
      <c r="N800" s="19">
        <v>41211</v>
      </c>
    </row>
    <row r="801" spans="1:14" ht="50.1" customHeight="1" thickBot="1" x14ac:dyDescent="0.3">
      <c r="A801" s="14">
        <v>782</v>
      </c>
      <c r="B801" s="15" t="s">
        <v>3265</v>
      </c>
      <c r="C801" s="15" t="s">
        <v>3266</v>
      </c>
      <c r="D801" s="15" t="s">
        <v>12</v>
      </c>
      <c r="E801" s="15" t="s">
        <v>13</v>
      </c>
      <c r="F801" s="15" t="s">
        <v>3267</v>
      </c>
      <c r="G801" s="18"/>
      <c r="H801" s="18"/>
      <c r="I801" s="18"/>
      <c r="J801" s="15" t="s">
        <v>41</v>
      </c>
      <c r="K801" s="18"/>
      <c r="L801" s="18"/>
      <c r="M801" s="18"/>
      <c r="N801" s="19">
        <v>41102</v>
      </c>
    </row>
    <row r="802" spans="1:14" ht="50.1" customHeight="1" thickBot="1" x14ac:dyDescent="0.3">
      <c r="A802" s="14">
        <v>783</v>
      </c>
      <c r="B802" s="15" t="s">
        <v>3268</v>
      </c>
      <c r="C802" s="15" t="s">
        <v>3269</v>
      </c>
      <c r="D802" s="15" t="s">
        <v>12</v>
      </c>
      <c r="E802" s="15" t="s">
        <v>13</v>
      </c>
      <c r="F802" s="15" t="s">
        <v>3270</v>
      </c>
      <c r="G802" s="15" t="s">
        <v>3271</v>
      </c>
      <c r="H802" s="18"/>
      <c r="I802" s="18"/>
      <c r="J802" s="18"/>
      <c r="K802" s="15" t="s">
        <v>76</v>
      </c>
      <c r="L802" s="18"/>
      <c r="M802" s="18"/>
      <c r="N802" s="19">
        <v>41102</v>
      </c>
    </row>
    <row r="803" spans="1:14" ht="50.1" customHeight="1" thickBot="1" x14ac:dyDescent="0.3">
      <c r="A803" s="14">
        <v>784</v>
      </c>
      <c r="B803" s="15" t="s">
        <v>3272</v>
      </c>
      <c r="C803" s="15" t="s">
        <v>3273</v>
      </c>
      <c r="D803" s="15" t="s">
        <v>12</v>
      </c>
      <c r="E803" s="15" t="s">
        <v>13</v>
      </c>
      <c r="F803" s="15" t="s">
        <v>3274</v>
      </c>
      <c r="G803" s="18"/>
      <c r="H803" s="15" t="s">
        <v>3275</v>
      </c>
      <c r="I803" s="18"/>
      <c r="J803" s="18"/>
      <c r="K803" s="15" t="s">
        <v>51</v>
      </c>
      <c r="L803" s="18"/>
      <c r="M803" s="18"/>
      <c r="N803" s="19">
        <v>41201</v>
      </c>
    </row>
    <row r="804" spans="1:14" ht="50.1" customHeight="1" thickBot="1" x14ac:dyDescent="0.3">
      <c r="A804" s="14">
        <v>785</v>
      </c>
      <c r="B804" s="15" t="s">
        <v>3276</v>
      </c>
      <c r="C804" s="15" t="s">
        <v>3277</v>
      </c>
      <c r="D804" s="15" t="s">
        <v>12</v>
      </c>
      <c r="E804" s="15" t="s">
        <v>1111</v>
      </c>
      <c r="F804" s="15" t="s">
        <v>3278</v>
      </c>
      <c r="G804" s="18"/>
      <c r="H804" s="18"/>
      <c r="I804" s="18"/>
      <c r="J804" s="18"/>
      <c r="K804" s="15" t="s">
        <v>248</v>
      </c>
      <c r="L804" s="18"/>
      <c r="M804" s="18"/>
      <c r="N804" s="19">
        <v>41102</v>
      </c>
    </row>
    <row r="805" spans="1:14" ht="50.1" customHeight="1" thickBot="1" x14ac:dyDescent="0.3">
      <c r="A805" s="14">
        <v>786</v>
      </c>
      <c r="B805" s="15" t="s">
        <v>3279</v>
      </c>
      <c r="C805" s="15" t="s">
        <v>3280</v>
      </c>
      <c r="D805" s="15" t="s">
        <v>12</v>
      </c>
      <c r="E805" s="15" t="s">
        <v>13</v>
      </c>
      <c r="F805" s="15" t="s">
        <v>3281</v>
      </c>
      <c r="G805" s="18"/>
      <c r="H805" s="18"/>
      <c r="I805" s="18"/>
      <c r="J805" s="15" t="s">
        <v>9810</v>
      </c>
      <c r="K805" s="18"/>
      <c r="L805" s="18"/>
      <c r="M805" s="18"/>
      <c r="N805" s="19">
        <v>41052</v>
      </c>
    </row>
    <row r="806" spans="1:14" ht="50.1" customHeight="1" thickBot="1" x14ac:dyDescent="0.3">
      <c r="A806" s="14">
        <v>787</v>
      </c>
      <c r="B806" s="15" t="s">
        <v>3282</v>
      </c>
      <c r="C806" s="15" t="s">
        <v>3283</v>
      </c>
      <c r="D806" s="15" t="s">
        <v>4</v>
      </c>
      <c r="E806" s="15" t="s">
        <v>193</v>
      </c>
      <c r="F806" s="15" t="s">
        <v>3284</v>
      </c>
      <c r="G806" s="15" t="s">
        <v>3285</v>
      </c>
      <c r="H806" s="15" t="s">
        <v>3286</v>
      </c>
      <c r="I806" s="18"/>
      <c r="J806" s="18"/>
      <c r="K806" s="18"/>
      <c r="L806" s="15" t="s">
        <v>598</v>
      </c>
      <c r="M806" s="18"/>
      <c r="N806" s="19">
        <v>41457</v>
      </c>
    </row>
    <row r="807" spans="1:14" ht="50.1" customHeight="1" thickBot="1" x14ac:dyDescent="0.3">
      <c r="A807" s="14">
        <v>788</v>
      </c>
      <c r="B807" s="15" t="s">
        <v>3287</v>
      </c>
      <c r="C807" s="15" t="s">
        <v>3288</v>
      </c>
      <c r="D807" s="15" t="s">
        <v>4</v>
      </c>
      <c r="E807" s="15" t="s">
        <v>5</v>
      </c>
      <c r="F807" s="15" t="s">
        <v>3289</v>
      </c>
      <c r="G807" s="18"/>
      <c r="H807" s="18"/>
      <c r="I807" s="18"/>
      <c r="J807" s="18"/>
      <c r="K807" s="15" t="s">
        <v>146</v>
      </c>
      <c r="L807" s="18"/>
      <c r="M807" s="18"/>
      <c r="N807" s="19">
        <v>41102</v>
      </c>
    </row>
    <row r="808" spans="1:14" ht="50.1" customHeight="1" thickBot="1" x14ac:dyDescent="0.3">
      <c r="A808" s="14">
        <v>789</v>
      </c>
      <c r="B808" s="15" t="s">
        <v>3290</v>
      </c>
      <c r="C808" s="15" t="s">
        <v>3291</v>
      </c>
      <c r="D808" s="15" t="s">
        <v>12</v>
      </c>
      <c r="E808" s="15" t="s">
        <v>13</v>
      </c>
      <c r="F808" s="15" t="s">
        <v>3292</v>
      </c>
      <c r="G808" s="18"/>
      <c r="H808" s="15" t="s">
        <v>3293</v>
      </c>
      <c r="I808" s="18"/>
      <c r="J808" s="18"/>
      <c r="K808" s="15" t="s">
        <v>1128</v>
      </c>
      <c r="L808" s="18"/>
      <c r="M808" s="18"/>
      <c r="N808" s="19">
        <v>40165</v>
      </c>
    </row>
    <row r="809" spans="1:14" ht="50.1" customHeight="1" thickBot="1" x14ac:dyDescent="0.3">
      <c r="A809" s="14">
        <v>790</v>
      </c>
      <c r="B809" s="15" t="s">
        <v>3294</v>
      </c>
      <c r="C809" s="15" t="s">
        <v>3295</v>
      </c>
      <c r="D809" s="15" t="s">
        <v>12</v>
      </c>
      <c r="E809" s="15" t="s">
        <v>13</v>
      </c>
      <c r="F809" s="15" t="s">
        <v>3296</v>
      </c>
      <c r="G809" s="15" t="s">
        <v>3297</v>
      </c>
      <c r="H809" s="15" t="s">
        <v>3298</v>
      </c>
      <c r="I809" s="18"/>
      <c r="J809" s="18"/>
      <c r="K809" s="15" t="s">
        <v>24</v>
      </c>
      <c r="L809" s="18"/>
      <c r="M809" s="18"/>
      <c r="N809" s="19">
        <v>41670</v>
      </c>
    </row>
    <row r="810" spans="1:14" ht="50.1" customHeight="1" thickBot="1" x14ac:dyDescent="0.3">
      <c r="A810" s="14">
        <v>791</v>
      </c>
      <c r="B810" s="15" t="s">
        <v>3299</v>
      </c>
      <c r="C810" s="15" t="s">
        <v>3300</v>
      </c>
      <c r="D810" s="15" t="s">
        <v>12</v>
      </c>
      <c r="E810" s="15" t="s">
        <v>13</v>
      </c>
      <c r="F810" s="15" t="s">
        <v>3301</v>
      </c>
      <c r="G810" s="18"/>
      <c r="H810" s="18"/>
      <c r="I810" s="18"/>
      <c r="J810" s="15" t="s">
        <v>781</v>
      </c>
      <c r="K810" s="18"/>
      <c r="L810" s="18"/>
      <c r="M810" s="18"/>
      <c r="N810" s="19">
        <v>41102</v>
      </c>
    </row>
    <row r="811" spans="1:14" ht="50.1" customHeight="1" thickBot="1" x14ac:dyDescent="0.3">
      <c r="A811" s="14">
        <v>792</v>
      </c>
      <c r="B811" s="15" t="s">
        <v>3302</v>
      </c>
      <c r="C811" s="15" t="s">
        <v>3303</v>
      </c>
      <c r="D811" s="15" t="s">
        <v>12</v>
      </c>
      <c r="E811" s="15" t="s">
        <v>13</v>
      </c>
      <c r="F811" s="15" t="s">
        <v>3304</v>
      </c>
      <c r="G811" s="18"/>
      <c r="H811" s="18"/>
      <c r="I811" s="18"/>
      <c r="J811" s="15" t="s">
        <v>6</v>
      </c>
      <c r="K811" s="18"/>
      <c r="L811" s="18"/>
      <c r="M811" s="18"/>
      <c r="N811" s="19">
        <v>41102</v>
      </c>
    </row>
    <row r="812" spans="1:14" ht="50.1" customHeight="1" thickBot="1" x14ac:dyDescent="0.3">
      <c r="A812" s="14">
        <v>793</v>
      </c>
      <c r="B812" s="15" t="s">
        <v>3305</v>
      </c>
      <c r="C812" s="15" t="s">
        <v>3306</v>
      </c>
      <c r="D812" s="15" t="s">
        <v>12</v>
      </c>
      <c r="E812" s="15" t="s">
        <v>13</v>
      </c>
      <c r="F812" s="15" t="s">
        <v>3307</v>
      </c>
      <c r="G812" s="15" t="s">
        <v>3307</v>
      </c>
      <c r="H812" s="15" t="s">
        <v>3308</v>
      </c>
      <c r="I812" s="18"/>
      <c r="J812" s="15" t="s">
        <v>18</v>
      </c>
      <c r="K812" s="18"/>
      <c r="L812" s="18"/>
      <c r="M812" s="18"/>
      <c r="N812" s="19">
        <v>42164</v>
      </c>
    </row>
    <row r="813" spans="1:14" ht="50.1" customHeight="1" thickBot="1" x14ac:dyDescent="0.3">
      <c r="A813" s="14">
        <v>794</v>
      </c>
      <c r="B813" s="15" t="s">
        <v>3309</v>
      </c>
      <c r="C813" s="15" t="s">
        <v>3310</v>
      </c>
      <c r="D813" s="15" t="s">
        <v>12</v>
      </c>
      <c r="E813" s="15" t="s">
        <v>13</v>
      </c>
      <c r="F813" s="15" t="s">
        <v>3311</v>
      </c>
      <c r="G813" s="15" t="s">
        <v>3312</v>
      </c>
      <c r="H813" s="15" t="s">
        <v>3313</v>
      </c>
      <c r="I813" s="18"/>
      <c r="J813" s="15" t="s">
        <v>90</v>
      </c>
      <c r="K813" s="18"/>
      <c r="L813" s="18"/>
      <c r="M813" s="18"/>
      <c r="N813" s="19">
        <v>40109</v>
      </c>
    </row>
    <row r="814" spans="1:14" ht="50.1" customHeight="1" thickBot="1" x14ac:dyDescent="0.3">
      <c r="A814" s="14">
        <v>795</v>
      </c>
      <c r="B814" s="15" t="s">
        <v>3314</v>
      </c>
      <c r="C814" s="15" t="s">
        <v>3315</v>
      </c>
      <c r="D814" s="15" t="s">
        <v>4</v>
      </c>
      <c r="E814" s="15" t="s">
        <v>5</v>
      </c>
      <c r="F814" s="15" t="s">
        <v>3316</v>
      </c>
      <c r="G814" s="15" t="s">
        <v>3317</v>
      </c>
      <c r="H814" s="15" t="s">
        <v>3318</v>
      </c>
      <c r="I814" s="18"/>
      <c r="J814" s="18"/>
      <c r="K814" s="15" t="s">
        <v>293</v>
      </c>
      <c r="L814" s="18"/>
      <c r="M814" s="18"/>
      <c r="N814" s="19">
        <v>41102</v>
      </c>
    </row>
    <row r="815" spans="1:14" ht="50.1" customHeight="1" thickBot="1" x14ac:dyDescent="0.3">
      <c r="A815" s="14">
        <v>796</v>
      </c>
      <c r="B815" s="15" t="s">
        <v>3319</v>
      </c>
      <c r="C815" s="15" t="s">
        <v>3320</v>
      </c>
      <c r="D815" s="15" t="s">
        <v>12</v>
      </c>
      <c r="E815" s="15" t="s">
        <v>13</v>
      </c>
      <c r="F815" s="15" t="s">
        <v>3321</v>
      </c>
      <c r="G815" s="15" t="s">
        <v>3322</v>
      </c>
      <c r="H815" s="18"/>
      <c r="I815" s="18"/>
      <c r="J815" s="15" t="s">
        <v>6</v>
      </c>
      <c r="K815" s="18"/>
      <c r="L815" s="18"/>
      <c r="M815" s="18"/>
      <c r="N815" s="19">
        <v>41102</v>
      </c>
    </row>
    <row r="816" spans="1:14" ht="50.1" customHeight="1" thickBot="1" x14ac:dyDescent="0.3">
      <c r="A816" s="14">
        <v>797</v>
      </c>
      <c r="B816" s="15" t="s">
        <v>3323</v>
      </c>
      <c r="C816" s="15" t="s">
        <v>3324</v>
      </c>
      <c r="D816" s="15" t="s">
        <v>12</v>
      </c>
      <c r="E816" s="15" t="s">
        <v>13</v>
      </c>
      <c r="F816" s="15" t="s">
        <v>3325</v>
      </c>
      <c r="G816" s="18"/>
      <c r="H816" s="18"/>
      <c r="I816" s="18"/>
      <c r="J816" s="18"/>
      <c r="K816" s="15" t="s">
        <v>248</v>
      </c>
      <c r="L816" s="18"/>
      <c r="M816" s="18"/>
      <c r="N816" s="19">
        <v>41053</v>
      </c>
    </row>
    <row r="817" spans="1:14" ht="50.1" customHeight="1" thickBot="1" x14ac:dyDescent="0.3">
      <c r="A817" s="14">
        <v>798</v>
      </c>
      <c r="B817" s="15" t="s">
        <v>3326</v>
      </c>
      <c r="C817" s="15" t="s">
        <v>3327</v>
      </c>
      <c r="D817" s="15" t="s">
        <v>4</v>
      </c>
      <c r="E817" s="15" t="s">
        <v>193</v>
      </c>
      <c r="F817" s="15" t="s">
        <v>3328</v>
      </c>
      <c r="G817" s="18"/>
      <c r="H817" s="18"/>
      <c r="I817" s="18"/>
      <c r="J817" s="18"/>
      <c r="K817" s="15" t="s">
        <v>51</v>
      </c>
      <c r="L817" s="18"/>
      <c r="M817" s="18"/>
      <c r="N817" s="19">
        <v>41102</v>
      </c>
    </row>
    <row r="818" spans="1:14" ht="50.1" customHeight="1" thickBot="1" x14ac:dyDescent="0.3">
      <c r="A818" s="14">
        <v>799</v>
      </c>
      <c r="B818" s="15" t="s">
        <v>3329</v>
      </c>
      <c r="C818" s="15" t="s">
        <v>3330</v>
      </c>
      <c r="D818" s="15" t="s">
        <v>12</v>
      </c>
      <c r="E818" s="15" t="s">
        <v>13</v>
      </c>
      <c r="F818" s="15" t="s">
        <v>3331</v>
      </c>
      <c r="G818" s="15" t="s">
        <v>3332</v>
      </c>
      <c r="H818" s="15" t="s">
        <v>3333</v>
      </c>
      <c r="I818" s="18"/>
      <c r="J818" s="18"/>
      <c r="K818" s="15" t="s">
        <v>146</v>
      </c>
      <c r="L818" s="18"/>
      <c r="M818" s="18"/>
      <c r="N818" s="19">
        <v>41144</v>
      </c>
    </row>
    <row r="819" spans="1:14" ht="50.1" customHeight="1" thickBot="1" x14ac:dyDescent="0.3">
      <c r="A819" s="14">
        <v>800</v>
      </c>
      <c r="B819" s="15" t="s">
        <v>3334</v>
      </c>
      <c r="C819" s="15" t="s">
        <v>3335</v>
      </c>
      <c r="D819" s="15" t="s">
        <v>12</v>
      </c>
      <c r="E819" s="15" t="s">
        <v>13</v>
      </c>
      <c r="F819" s="15" t="s">
        <v>3336</v>
      </c>
      <c r="G819" s="15" t="s">
        <v>3337</v>
      </c>
      <c r="H819" s="18"/>
      <c r="I819" s="18"/>
      <c r="J819" s="18"/>
      <c r="K819" s="15" t="s">
        <v>830</v>
      </c>
      <c r="L819" s="18"/>
      <c r="M819" s="18"/>
      <c r="N819" s="19">
        <v>41102</v>
      </c>
    </row>
    <row r="820" spans="1:14" ht="50.1" customHeight="1" thickBot="1" x14ac:dyDescent="0.3">
      <c r="A820" s="14">
        <v>801</v>
      </c>
      <c r="B820" s="15" t="s">
        <v>3338</v>
      </c>
      <c r="C820" s="15" t="s">
        <v>3339</v>
      </c>
      <c r="D820" s="15" t="s">
        <v>12</v>
      </c>
      <c r="E820" s="15" t="s">
        <v>13</v>
      </c>
      <c r="F820" s="15" t="s">
        <v>3340</v>
      </c>
      <c r="G820" s="15" t="s">
        <v>3341</v>
      </c>
      <c r="H820" s="15" t="s">
        <v>3342</v>
      </c>
      <c r="I820" s="18"/>
      <c r="J820" s="18"/>
      <c r="K820" s="18"/>
      <c r="L820" s="15" t="s">
        <v>598</v>
      </c>
      <c r="M820" s="18"/>
      <c r="N820" s="19">
        <v>43619</v>
      </c>
    </row>
    <row r="821" spans="1:14" ht="50.1" customHeight="1" thickBot="1" x14ac:dyDescent="0.3">
      <c r="A821" s="14">
        <v>802</v>
      </c>
      <c r="B821" s="15" t="s">
        <v>3343</v>
      </c>
      <c r="C821" s="15" t="s">
        <v>3344</v>
      </c>
      <c r="D821" s="15" t="s">
        <v>12</v>
      </c>
      <c r="E821" s="15" t="s">
        <v>13</v>
      </c>
      <c r="F821" s="15" t="s">
        <v>3345</v>
      </c>
      <c r="G821" s="15" t="s">
        <v>3345</v>
      </c>
      <c r="H821" s="15" t="s">
        <v>3346</v>
      </c>
      <c r="I821" s="18"/>
      <c r="J821" s="15" t="s">
        <v>90</v>
      </c>
      <c r="K821" s="18"/>
      <c r="L821" s="18"/>
      <c r="M821" s="18"/>
      <c r="N821" s="19">
        <v>41940</v>
      </c>
    </row>
    <row r="822" spans="1:14" ht="50.1" customHeight="1" thickBot="1" x14ac:dyDescent="0.3">
      <c r="A822" s="14">
        <v>803</v>
      </c>
      <c r="B822" s="15" t="s">
        <v>3347</v>
      </c>
      <c r="C822" s="15" t="s">
        <v>3348</v>
      </c>
      <c r="D822" s="15" t="s">
        <v>12</v>
      </c>
      <c r="E822" s="15" t="s">
        <v>155</v>
      </c>
      <c r="F822" s="16" t="s">
        <v>3349</v>
      </c>
      <c r="G822" s="18"/>
      <c r="H822" s="15" t="s">
        <v>3350</v>
      </c>
      <c r="I822" s="18"/>
      <c r="J822" s="15" t="s">
        <v>3351</v>
      </c>
      <c r="K822" s="18"/>
      <c r="L822" s="18"/>
      <c r="M822" s="18"/>
      <c r="N822" s="19">
        <v>43875</v>
      </c>
    </row>
    <row r="823" spans="1:14" ht="50.1" customHeight="1" thickBot="1" x14ac:dyDescent="0.3">
      <c r="A823" s="14">
        <v>804</v>
      </c>
      <c r="B823" s="15" t="s">
        <v>3352</v>
      </c>
      <c r="C823" s="15" t="s">
        <v>3353</v>
      </c>
      <c r="D823" s="15" t="s">
        <v>4</v>
      </c>
      <c r="E823" s="15" t="s">
        <v>193</v>
      </c>
      <c r="F823" s="15" t="s">
        <v>3354</v>
      </c>
      <c r="G823" s="15" t="s">
        <v>3354</v>
      </c>
      <c r="H823" s="15" t="s">
        <v>3355</v>
      </c>
      <c r="I823" s="18"/>
      <c r="J823" s="15" t="s">
        <v>90</v>
      </c>
      <c r="K823" s="18"/>
      <c r="L823" s="18"/>
      <c r="M823" s="18"/>
      <c r="N823" s="19">
        <v>43714</v>
      </c>
    </row>
    <row r="824" spans="1:14" ht="50.1" customHeight="1" thickBot="1" x14ac:dyDescent="0.3">
      <c r="A824" s="14">
        <v>805</v>
      </c>
      <c r="B824" s="15" t="s">
        <v>3357</v>
      </c>
      <c r="C824" s="15" t="s">
        <v>3358</v>
      </c>
      <c r="D824" s="15" t="s">
        <v>12</v>
      </c>
      <c r="E824" s="15" t="s">
        <v>13</v>
      </c>
      <c r="F824" s="15" t="s">
        <v>3359</v>
      </c>
      <c r="G824" s="15" t="s">
        <v>3360</v>
      </c>
      <c r="H824" s="18"/>
      <c r="I824" s="18"/>
      <c r="J824" s="18"/>
      <c r="K824" s="15" t="s">
        <v>31</v>
      </c>
      <c r="L824" s="18"/>
      <c r="M824" s="18"/>
      <c r="N824" s="19">
        <v>41102</v>
      </c>
    </row>
    <row r="825" spans="1:14" ht="50.1" customHeight="1" thickBot="1" x14ac:dyDescent="0.3">
      <c r="A825" s="14">
        <v>806</v>
      </c>
      <c r="B825" s="15" t="s">
        <v>3361</v>
      </c>
      <c r="C825" s="15" t="s">
        <v>3362</v>
      </c>
      <c r="D825" s="15" t="s">
        <v>12</v>
      </c>
      <c r="E825" s="15" t="s">
        <v>13</v>
      </c>
      <c r="F825" s="15" t="s">
        <v>3363</v>
      </c>
      <c r="G825" s="15" t="s">
        <v>3364</v>
      </c>
      <c r="H825" s="18"/>
      <c r="I825" s="18"/>
      <c r="J825" s="18"/>
      <c r="K825" s="18"/>
      <c r="L825" s="15" t="s">
        <v>9811</v>
      </c>
      <c r="M825" s="18"/>
      <c r="N825" s="19">
        <v>41102</v>
      </c>
    </row>
    <row r="826" spans="1:14" ht="50.1" customHeight="1" thickBot="1" x14ac:dyDescent="0.3">
      <c r="A826" s="14">
        <v>807</v>
      </c>
      <c r="B826" s="15" t="s">
        <v>3365</v>
      </c>
      <c r="C826" s="15" t="s">
        <v>3366</v>
      </c>
      <c r="D826" s="15" t="s">
        <v>4</v>
      </c>
      <c r="E826" s="15" t="s">
        <v>193</v>
      </c>
      <c r="F826" s="15" t="s">
        <v>3367</v>
      </c>
      <c r="G826" s="15" t="s">
        <v>3368</v>
      </c>
      <c r="H826" s="15" t="s">
        <v>3369</v>
      </c>
      <c r="I826" s="15" t="s">
        <v>61</v>
      </c>
      <c r="J826" s="18"/>
      <c r="K826" s="18"/>
      <c r="L826" s="18"/>
      <c r="M826" s="18"/>
      <c r="N826" s="19">
        <v>42601</v>
      </c>
    </row>
    <row r="827" spans="1:14" ht="50.1" customHeight="1" thickBot="1" x14ac:dyDescent="0.3">
      <c r="A827" s="14">
        <v>808</v>
      </c>
      <c r="B827" s="15" t="s">
        <v>3370</v>
      </c>
      <c r="C827" s="15" t="s">
        <v>3371</v>
      </c>
      <c r="D827" s="15" t="s">
        <v>12</v>
      </c>
      <c r="E827" s="15" t="s">
        <v>30</v>
      </c>
      <c r="F827" s="15" t="s">
        <v>3372</v>
      </c>
      <c r="G827" s="18"/>
      <c r="H827" s="15" t="s">
        <v>3373</v>
      </c>
      <c r="I827" s="18"/>
      <c r="J827" s="18"/>
      <c r="K827" s="18"/>
      <c r="L827" s="18"/>
      <c r="M827" s="15" t="s">
        <v>299</v>
      </c>
      <c r="N827" s="19">
        <v>43042</v>
      </c>
    </row>
    <row r="828" spans="1:14" ht="50.1" customHeight="1" thickBot="1" x14ac:dyDescent="0.3">
      <c r="A828" s="14">
        <v>809</v>
      </c>
      <c r="B828" s="15" t="s">
        <v>3374</v>
      </c>
      <c r="C828" s="15" t="s">
        <v>3375</v>
      </c>
      <c r="D828" s="15" t="s">
        <v>12</v>
      </c>
      <c r="E828" s="15" t="s">
        <v>13</v>
      </c>
      <c r="F828" s="15" t="s">
        <v>3376</v>
      </c>
      <c r="G828" s="18"/>
      <c r="H828" s="18"/>
      <c r="I828" s="18"/>
      <c r="J828" s="18"/>
      <c r="K828" s="15" t="s">
        <v>51</v>
      </c>
      <c r="L828" s="18"/>
      <c r="M828" s="18"/>
      <c r="N828" s="19">
        <v>41102</v>
      </c>
    </row>
    <row r="829" spans="1:14" ht="50.1" customHeight="1" thickBot="1" x14ac:dyDescent="0.3">
      <c r="A829" s="14">
        <v>810</v>
      </c>
      <c r="B829" s="15" t="s">
        <v>3377</v>
      </c>
      <c r="C829" s="15" t="s">
        <v>3378</v>
      </c>
      <c r="D829" s="15" t="s">
        <v>12</v>
      </c>
      <c r="E829" s="15" t="s">
        <v>13</v>
      </c>
      <c r="F829" s="15" t="s">
        <v>3379</v>
      </c>
      <c r="G829" s="18"/>
      <c r="H829" s="18"/>
      <c r="I829" s="18"/>
      <c r="J829" s="18"/>
      <c r="K829" s="15" t="s">
        <v>51</v>
      </c>
      <c r="L829" s="18"/>
      <c r="M829" s="18"/>
      <c r="N829" s="19">
        <v>41102</v>
      </c>
    </row>
    <row r="830" spans="1:14" ht="50.1" customHeight="1" thickBot="1" x14ac:dyDescent="0.3">
      <c r="A830" s="14">
        <v>811</v>
      </c>
      <c r="B830" s="15" t="s">
        <v>3380</v>
      </c>
      <c r="C830" s="15" t="s">
        <v>3381</v>
      </c>
      <c r="D830" s="15" t="s">
        <v>12</v>
      </c>
      <c r="E830" s="15" t="s">
        <v>13</v>
      </c>
      <c r="F830" s="15" t="s">
        <v>3382</v>
      </c>
      <c r="G830" s="18"/>
      <c r="H830" s="18"/>
      <c r="I830" s="18"/>
      <c r="J830" s="15" t="s">
        <v>9810</v>
      </c>
      <c r="K830" s="18"/>
      <c r="L830" s="18"/>
      <c r="M830" s="18"/>
      <c r="N830" s="19">
        <v>41081</v>
      </c>
    </row>
    <row r="831" spans="1:14" ht="50.1" customHeight="1" thickBot="1" x14ac:dyDescent="0.3">
      <c r="A831" s="14">
        <v>812</v>
      </c>
      <c r="B831" s="15" t="s">
        <v>3383</v>
      </c>
      <c r="C831" s="15" t="s">
        <v>3384</v>
      </c>
      <c r="D831" s="15" t="s">
        <v>4</v>
      </c>
      <c r="E831" s="15" t="s">
        <v>368</v>
      </c>
      <c r="F831" s="15" t="s">
        <v>3385</v>
      </c>
      <c r="G831" s="18"/>
      <c r="H831" s="15" t="s">
        <v>1139</v>
      </c>
      <c r="I831" s="18"/>
      <c r="J831" s="15" t="s">
        <v>41</v>
      </c>
      <c r="K831" s="18"/>
      <c r="L831" s="18"/>
      <c r="M831" s="18"/>
      <c r="N831" s="19">
        <v>42389</v>
      </c>
    </row>
    <row r="832" spans="1:14" ht="50.1" customHeight="1" thickBot="1" x14ac:dyDescent="0.3">
      <c r="A832" s="14">
        <v>813</v>
      </c>
      <c r="B832" s="15" t="s">
        <v>3386</v>
      </c>
      <c r="C832" s="15" t="s">
        <v>3387</v>
      </c>
      <c r="D832" s="15" t="s">
        <v>12</v>
      </c>
      <c r="E832" s="15" t="s">
        <v>261</v>
      </c>
      <c r="F832" s="15" t="s">
        <v>3388</v>
      </c>
      <c r="G832" s="18"/>
      <c r="H832" s="18"/>
      <c r="I832" s="18"/>
      <c r="J832" s="18"/>
      <c r="K832" s="15" t="s">
        <v>3389</v>
      </c>
      <c r="L832" s="18"/>
      <c r="M832" s="18"/>
      <c r="N832" s="19">
        <v>41102</v>
      </c>
    </row>
    <row r="833" spans="1:14" ht="50.1" customHeight="1" thickBot="1" x14ac:dyDescent="0.3">
      <c r="A833" s="14">
        <v>814</v>
      </c>
      <c r="B833" s="15" t="s">
        <v>3390</v>
      </c>
      <c r="C833" s="15" t="s">
        <v>3391</v>
      </c>
      <c r="D833" s="15" t="s">
        <v>12</v>
      </c>
      <c r="E833" s="15" t="s">
        <v>155</v>
      </c>
      <c r="F833" s="15" t="s">
        <v>3392</v>
      </c>
      <c r="G833" s="18"/>
      <c r="H833" s="18"/>
      <c r="I833" s="18"/>
      <c r="J833" s="18"/>
      <c r="K833" s="15" t="s">
        <v>599</v>
      </c>
      <c r="L833" s="18"/>
      <c r="M833" s="18"/>
      <c r="N833" s="19">
        <v>41102</v>
      </c>
    </row>
    <row r="834" spans="1:14" ht="50.1" customHeight="1" thickBot="1" x14ac:dyDescent="0.3">
      <c r="A834" s="14">
        <v>815</v>
      </c>
      <c r="B834" s="15" t="s">
        <v>3393</v>
      </c>
      <c r="C834" s="15" t="s">
        <v>3394</v>
      </c>
      <c r="D834" s="15" t="s">
        <v>4</v>
      </c>
      <c r="E834" s="15" t="s">
        <v>193</v>
      </c>
      <c r="F834" s="15" t="s">
        <v>3395</v>
      </c>
      <c r="G834" s="18"/>
      <c r="H834" s="18"/>
      <c r="I834" s="18"/>
      <c r="J834" s="15" t="s">
        <v>18</v>
      </c>
      <c r="K834" s="18"/>
      <c r="L834" s="18"/>
      <c r="M834" s="18"/>
      <c r="N834" s="19">
        <v>41102</v>
      </c>
    </row>
    <row r="835" spans="1:14" ht="50.1" customHeight="1" thickBot="1" x14ac:dyDescent="0.3">
      <c r="A835" s="14">
        <v>816</v>
      </c>
      <c r="B835" s="15" t="s">
        <v>3396</v>
      </c>
      <c r="C835" s="15" t="s">
        <v>3397</v>
      </c>
      <c r="D835" s="15" t="s">
        <v>12</v>
      </c>
      <c r="E835" s="15" t="s">
        <v>13</v>
      </c>
      <c r="F835" s="15" t="s">
        <v>3398</v>
      </c>
      <c r="G835" s="18"/>
      <c r="H835" s="18"/>
      <c r="I835" s="18"/>
      <c r="J835" s="18"/>
      <c r="K835" s="15" t="s">
        <v>51</v>
      </c>
      <c r="L835" s="18"/>
      <c r="M835" s="18"/>
      <c r="N835" s="19">
        <v>41102</v>
      </c>
    </row>
    <row r="836" spans="1:14" ht="50.1" customHeight="1" thickBot="1" x14ac:dyDescent="0.3">
      <c r="A836" s="14">
        <v>817</v>
      </c>
      <c r="B836" s="15" t="s">
        <v>3399</v>
      </c>
      <c r="C836" s="15" t="s">
        <v>3400</v>
      </c>
      <c r="D836" s="15" t="s">
        <v>12</v>
      </c>
      <c r="E836" s="15" t="s">
        <v>13</v>
      </c>
      <c r="F836" s="15" t="s">
        <v>3401</v>
      </c>
      <c r="G836" s="15" t="s">
        <v>3402</v>
      </c>
      <c r="H836" s="15" t="s">
        <v>3403</v>
      </c>
      <c r="I836" s="18"/>
      <c r="J836" s="15" t="s">
        <v>6</v>
      </c>
      <c r="K836" s="18"/>
      <c r="L836" s="18"/>
      <c r="M836" s="18"/>
      <c r="N836" s="19">
        <v>41102</v>
      </c>
    </row>
    <row r="837" spans="1:14" ht="50.1" customHeight="1" thickBot="1" x14ac:dyDescent="0.3">
      <c r="A837" s="14">
        <v>818</v>
      </c>
      <c r="B837" s="15" t="s">
        <v>3404</v>
      </c>
      <c r="C837" s="15" t="s">
        <v>3405</v>
      </c>
      <c r="D837" s="15" t="s">
        <v>12</v>
      </c>
      <c r="E837" s="15" t="s">
        <v>13</v>
      </c>
      <c r="F837" s="15" t="s">
        <v>3406</v>
      </c>
      <c r="G837" s="18"/>
      <c r="H837" s="18"/>
      <c r="I837" s="18"/>
      <c r="J837" s="18"/>
      <c r="K837" s="15" t="s">
        <v>51</v>
      </c>
      <c r="L837" s="18"/>
      <c r="M837" s="18"/>
      <c r="N837" s="19">
        <v>41102</v>
      </c>
    </row>
    <row r="838" spans="1:14" ht="50.1" customHeight="1" thickBot="1" x14ac:dyDescent="0.3">
      <c r="A838" s="14">
        <v>819</v>
      </c>
      <c r="B838" s="15" t="s">
        <v>3407</v>
      </c>
      <c r="C838" s="15" t="s">
        <v>3408</v>
      </c>
      <c r="D838" s="15" t="s">
        <v>273</v>
      </c>
      <c r="E838" s="15" t="s">
        <v>274</v>
      </c>
      <c r="F838" s="15" t="s">
        <v>3409</v>
      </c>
      <c r="G838" s="15" t="s">
        <v>3409</v>
      </c>
      <c r="H838" s="15" t="s">
        <v>3410</v>
      </c>
      <c r="I838" s="18"/>
      <c r="J838" s="18"/>
      <c r="K838" s="15" t="s">
        <v>51</v>
      </c>
      <c r="L838" s="18"/>
      <c r="M838" s="18"/>
      <c r="N838" s="19">
        <v>41102</v>
      </c>
    </row>
    <row r="839" spans="1:14" ht="50.1" customHeight="1" thickBot="1" x14ac:dyDescent="0.3">
      <c r="A839" s="14">
        <v>820</v>
      </c>
      <c r="B839" s="15" t="s">
        <v>3411</v>
      </c>
      <c r="C839" s="15" t="s">
        <v>3412</v>
      </c>
      <c r="D839" s="15" t="s">
        <v>12</v>
      </c>
      <c r="E839" s="15" t="s">
        <v>13</v>
      </c>
      <c r="F839" s="15" t="s">
        <v>3413</v>
      </c>
      <c r="G839" s="15" t="s">
        <v>3414</v>
      </c>
      <c r="H839" s="18"/>
      <c r="I839" s="18"/>
      <c r="J839" s="18"/>
      <c r="K839" s="15" t="s">
        <v>830</v>
      </c>
      <c r="L839" s="18"/>
      <c r="M839" s="18"/>
      <c r="N839" s="19">
        <v>41102</v>
      </c>
    </row>
    <row r="840" spans="1:14" ht="50.1" customHeight="1" thickBot="1" x14ac:dyDescent="0.3">
      <c r="A840" s="14">
        <v>821</v>
      </c>
      <c r="B840" s="15" t="s">
        <v>3415</v>
      </c>
      <c r="C840" s="15" t="s">
        <v>3416</v>
      </c>
      <c r="D840" s="15" t="s">
        <v>12</v>
      </c>
      <c r="E840" s="15" t="s">
        <v>13</v>
      </c>
      <c r="F840" s="15" t="s">
        <v>3417</v>
      </c>
      <c r="G840" s="15" t="s">
        <v>3418</v>
      </c>
      <c r="H840" s="15" t="s">
        <v>3419</v>
      </c>
      <c r="I840" s="18"/>
      <c r="J840" s="15" t="s">
        <v>9813</v>
      </c>
      <c r="K840" s="18"/>
      <c r="L840" s="18"/>
      <c r="M840" s="18"/>
      <c r="N840" s="19">
        <v>41102</v>
      </c>
    </row>
    <row r="841" spans="1:14" ht="50.1" customHeight="1" thickBot="1" x14ac:dyDescent="0.3">
      <c r="A841" s="14">
        <v>822</v>
      </c>
      <c r="B841" s="15" t="s">
        <v>3420</v>
      </c>
      <c r="C841" s="15" t="s">
        <v>3421</v>
      </c>
      <c r="D841" s="15" t="s">
        <v>12</v>
      </c>
      <c r="E841" s="15" t="s">
        <v>13</v>
      </c>
      <c r="F841" s="15" t="s">
        <v>3422</v>
      </c>
      <c r="G841" s="15" t="s">
        <v>3423</v>
      </c>
      <c r="H841" s="15" t="s">
        <v>3424</v>
      </c>
      <c r="I841" s="18"/>
      <c r="J841" s="15" t="s">
        <v>9813</v>
      </c>
      <c r="K841" s="18"/>
      <c r="L841" s="18"/>
      <c r="M841" s="18"/>
      <c r="N841" s="19">
        <v>41102</v>
      </c>
    </row>
    <row r="842" spans="1:14" ht="50.1" customHeight="1" thickBot="1" x14ac:dyDescent="0.3">
      <c r="A842" s="14">
        <v>823</v>
      </c>
      <c r="B842" s="15" t="s">
        <v>3425</v>
      </c>
      <c r="C842" s="15" t="s">
        <v>3426</v>
      </c>
      <c r="D842" s="15" t="s">
        <v>12</v>
      </c>
      <c r="E842" s="15" t="s">
        <v>13</v>
      </c>
      <c r="F842" s="15" t="s">
        <v>3427</v>
      </c>
      <c r="G842" s="15" t="s">
        <v>3428</v>
      </c>
      <c r="H842" s="18"/>
      <c r="I842" s="18"/>
      <c r="J842" s="18"/>
      <c r="K842" s="15" t="s">
        <v>146</v>
      </c>
      <c r="L842" s="18"/>
      <c r="M842" s="18"/>
      <c r="N842" s="19">
        <v>41479</v>
      </c>
    </row>
    <row r="843" spans="1:14" ht="50.1" customHeight="1" thickBot="1" x14ac:dyDescent="0.3">
      <c r="A843" s="14">
        <v>824</v>
      </c>
      <c r="B843" s="15" t="s">
        <v>3429</v>
      </c>
      <c r="C843" s="15" t="s">
        <v>3430</v>
      </c>
      <c r="D843" s="15" t="s">
        <v>12</v>
      </c>
      <c r="E843" s="15" t="s">
        <v>13</v>
      </c>
      <c r="F843" s="15" t="s">
        <v>3431</v>
      </c>
      <c r="G843" s="15" t="s">
        <v>3432</v>
      </c>
      <c r="H843" s="15" t="s">
        <v>3433</v>
      </c>
      <c r="I843" s="18"/>
      <c r="J843" s="18"/>
      <c r="K843" s="15" t="s">
        <v>430</v>
      </c>
      <c r="L843" s="18"/>
      <c r="M843" s="18"/>
      <c r="N843" s="19">
        <v>41102</v>
      </c>
    </row>
    <row r="844" spans="1:14" ht="50.1" customHeight="1" thickBot="1" x14ac:dyDescent="0.3">
      <c r="A844" s="14">
        <v>825</v>
      </c>
      <c r="B844" s="15" t="s">
        <v>3434</v>
      </c>
      <c r="C844" s="15" t="s">
        <v>3435</v>
      </c>
      <c r="D844" s="15" t="s">
        <v>12</v>
      </c>
      <c r="E844" s="15" t="s">
        <v>13</v>
      </c>
      <c r="F844" s="15" t="s">
        <v>3436</v>
      </c>
      <c r="G844" s="15" t="s">
        <v>3436</v>
      </c>
      <c r="H844" s="15" t="s">
        <v>3437</v>
      </c>
      <c r="I844" s="18"/>
      <c r="J844" s="18"/>
      <c r="K844" s="15" t="s">
        <v>146</v>
      </c>
      <c r="L844" s="18"/>
      <c r="M844" s="18"/>
      <c r="N844" s="19">
        <v>41102</v>
      </c>
    </row>
    <row r="845" spans="1:14" ht="50.1" customHeight="1" thickBot="1" x14ac:dyDescent="0.3">
      <c r="A845" s="14">
        <v>826</v>
      </c>
      <c r="B845" s="15" t="s">
        <v>3438</v>
      </c>
      <c r="C845" s="15" t="s">
        <v>3439</v>
      </c>
      <c r="D845" s="15" t="s">
        <v>4</v>
      </c>
      <c r="E845" s="15" t="s">
        <v>193</v>
      </c>
      <c r="F845" s="15" t="s">
        <v>3440</v>
      </c>
      <c r="G845" s="15" t="s">
        <v>3441</v>
      </c>
      <c r="H845" s="18"/>
      <c r="I845" s="18"/>
      <c r="J845" s="15" t="s">
        <v>41</v>
      </c>
      <c r="K845" s="18"/>
      <c r="L845" s="18"/>
      <c r="M845" s="18"/>
      <c r="N845" s="19">
        <v>41102</v>
      </c>
    </row>
    <row r="846" spans="1:14" ht="50.1" customHeight="1" thickBot="1" x14ac:dyDescent="0.3">
      <c r="A846" s="14">
        <v>827</v>
      </c>
      <c r="B846" s="15" t="s">
        <v>3442</v>
      </c>
      <c r="C846" s="15" t="s">
        <v>3443</v>
      </c>
      <c r="D846" s="15" t="s">
        <v>12</v>
      </c>
      <c r="E846" s="15" t="s">
        <v>13</v>
      </c>
      <c r="F846" s="15" t="s">
        <v>3444</v>
      </c>
      <c r="G846" s="15" t="s">
        <v>3445</v>
      </c>
      <c r="H846" s="18"/>
      <c r="I846" s="18"/>
      <c r="J846" s="18"/>
      <c r="K846" s="18"/>
      <c r="L846" s="18"/>
      <c r="M846" s="15" t="s">
        <v>9808</v>
      </c>
      <c r="N846" s="19">
        <v>41053</v>
      </c>
    </row>
    <row r="847" spans="1:14" ht="50.1" customHeight="1" thickBot="1" x14ac:dyDescent="0.3">
      <c r="A847" s="14">
        <v>828</v>
      </c>
      <c r="B847" s="15" t="s">
        <v>3446</v>
      </c>
      <c r="C847" s="15" t="s">
        <v>3447</v>
      </c>
      <c r="D847" s="15" t="s">
        <v>12</v>
      </c>
      <c r="E847" s="15" t="s">
        <v>13</v>
      </c>
      <c r="F847" s="15" t="s">
        <v>3448</v>
      </c>
      <c r="G847" s="15" t="s">
        <v>3449</v>
      </c>
      <c r="H847" s="15" t="s">
        <v>3450</v>
      </c>
      <c r="I847" s="18"/>
      <c r="J847" s="18"/>
      <c r="K847" s="15" t="s">
        <v>1202</v>
      </c>
      <c r="L847" s="18"/>
      <c r="M847" s="18"/>
      <c r="N847" s="19">
        <v>41151</v>
      </c>
    </row>
    <row r="848" spans="1:14" ht="50.1" customHeight="1" thickBot="1" x14ac:dyDescent="0.3">
      <c r="A848" s="14">
        <v>829</v>
      </c>
      <c r="B848" s="15" t="s">
        <v>3451</v>
      </c>
      <c r="C848" s="15" t="s">
        <v>3452</v>
      </c>
      <c r="D848" s="15" t="s">
        <v>12</v>
      </c>
      <c r="E848" s="15" t="s">
        <v>13</v>
      </c>
      <c r="F848" s="15" t="s">
        <v>3453</v>
      </c>
      <c r="G848" s="15" t="s">
        <v>3454</v>
      </c>
      <c r="H848" s="18"/>
      <c r="I848" s="18"/>
      <c r="J848" s="18"/>
      <c r="K848" s="15" t="s">
        <v>1202</v>
      </c>
      <c r="L848" s="18"/>
      <c r="M848" s="18"/>
      <c r="N848" s="19">
        <v>41102</v>
      </c>
    </row>
    <row r="849" spans="1:14" ht="50.1" customHeight="1" thickBot="1" x14ac:dyDescent="0.3">
      <c r="A849" s="14">
        <v>830</v>
      </c>
      <c r="B849" s="15" t="s">
        <v>3455</v>
      </c>
      <c r="C849" s="15" t="s">
        <v>3456</v>
      </c>
      <c r="D849" s="15" t="s">
        <v>12</v>
      </c>
      <c r="E849" s="15" t="s">
        <v>13</v>
      </c>
      <c r="F849" s="15" t="s">
        <v>3457</v>
      </c>
      <c r="G849" s="15" t="s">
        <v>3458</v>
      </c>
      <c r="H849" s="15" t="s">
        <v>3459</v>
      </c>
      <c r="I849" s="18"/>
      <c r="J849" s="18"/>
      <c r="K849" s="15" t="s">
        <v>1202</v>
      </c>
      <c r="L849" s="18"/>
      <c r="M849" s="18"/>
      <c r="N849" s="19">
        <v>41102</v>
      </c>
    </row>
    <row r="850" spans="1:14" ht="50.1" customHeight="1" thickBot="1" x14ac:dyDescent="0.3">
      <c r="A850" s="14">
        <v>831</v>
      </c>
      <c r="B850" s="15" t="s">
        <v>3460</v>
      </c>
      <c r="C850" s="15" t="s">
        <v>3461</v>
      </c>
      <c r="D850" s="15" t="s">
        <v>12</v>
      </c>
      <c r="E850" s="15" t="s">
        <v>13</v>
      </c>
      <c r="F850" s="15" t="s">
        <v>3462</v>
      </c>
      <c r="G850" s="15" t="s">
        <v>3463</v>
      </c>
      <c r="H850" s="18"/>
      <c r="I850" s="18"/>
      <c r="J850" s="18"/>
      <c r="K850" s="15" t="s">
        <v>99</v>
      </c>
      <c r="L850" s="18"/>
      <c r="M850" s="18"/>
      <c r="N850" s="19">
        <v>41102</v>
      </c>
    </row>
    <row r="851" spans="1:14" ht="50.1" customHeight="1" thickBot="1" x14ac:dyDescent="0.3">
      <c r="A851" s="14">
        <v>832</v>
      </c>
      <c r="B851" s="15" t="s">
        <v>3464</v>
      </c>
      <c r="C851" s="15" t="s">
        <v>3465</v>
      </c>
      <c r="D851" s="15" t="s">
        <v>4</v>
      </c>
      <c r="E851" s="15" t="s">
        <v>5</v>
      </c>
      <c r="F851" s="15" t="s">
        <v>3466</v>
      </c>
      <c r="G851" s="15" t="s">
        <v>3467</v>
      </c>
      <c r="H851" s="15" t="s">
        <v>3468</v>
      </c>
      <c r="I851" s="18"/>
      <c r="J851" s="18"/>
      <c r="K851" s="15" t="s">
        <v>99</v>
      </c>
      <c r="L851" s="18"/>
      <c r="M851" s="18"/>
      <c r="N851" s="19">
        <v>39083</v>
      </c>
    </row>
    <row r="852" spans="1:14" ht="50.1" customHeight="1" thickBot="1" x14ac:dyDescent="0.3">
      <c r="A852" s="14">
        <v>833</v>
      </c>
      <c r="B852" s="15" t="s">
        <v>3469</v>
      </c>
      <c r="C852" s="15" t="s">
        <v>3470</v>
      </c>
      <c r="D852" s="15" t="s">
        <v>12</v>
      </c>
      <c r="E852" s="15" t="s">
        <v>13</v>
      </c>
      <c r="F852" s="15" t="s">
        <v>3471</v>
      </c>
      <c r="G852" s="15" t="s">
        <v>3472</v>
      </c>
      <c r="H852" s="15" t="s">
        <v>3473</v>
      </c>
      <c r="I852" s="18"/>
      <c r="J852" s="18"/>
      <c r="K852" s="15" t="s">
        <v>99</v>
      </c>
      <c r="L852" s="18"/>
      <c r="M852" s="18"/>
      <c r="N852" s="19">
        <v>40723</v>
      </c>
    </row>
    <row r="853" spans="1:14" ht="50.1" customHeight="1" thickBot="1" x14ac:dyDescent="0.3">
      <c r="A853" s="14">
        <v>834</v>
      </c>
      <c r="B853" s="15" t="s">
        <v>3474</v>
      </c>
      <c r="C853" s="15" t="s">
        <v>3475</v>
      </c>
      <c r="D853" s="15" t="s">
        <v>12</v>
      </c>
      <c r="E853" s="15" t="s">
        <v>13</v>
      </c>
      <c r="F853" s="15" t="s">
        <v>3476</v>
      </c>
      <c r="G853" s="15" t="s">
        <v>3477</v>
      </c>
      <c r="H853" s="15" t="s">
        <v>3478</v>
      </c>
      <c r="I853" s="18"/>
      <c r="J853" s="18"/>
      <c r="K853" s="15" t="s">
        <v>51</v>
      </c>
      <c r="L853" s="18"/>
      <c r="M853" s="18"/>
      <c r="N853" s="19">
        <v>41200</v>
      </c>
    </row>
    <row r="854" spans="1:14" ht="50.1" customHeight="1" thickBot="1" x14ac:dyDescent="0.3">
      <c r="A854" s="14">
        <v>835</v>
      </c>
      <c r="B854" s="15" t="s">
        <v>3479</v>
      </c>
      <c r="C854" s="15" t="s">
        <v>3480</v>
      </c>
      <c r="D854" s="15" t="s">
        <v>12</v>
      </c>
      <c r="E854" s="15" t="s">
        <v>13</v>
      </c>
      <c r="F854" s="15" t="s">
        <v>3481</v>
      </c>
      <c r="G854" s="15" t="s">
        <v>3482</v>
      </c>
      <c r="H854" s="15" t="s">
        <v>3483</v>
      </c>
      <c r="I854" s="18"/>
      <c r="J854" s="18"/>
      <c r="K854" s="18"/>
      <c r="L854" s="18"/>
      <c r="M854" s="15" t="s">
        <v>299</v>
      </c>
      <c r="N854" s="19">
        <v>41795</v>
      </c>
    </row>
    <row r="855" spans="1:14" ht="50.1" customHeight="1" thickBot="1" x14ac:dyDescent="0.3">
      <c r="A855" s="14">
        <v>836</v>
      </c>
      <c r="B855" s="15" t="s">
        <v>3484</v>
      </c>
      <c r="C855" s="15" t="s">
        <v>3485</v>
      </c>
      <c r="D855" s="15" t="s">
        <v>12</v>
      </c>
      <c r="E855" s="15" t="s">
        <v>13</v>
      </c>
      <c r="F855" s="15" t="s">
        <v>3486</v>
      </c>
      <c r="G855" s="15" t="s">
        <v>3486</v>
      </c>
      <c r="H855" s="18"/>
      <c r="I855" s="18"/>
      <c r="J855" s="18"/>
      <c r="K855" s="15" t="s">
        <v>99</v>
      </c>
      <c r="L855" s="18"/>
      <c r="M855" s="18"/>
      <c r="N855" s="19">
        <v>41102</v>
      </c>
    </row>
    <row r="856" spans="1:14" ht="50.1" customHeight="1" thickBot="1" x14ac:dyDescent="0.3">
      <c r="A856" s="14">
        <v>837</v>
      </c>
      <c r="B856" s="15" t="s">
        <v>3487</v>
      </c>
      <c r="C856" s="15" t="s">
        <v>3488</v>
      </c>
      <c r="D856" s="15" t="s">
        <v>4</v>
      </c>
      <c r="E856" s="15" t="s">
        <v>5</v>
      </c>
      <c r="F856" s="15" t="s">
        <v>3489</v>
      </c>
      <c r="G856" s="15" t="s">
        <v>3490</v>
      </c>
      <c r="H856" s="18"/>
      <c r="I856" s="18"/>
      <c r="J856" s="18"/>
      <c r="K856" s="15" t="s">
        <v>99</v>
      </c>
      <c r="L856" s="18"/>
      <c r="M856" s="18"/>
      <c r="N856" s="19">
        <v>41102</v>
      </c>
    </row>
    <row r="857" spans="1:14" ht="50.1" customHeight="1" thickBot="1" x14ac:dyDescent="0.3">
      <c r="A857" s="14">
        <v>838</v>
      </c>
      <c r="B857" s="15" t="s">
        <v>3491</v>
      </c>
      <c r="C857" s="15" t="s">
        <v>3492</v>
      </c>
      <c r="D857" s="15" t="s">
        <v>12</v>
      </c>
      <c r="E857" s="15" t="s">
        <v>13</v>
      </c>
      <c r="F857" s="15" t="s">
        <v>3493</v>
      </c>
      <c r="G857" s="18"/>
      <c r="H857" s="18"/>
      <c r="I857" s="18"/>
      <c r="J857" s="15" t="s">
        <v>363</v>
      </c>
      <c r="K857" s="18"/>
      <c r="L857" s="18"/>
      <c r="M857" s="18"/>
      <c r="N857" s="19">
        <v>41102</v>
      </c>
    </row>
    <row r="858" spans="1:14" ht="50.1" customHeight="1" thickBot="1" x14ac:dyDescent="0.3">
      <c r="A858" s="14">
        <v>839</v>
      </c>
      <c r="B858" s="15" t="s">
        <v>3494</v>
      </c>
      <c r="C858" s="15" t="s">
        <v>3495</v>
      </c>
      <c r="D858" s="15" t="s">
        <v>12</v>
      </c>
      <c r="E858" s="15" t="s">
        <v>13</v>
      </c>
      <c r="F858" s="15" t="s">
        <v>3496</v>
      </c>
      <c r="G858" s="15" t="s">
        <v>3497</v>
      </c>
      <c r="H858" s="18"/>
      <c r="I858" s="18"/>
      <c r="J858" s="18"/>
      <c r="K858" s="18"/>
      <c r="L858" s="18"/>
      <c r="M858" s="15" t="s">
        <v>9808</v>
      </c>
      <c r="N858" s="19">
        <v>41053</v>
      </c>
    </row>
    <row r="859" spans="1:14" ht="50.1" customHeight="1" thickBot="1" x14ac:dyDescent="0.3">
      <c r="A859" s="14">
        <v>840</v>
      </c>
      <c r="B859" s="15" t="s">
        <v>3498</v>
      </c>
      <c r="C859" s="15" t="s">
        <v>3499</v>
      </c>
      <c r="D859" s="15" t="s">
        <v>12</v>
      </c>
      <c r="E859" s="15" t="s">
        <v>13</v>
      </c>
      <c r="F859" s="15" t="s">
        <v>3500</v>
      </c>
      <c r="G859" s="15" t="s">
        <v>3501</v>
      </c>
      <c r="H859" s="18"/>
      <c r="I859" s="18"/>
      <c r="J859" s="18"/>
      <c r="K859" s="15" t="s">
        <v>56</v>
      </c>
      <c r="L859" s="18"/>
      <c r="M859" s="18"/>
      <c r="N859" s="19">
        <v>41102</v>
      </c>
    </row>
    <row r="860" spans="1:14" ht="50.1" customHeight="1" thickBot="1" x14ac:dyDescent="0.3">
      <c r="A860" s="14">
        <v>841</v>
      </c>
      <c r="B860" s="15" t="s">
        <v>3502</v>
      </c>
      <c r="C860" s="15" t="s">
        <v>3503</v>
      </c>
      <c r="D860" s="15" t="s">
        <v>12</v>
      </c>
      <c r="E860" s="15" t="s">
        <v>13</v>
      </c>
      <c r="F860" s="15" t="s">
        <v>3504</v>
      </c>
      <c r="G860" s="18"/>
      <c r="H860" s="18"/>
      <c r="I860" s="18"/>
      <c r="J860" s="15" t="s">
        <v>6</v>
      </c>
      <c r="K860" s="18"/>
      <c r="L860" s="18"/>
      <c r="M860" s="18"/>
      <c r="N860" s="19">
        <v>41479</v>
      </c>
    </row>
    <row r="861" spans="1:14" ht="50.1" customHeight="1" thickBot="1" x14ac:dyDescent="0.3">
      <c r="A861" s="14">
        <v>842</v>
      </c>
      <c r="B861" s="15" t="s">
        <v>3505</v>
      </c>
      <c r="C861" s="15" t="s">
        <v>3506</v>
      </c>
      <c r="D861" s="15" t="s">
        <v>12</v>
      </c>
      <c r="E861" s="15" t="s">
        <v>13</v>
      </c>
      <c r="F861" s="15" t="s">
        <v>3507</v>
      </c>
      <c r="G861" s="15" t="s">
        <v>3508</v>
      </c>
      <c r="H861" s="18"/>
      <c r="I861" s="18"/>
      <c r="J861" s="18"/>
      <c r="K861" s="15" t="s">
        <v>51</v>
      </c>
      <c r="L861" s="18"/>
      <c r="M861" s="18"/>
      <c r="N861" s="19">
        <v>41103</v>
      </c>
    </row>
    <row r="862" spans="1:14" ht="50.1" customHeight="1" thickBot="1" x14ac:dyDescent="0.3">
      <c r="A862" s="14">
        <v>843</v>
      </c>
      <c r="B862" s="15" t="s">
        <v>3509</v>
      </c>
      <c r="C862" s="15" t="s">
        <v>3510</v>
      </c>
      <c r="D862" s="15" t="s">
        <v>12</v>
      </c>
      <c r="E862" s="15" t="s">
        <v>13</v>
      </c>
      <c r="F862" s="15" t="s">
        <v>3511</v>
      </c>
      <c r="G862" s="15" t="s">
        <v>3511</v>
      </c>
      <c r="H862" s="15" t="s">
        <v>3512</v>
      </c>
      <c r="I862" s="18"/>
      <c r="J862" s="15" t="s">
        <v>6</v>
      </c>
      <c r="K862" s="18"/>
      <c r="L862" s="18"/>
      <c r="M862" s="18"/>
      <c r="N862" s="19">
        <v>41103</v>
      </c>
    </row>
    <row r="863" spans="1:14" ht="50.1" customHeight="1" thickBot="1" x14ac:dyDescent="0.3">
      <c r="A863" s="14">
        <v>844</v>
      </c>
      <c r="B863" s="15" t="s">
        <v>3513</v>
      </c>
      <c r="C863" s="15" t="s">
        <v>3514</v>
      </c>
      <c r="D863" s="15" t="s">
        <v>12</v>
      </c>
      <c r="E863" s="15" t="s">
        <v>13</v>
      </c>
      <c r="F863" s="15" t="s">
        <v>3515</v>
      </c>
      <c r="G863" s="18"/>
      <c r="H863" s="18"/>
      <c r="I863" s="18"/>
      <c r="J863" s="18"/>
      <c r="K863" s="15" t="s">
        <v>830</v>
      </c>
      <c r="L863" s="18"/>
      <c r="M863" s="18"/>
      <c r="N863" s="19">
        <v>41088</v>
      </c>
    </row>
    <row r="864" spans="1:14" ht="50.1" customHeight="1" thickBot="1" x14ac:dyDescent="0.3">
      <c r="A864" s="14">
        <v>845</v>
      </c>
      <c r="B864" s="15" t="s">
        <v>3516</v>
      </c>
      <c r="C864" s="15" t="s">
        <v>3517</v>
      </c>
      <c r="D864" s="15" t="s">
        <v>12</v>
      </c>
      <c r="E864" s="15" t="s">
        <v>13</v>
      </c>
      <c r="F864" s="15" t="s">
        <v>3518</v>
      </c>
      <c r="G864" s="18"/>
      <c r="H864" s="18"/>
      <c r="I864" s="18"/>
      <c r="J864" s="15" t="s">
        <v>18</v>
      </c>
      <c r="K864" s="18"/>
      <c r="L864" s="18"/>
      <c r="M864" s="18"/>
      <c r="N864" s="19">
        <v>41103</v>
      </c>
    </row>
    <row r="865" spans="1:14" ht="50.1" customHeight="1" thickBot="1" x14ac:dyDescent="0.3">
      <c r="A865" s="14">
        <v>846</v>
      </c>
      <c r="B865" s="15" t="s">
        <v>3519</v>
      </c>
      <c r="C865" s="15" t="s">
        <v>3520</v>
      </c>
      <c r="D865" s="15" t="s">
        <v>12</v>
      </c>
      <c r="E865" s="15" t="s">
        <v>13</v>
      </c>
      <c r="F865" s="15" t="s">
        <v>3521</v>
      </c>
      <c r="G865" s="15" t="s">
        <v>3522</v>
      </c>
      <c r="H865" s="15" t="s">
        <v>3523</v>
      </c>
      <c r="I865" s="18"/>
      <c r="J865" s="18"/>
      <c r="K865" s="15" t="s">
        <v>843</v>
      </c>
      <c r="L865" s="18"/>
      <c r="M865" s="18"/>
      <c r="N865" s="19">
        <v>41103</v>
      </c>
    </row>
    <row r="866" spans="1:14" ht="50.1" customHeight="1" thickBot="1" x14ac:dyDescent="0.3">
      <c r="A866" s="14">
        <v>847</v>
      </c>
      <c r="B866" s="15" t="s">
        <v>3524</v>
      </c>
      <c r="C866" s="15" t="s">
        <v>3525</v>
      </c>
      <c r="D866" s="15" t="s">
        <v>12</v>
      </c>
      <c r="E866" s="15" t="s">
        <v>13</v>
      </c>
      <c r="F866" s="15" t="s">
        <v>3526</v>
      </c>
      <c r="G866" s="15" t="s">
        <v>3527</v>
      </c>
      <c r="H866" s="15" t="s">
        <v>3528</v>
      </c>
      <c r="I866" s="18"/>
      <c r="J866" s="15" t="s">
        <v>6</v>
      </c>
      <c r="K866" s="18"/>
      <c r="L866" s="18"/>
      <c r="M866" s="18"/>
      <c r="N866" s="19">
        <v>42053</v>
      </c>
    </row>
    <row r="867" spans="1:14" ht="50.1" customHeight="1" thickBot="1" x14ac:dyDescent="0.3">
      <c r="A867" s="14">
        <v>848</v>
      </c>
      <c r="B867" s="15" t="s">
        <v>3529</v>
      </c>
      <c r="C867" s="15" t="s">
        <v>3530</v>
      </c>
      <c r="D867" s="15" t="s">
        <v>12</v>
      </c>
      <c r="E867" s="15" t="s">
        <v>13</v>
      </c>
      <c r="F867" s="15" t="s">
        <v>3531</v>
      </c>
      <c r="G867" s="18"/>
      <c r="H867" s="15" t="s">
        <v>3532</v>
      </c>
      <c r="I867" s="18"/>
      <c r="J867" s="15" t="s">
        <v>6</v>
      </c>
      <c r="K867" s="18"/>
      <c r="L867" s="18"/>
      <c r="M867" s="18"/>
      <c r="N867" s="19">
        <v>42144</v>
      </c>
    </row>
    <row r="868" spans="1:14" ht="50.1" customHeight="1" thickBot="1" x14ac:dyDescent="0.3">
      <c r="A868" s="14">
        <v>849</v>
      </c>
      <c r="B868" s="15" t="s">
        <v>3533</v>
      </c>
      <c r="C868" s="15" t="s">
        <v>3534</v>
      </c>
      <c r="D868" s="15" t="s">
        <v>12</v>
      </c>
      <c r="E868" s="15" t="s">
        <v>13</v>
      </c>
      <c r="F868" s="15" t="s">
        <v>3535</v>
      </c>
      <c r="G868" s="18"/>
      <c r="H868" s="18"/>
      <c r="I868" s="18"/>
      <c r="J868" s="18"/>
      <c r="K868" s="15" t="s">
        <v>31</v>
      </c>
      <c r="L868" s="18"/>
      <c r="M868" s="18"/>
      <c r="N868" s="19">
        <v>41103</v>
      </c>
    </row>
    <row r="869" spans="1:14" ht="50.1" customHeight="1" thickBot="1" x14ac:dyDescent="0.3">
      <c r="A869" s="14">
        <v>850</v>
      </c>
      <c r="B869" s="15" t="s">
        <v>3536</v>
      </c>
      <c r="C869" s="15" t="s">
        <v>3537</v>
      </c>
      <c r="D869" s="15" t="s">
        <v>12</v>
      </c>
      <c r="E869" s="15" t="s">
        <v>13</v>
      </c>
      <c r="F869" s="15" t="s">
        <v>3538</v>
      </c>
      <c r="G869" s="18"/>
      <c r="H869" s="18"/>
      <c r="I869" s="18"/>
      <c r="J869" s="15" t="s">
        <v>18</v>
      </c>
      <c r="K869" s="18"/>
      <c r="L869" s="18"/>
      <c r="M869" s="18"/>
      <c r="N869" s="19">
        <v>41103</v>
      </c>
    </row>
    <row r="870" spans="1:14" ht="50.1" customHeight="1" thickBot="1" x14ac:dyDescent="0.3">
      <c r="A870" s="14">
        <v>851</v>
      </c>
      <c r="B870" s="15" t="s">
        <v>3539</v>
      </c>
      <c r="C870" s="15" t="s">
        <v>3540</v>
      </c>
      <c r="D870" s="15" t="s">
        <v>12</v>
      </c>
      <c r="E870" s="15" t="s">
        <v>13</v>
      </c>
      <c r="F870" s="15" t="s">
        <v>3541</v>
      </c>
      <c r="G870" s="15" t="s">
        <v>3541</v>
      </c>
      <c r="H870" s="18"/>
      <c r="I870" s="15" t="s">
        <v>61</v>
      </c>
      <c r="J870" s="18"/>
      <c r="K870" s="18"/>
      <c r="L870" s="18"/>
      <c r="M870" s="18"/>
      <c r="N870" s="19">
        <v>41053</v>
      </c>
    </row>
    <row r="871" spans="1:14" ht="50.1" customHeight="1" thickBot="1" x14ac:dyDescent="0.3">
      <c r="A871" s="14">
        <v>852</v>
      </c>
      <c r="B871" s="15" t="s">
        <v>3542</v>
      </c>
      <c r="C871" s="15" t="s">
        <v>3543</v>
      </c>
      <c r="D871" s="15" t="s">
        <v>12</v>
      </c>
      <c r="E871" s="15" t="s">
        <v>13</v>
      </c>
      <c r="F871" s="15" t="s">
        <v>3544</v>
      </c>
      <c r="G871" s="15" t="s">
        <v>3544</v>
      </c>
      <c r="H871" s="18"/>
      <c r="I871" s="18"/>
      <c r="J871" s="18"/>
      <c r="K871" s="18"/>
      <c r="L871" s="18"/>
      <c r="M871" s="15" t="s">
        <v>9808</v>
      </c>
      <c r="N871" s="19">
        <v>41103</v>
      </c>
    </row>
    <row r="872" spans="1:14" ht="50.1" customHeight="1" thickBot="1" x14ac:dyDescent="0.3">
      <c r="A872" s="14">
        <v>853</v>
      </c>
      <c r="B872" s="15" t="s">
        <v>3545</v>
      </c>
      <c r="C872" s="15" t="s">
        <v>3546</v>
      </c>
      <c r="D872" s="15" t="s">
        <v>12</v>
      </c>
      <c r="E872" s="15" t="s">
        <v>155</v>
      </c>
      <c r="F872" s="15" t="s">
        <v>3547</v>
      </c>
      <c r="G872" s="18"/>
      <c r="H872" s="18"/>
      <c r="I872" s="18"/>
      <c r="J872" s="18"/>
      <c r="K872" s="15" t="s">
        <v>326</v>
      </c>
      <c r="L872" s="18"/>
      <c r="M872" s="18"/>
      <c r="N872" s="19">
        <v>41103</v>
      </c>
    </row>
    <row r="873" spans="1:14" ht="50.1" customHeight="1" thickBot="1" x14ac:dyDescent="0.3">
      <c r="A873" s="14">
        <v>854</v>
      </c>
      <c r="B873" s="15" t="s">
        <v>3548</v>
      </c>
      <c r="C873" s="15" t="s">
        <v>3549</v>
      </c>
      <c r="D873" s="15" t="s">
        <v>12</v>
      </c>
      <c r="E873" s="15" t="s">
        <v>13</v>
      </c>
      <c r="F873" s="15" t="s">
        <v>3550</v>
      </c>
      <c r="G873" s="15" t="s">
        <v>3551</v>
      </c>
      <c r="H873" s="15" t="s">
        <v>3552</v>
      </c>
      <c r="I873" s="18"/>
      <c r="J873" s="18"/>
      <c r="K873" s="15" t="s">
        <v>51</v>
      </c>
      <c r="L873" s="18"/>
      <c r="M873" s="18"/>
      <c r="N873" s="19">
        <v>41345</v>
      </c>
    </row>
    <row r="874" spans="1:14" ht="50.1" customHeight="1" thickBot="1" x14ac:dyDescent="0.3">
      <c r="A874" s="14">
        <v>855</v>
      </c>
      <c r="B874" s="15" t="s">
        <v>3553</v>
      </c>
      <c r="C874" s="15" t="s">
        <v>3554</v>
      </c>
      <c r="D874" s="15" t="s">
        <v>12</v>
      </c>
      <c r="E874" s="15" t="s">
        <v>13</v>
      </c>
      <c r="F874" s="15" t="s">
        <v>3555</v>
      </c>
      <c r="G874" s="15" t="s">
        <v>3556</v>
      </c>
      <c r="H874" s="15" t="s">
        <v>3557</v>
      </c>
      <c r="I874" s="18"/>
      <c r="J874" s="15" t="s">
        <v>41</v>
      </c>
      <c r="K874" s="18"/>
      <c r="L874" s="18"/>
      <c r="M874" s="18"/>
      <c r="N874" s="19">
        <v>41051</v>
      </c>
    </row>
    <row r="875" spans="1:14" ht="50.1" customHeight="1" thickBot="1" x14ac:dyDescent="0.3">
      <c r="A875" s="14">
        <v>856</v>
      </c>
      <c r="B875" s="15" t="s">
        <v>3558</v>
      </c>
      <c r="C875" s="15" t="s">
        <v>3559</v>
      </c>
      <c r="D875" s="15" t="s">
        <v>4</v>
      </c>
      <c r="E875" s="15" t="s">
        <v>193</v>
      </c>
      <c r="F875" s="15" t="s">
        <v>3560</v>
      </c>
      <c r="G875" s="15" t="s">
        <v>3561</v>
      </c>
      <c r="H875" s="18"/>
      <c r="I875" s="18"/>
      <c r="J875" s="18"/>
      <c r="K875" s="15" t="s">
        <v>51</v>
      </c>
      <c r="L875" s="18"/>
      <c r="M875" s="18"/>
      <c r="N875" s="19">
        <v>41103</v>
      </c>
    </row>
    <row r="876" spans="1:14" ht="50.1" customHeight="1" thickBot="1" x14ac:dyDescent="0.3">
      <c r="A876" s="14">
        <v>857</v>
      </c>
      <c r="B876" s="15" t="s">
        <v>3562</v>
      </c>
      <c r="C876" s="15" t="s">
        <v>3563</v>
      </c>
      <c r="D876" s="15" t="s">
        <v>12</v>
      </c>
      <c r="E876" s="15" t="s">
        <v>13</v>
      </c>
      <c r="F876" s="15" t="s">
        <v>3564</v>
      </c>
      <c r="G876" s="15" t="s">
        <v>3565</v>
      </c>
      <c r="H876" s="18"/>
      <c r="I876" s="18"/>
      <c r="J876" s="18"/>
      <c r="K876" s="15" t="s">
        <v>51</v>
      </c>
      <c r="L876" s="18"/>
      <c r="M876" s="18"/>
      <c r="N876" s="19">
        <v>41201</v>
      </c>
    </row>
    <row r="877" spans="1:14" ht="50.1" customHeight="1" thickBot="1" x14ac:dyDescent="0.3">
      <c r="A877" s="14">
        <v>858</v>
      </c>
      <c r="B877" s="15" t="s">
        <v>3566</v>
      </c>
      <c r="C877" s="15" t="s">
        <v>3567</v>
      </c>
      <c r="D877" s="15" t="s">
        <v>12</v>
      </c>
      <c r="E877" s="15" t="s">
        <v>155</v>
      </c>
      <c r="F877" s="15" t="s">
        <v>3568</v>
      </c>
      <c r="G877" s="15" t="s">
        <v>3568</v>
      </c>
      <c r="H877" s="18"/>
      <c r="I877" s="15" t="s">
        <v>61</v>
      </c>
      <c r="J877" s="18"/>
      <c r="K877" s="18"/>
      <c r="L877" s="18"/>
      <c r="M877" s="18"/>
      <c r="N877" s="19">
        <v>41103</v>
      </c>
    </row>
    <row r="878" spans="1:14" ht="50.1" customHeight="1" thickBot="1" x14ac:dyDescent="0.3">
      <c r="A878" s="14">
        <v>859</v>
      </c>
      <c r="B878" s="15" t="s">
        <v>3569</v>
      </c>
      <c r="C878" s="15" t="s">
        <v>3570</v>
      </c>
      <c r="D878" s="15" t="s">
        <v>12</v>
      </c>
      <c r="E878" s="15" t="s">
        <v>541</v>
      </c>
      <c r="F878" s="15" t="s">
        <v>3571</v>
      </c>
      <c r="G878" s="15" t="s">
        <v>3572</v>
      </c>
      <c r="H878" s="18"/>
      <c r="I878" s="18"/>
      <c r="J878" s="18"/>
      <c r="K878" s="15" t="s">
        <v>326</v>
      </c>
      <c r="L878" s="18"/>
      <c r="M878" s="18"/>
      <c r="N878" s="19">
        <v>41157</v>
      </c>
    </row>
    <row r="879" spans="1:14" ht="50.1" customHeight="1" thickBot="1" x14ac:dyDescent="0.3">
      <c r="A879" s="14">
        <v>860</v>
      </c>
      <c r="B879" s="15" t="s">
        <v>3573</v>
      </c>
      <c r="C879" s="15" t="s">
        <v>3574</v>
      </c>
      <c r="D879" s="15" t="s">
        <v>12</v>
      </c>
      <c r="E879" s="15" t="s">
        <v>13</v>
      </c>
      <c r="F879" s="15" t="s">
        <v>3575</v>
      </c>
      <c r="G879" s="18"/>
      <c r="H879" s="18"/>
      <c r="I879" s="18"/>
      <c r="J879" s="15" t="s">
        <v>9810</v>
      </c>
      <c r="K879" s="18"/>
      <c r="L879" s="18"/>
      <c r="M879" s="18"/>
      <c r="N879" s="19">
        <v>41079</v>
      </c>
    </row>
    <row r="880" spans="1:14" ht="50.1" customHeight="1" thickBot="1" x14ac:dyDescent="0.3">
      <c r="A880" s="14">
        <v>861</v>
      </c>
      <c r="B880" s="15" t="s">
        <v>3576</v>
      </c>
      <c r="C880" s="15" t="s">
        <v>3577</v>
      </c>
      <c r="D880" s="15" t="s">
        <v>12</v>
      </c>
      <c r="E880" s="15" t="s">
        <v>155</v>
      </c>
      <c r="F880" s="15" t="s">
        <v>3578</v>
      </c>
      <c r="G880" s="15" t="s">
        <v>3578</v>
      </c>
      <c r="H880" s="15" t="s">
        <v>3579</v>
      </c>
      <c r="I880" s="18"/>
      <c r="J880" s="18"/>
      <c r="K880" s="15" t="s">
        <v>430</v>
      </c>
      <c r="L880" s="18"/>
      <c r="M880" s="18"/>
      <c r="N880" s="19">
        <v>41799</v>
      </c>
    </row>
    <row r="881" spans="1:14" ht="50.1" customHeight="1" thickBot="1" x14ac:dyDescent="0.3">
      <c r="A881" s="14">
        <v>862</v>
      </c>
      <c r="B881" s="15" t="s">
        <v>3580</v>
      </c>
      <c r="C881" s="15" t="s">
        <v>273</v>
      </c>
      <c r="D881" s="15" t="s">
        <v>12</v>
      </c>
      <c r="E881" s="15" t="s">
        <v>13</v>
      </c>
      <c r="F881" s="15" t="s">
        <v>3581</v>
      </c>
      <c r="G881" s="18"/>
      <c r="H881" s="18"/>
      <c r="I881" s="18"/>
      <c r="J881" s="18"/>
      <c r="K881" s="18"/>
      <c r="L881" s="15" t="s">
        <v>9811</v>
      </c>
      <c r="M881" s="18"/>
      <c r="N881" s="19">
        <v>41103</v>
      </c>
    </row>
    <row r="882" spans="1:14" ht="50.1" customHeight="1" thickBot="1" x14ac:dyDescent="0.3">
      <c r="A882" s="14">
        <v>863</v>
      </c>
      <c r="B882" s="15" t="s">
        <v>3582</v>
      </c>
      <c r="C882" s="15" t="s">
        <v>3583</v>
      </c>
      <c r="D882" s="15" t="s">
        <v>12</v>
      </c>
      <c r="E882" s="15" t="s">
        <v>13</v>
      </c>
      <c r="F882" s="15" t="s">
        <v>3584</v>
      </c>
      <c r="G882" s="15" t="s">
        <v>3584</v>
      </c>
      <c r="H882" s="18"/>
      <c r="I882" s="18"/>
      <c r="J882" s="18"/>
      <c r="K882" s="15" t="s">
        <v>51</v>
      </c>
      <c r="L882" s="18"/>
      <c r="M882" s="18"/>
      <c r="N882" s="19">
        <v>41103</v>
      </c>
    </row>
    <row r="883" spans="1:14" ht="50.1" customHeight="1" thickBot="1" x14ac:dyDescent="0.3">
      <c r="A883" s="14">
        <v>864</v>
      </c>
      <c r="B883" s="15" t="s">
        <v>3585</v>
      </c>
      <c r="C883" s="15" t="s">
        <v>3586</v>
      </c>
      <c r="D883" s="15" t="s">
        <v>12</v>
      </c>
      <c r="E883" s="15" t="s">
        <v>131</v>
      </c>
      <c r="F883" s="15" t="s">
        <v>3587</v>
      </c>
      <c r="G883" s="15" t="s">
        <v>3587</v>
      </c>
      <c r="H883" s="15" t="s">
        <v>3588</v>
      </c>
      <c r="I883" s="18"/>
      <c r="J883" s="18"/>
      <c r="K883" s="15" t="s">
        <v>1202</v>
      </c>
      <c r="L883" s="18"/>
      <c r="M883" s="18"/>
      <c r="N883" s="19">
        <v>42213</v>
      </c>
    </row>
    <row r="884" spans="1:14" ht="50.1" customHeight="1" thickBot="1" x14ac:dyDescent="0.3">
      <c r="A884" s="14">
        <v>865</v>
      </c>
      <c r="B884" s="15" t="s">
        <v>3589</v>
      </c>
      <c r="C884" s="15" t="s">
        <v>3590</v>
      </c>
      <c r="D884" s="15" t="s">
        <v>4</v>
      </c>
      <c r="E884" s="15" t="s">
        <v>193</v>
      </c>
      <c r="F884" s="15" t="s">
        <v>3591</v>
      </c>
      <c r="G884" s="15" t="s">
        <v>3591</v>
      </c>
      <c r="H884" s="15" t="s">
        <v>3592</v>
      </c>
      <c r="I884" s="18"/>
      <c r="J884" s="18"/>
      <c r="K884" s="18"/>
      <c r="L884" s="18"/>
      <c r="M884" s="15" t="s">
        <v>299</v>
      </c>
      <c r="N884" s="19">
        <v>41939</v>
      </c>
    </row>
    <row r="885" spans="1:14" ht="50.1" customHeight="1" thickBot="1" x14ac:dyDescent="0.3">
      <c r="A885" s="14">
        <v>866</v>
      </c>
      <c r="B885" s="15" t="s">
        <v>3593</v>
      </c>
      <c r="C885" s="15" t="s">
        <v>3594</v>
      </c>
      <c r="D885" s="15" t="s">
        <v>12</v>
      </c>
      <c r="E885" s="15" t="s">
        <v>13</v>
      </c>
      <c r="F885" s="15" t="s">
        <v>3595</v>
      </c>
      <c r="G885" s="18"/>
      <c r="H885" s="18"/>
      <c r="I885" s="18"/>
      <c r="J885" s="15" t="s">
        <v>18</v>
      </c>
      <c r="K885" s="18"/>
      <c r="L885" s="18"/>
      <c r="M885" s="18"/>
      <c r="N885" s="19">
        <v>41103</v>
      </c>
    </row>
    <row r="886" spans="1:14" ht="50.1" customHeight="1" thickBot="1" x14ac:dyDescent="0.3">
      <c r="A886" s="14">
        <v>867</v>
      </c>
      <c r="B886" s="15" t="s">
        <v>3596</v>
      </c>
      <c r="C886" s="15" t="s">
        <v>3597</v>
      </c>
      <c r="D886" s="15" t="s">
        <v>12</v>
      </c>
      <c r="E886" s="15" t="s">
        <v>46</v>
      </c>
      <c r="F886" s="15" t="s">
        <v>3598</v>
      </c>
      <c r="G886" s="15" t="s">
        <v>3599</v>
      </c>
      <c r="H886" s="15" t="s">
        <v>3600</v>
      </c>
      <c r="I886" s="18"/>
      <c r="J886" s="18"/>
      <c r="K886" s="15" t="s">
        <v>430</v>
      </c>
      <c r="L886" s="18"/>
      <c r="M886" s="18"/>
      <c r="N886" s="19">
        <v>41393</v>
      </c>
    </row>
    <row r="887" spans="1:14" ht="50.1" customHeight="1" thickBot="1" x14ac:dyDescent="0.3">
      <c r="A887" s="14">
        <v>868</v>
      </c>
      <c r="B887" s="15" t="s">
        <v>3601</v>
      </c>
      <c r="C887" s="15" t="s">
        <v>3602</v>
      </c>
      <c r="D887" s="15" t="s">
        <v>12</v>
      </c>
      <c r="E887" s="15" t="s">
        <v>13</v>
      </c>
      <c r="F887" s="15" t="s">
        <v>3603</v>
      </c>
      <c r="G887" s="15" t="s">
        <v>3604</v>
      </c>
      <c r="H887" s="18"/>
      <c r="I887" s="18"/>
      <c r="J887" s="18"/>
      <c r="K887" s="15" t="s">
        <v>51</v>
      </c>
      <c r="L887" s="18"/>
      <c r="M887" s="18"/>
      <c r="N887" s="19">
        <v>41058</v>
      </c>
    </row>
    <row r="888" spans="1:14" ht="50.1" customHeight="1" thickBot="1" x14ac:dyDescent="0.3">
      <c r="A888" s="14">
        <v>869</v>
      </c>
      <c r="B888" s="15" t="s">
        <v>3605</v>
      </c>
      <c r="C888" s="15" t="s">
        <v>3606</v>
      </c>
      <c r="D888" s="15" t="s">
        <v>12</v>
      </c>
      <c r="E888" s="15" t="s">
        <v>13</v>
      </c>
      <c r="F888" s="15" t="s">
        <v>3607</v>
      </c>
      <c r="G888" s="15" t="s">
        <v>3608</v>
      </c>
      <c r="H888" s="18"/>
      <c r="I888" s="18"/>
      <c r="J888" s="15" t="s">
        <v>6</v>
      </c>
      <c r="K888" s="18"/>
      <c r="L888" s="18"/>
      <c r="M888" s="18"/>
      <c r="N888" s="19">
        <v>41103</v>
      </c>
    </row>
    <row r="889" spans="1:14" ht="50.1" customHeight="1" thickBot="1" x14ac:dyDescent="0.3">
      <c r="A889" s="14">
        <v>870</v>
      </c>
      <c r="B889" s="15" t="s">
        <v>3609</v>
      </c>
      <c r="C889" s="15" t="s">
        <v>3610</v>
      </c>
      <c r="D889" s="15" t="s">
        <v>12</v>
      </c>
      <c r="E889" s="15" t="s">
        <v>13</v>
      </c>
      <c r="F889" s="15" t="str">
        <f>"22430979"</f>
        <v>22430979</v>
      </c>
      <c r="G889" s="15" t="str">
        <f>"78742153"</f>
        <v>78742153</v>
      </c>
      <c r="H889" s="15" t="s">
        <v>3611</v>
      </c>
      <c r="I889" s="18"/>
      <c r="J889" s="18"/>
      <c r="K889" s="15" t="s">
        <v>31</v>
      </c>
      <c r="L889" s="18"/>
      <c r="M889" s="18"/>
      <c r="N889" s="19">
        <v>42843</v>
      </c>
    </row>
    <row r="890" spans="1:14" ht="50.1" customHeight="1" thickBot="1" x14ac:dyDescent="0.3">
      <c r="A890" s="14">
        <v>871</v>
      </c>
      <c r="B890" s="15" t="s">
        <v>3612</v>
      </c>
      <c r="C890" s="15" t="s">
        <v>3613</v>
      </c>
      <c r="D890" s="15" t="s">
        <v>4</v>
      </c>
      <c r="E890" s="15" t="s">
        <v>633</v>
      </c>
      <c r="F890" s="15" t="s">
        <v>3614</v>
      </c>
      <c r="G890" s="15" t="s">
        <v>3615</v>
      </c>
      <c r="H890" s="15" t="s">
        <v>3616</v>
      </c>
      <c r="I890" s="18"/>
      <c r="J890" s="15" t="s">
        <v>8753</v>
      </c>
      <c r="K890" s="18"/>
      <c r="L890" s="18"/>
      <c r="M890" s="18"/>
      <c r="N890" s="19">
        <v>42163</v>
      </c>
    </row>
    <row r="891" spans="1:14" ht="50.1" customHeight="1" thickBot="1" x14ac:dyDescent="0.3">
      <c r="A891" s="14">
        <v>872</v>
      </c>
      <c r="B891" s="15" t="s">
        <v>3617</v>
      </c>
      <c r="C891" s="15" t="s">
        <v>3618</v>
      </c>
      <c r="D891" s="15" t="s">
        <v>12</v>
      </c>
      <c r="E891" s="15" t="s">
        <v>13</v>
      </c>
      <c r="F891" s="15" t="s">
        <v>3619</v>
      </c>
      <c r="G891" s="18"/>
      <c r="H891" s="18"/>
      <c r="I891" s="18"/>
      <c r="J891" s="18"/>
      <c r="K891" s="15" t="s">
        <v>1202</v>
      </c>
      <c r="L891" s="18"/>
      <c r="M891" s="18"/>
      <c r="N891" s="19">
        <v>41059</v>
      </c>
    </row>
    <row r="892" spans="1:14" ht="50.1" customHeight="1" thickBot="1" x14ac:dyDescent="0.3">
      <c r="A892" s="14">
        <v>873</v>
      </c>
      <c r="B892" s="15" t="s">
        <v>3620</v>
      </c>
      <c r="C892" s="15" t="s">
        <v>3621</v>
      </c>
      <c r="D892" s="15" t="s">
        <v>12</v>
      </c>
      <c r="E892" s="15" t="s">
        <v>13</v>
      </c>
      <c r="F892" s="15" t="s">
        <v>3622</v>
      </c>
      <c r="G892" s="15" t="s">
        <v>3622</v>
      </c>
      <c r="H892" s="15" t="s">
        <v>3623</v>
      </c>
      <c r="I892" s="18"/>
      <c r="J892" s="15" t="s">
        <v>6</v>
      </c>
      <c r="K892" s="18"/>
      <c r="L892" s="18"/>
      <c r="M892" s="18"/>
      <c r="N892" s="19">
        <v>43794</v>
      </c>
    </row>
    <row r="893" spans="1:14" ht="50.1" customHeight="1" thickBot="1" x14ac:dyDescent="0.3">
      <c r="A893" s="14">
        <v>874</v>
      </c>
      <c r="B893" s="15" t="s">
        <v>3624</v>
      </c>
      <c r="C893" s="15" t="s">
        <v>3625</v>
      </c>
      <c r="D893" s="15" t="s">
        <v>12</v>
      </c>
      <c r="E893" s="15" t="s">
        <v>13</v>
      </c>
      <c r="F893" s="15" t="s">
        <v>3626</v>
      </c>
      <c r="G893" s="15" t="s">
        <v>3627</v>
      </c>
      <c r="H893" s="15" t="s">
        <v>3628</v>
      </c>
      <c r="I893" s="18"/>
      <c r="J893" s="18"/>
      <c r="K893" s="15" t="s">
        <v>206</v>
      </c>
      <c r="L893" s="18"/>
      <c r="M893" s="18"/>
      <c r="N893" s="19">
        <v>41201</v>
      </c>
    </row>
    <row r="894" spans="1:14" ht="50.1" customHeight="1" thickBot="1" x14ac:dyDescent="0.3">
      <c r="A894" s="14">
        <v>875</v>
      </c>
      <c r="B894" s="15" t="s">
        <v>3629</v>
      </c>
      <c r="C894" s="15" t="s">
        <v>3630</v>
      </c>
      <c r="D894" s="15" t="s">
        <v>12</v>
      </c>
      <c r="E894" s="15" t="s">
        <v>13</v>
      </c>
      <c r="F894" s="15" t="s">
        <v>3631</v>
      </c>
      <c r="G894" s="15" t="s">
        <v>3632</v>
      </c>
      <c r="H894" s="18"/>
      <c r="I894" s="15" t="s">
        <v>61</v>
      </c>
      <c r="J894" s="18"/>
      <c r="K894" s="18"/>
      <c r="L894" s="18"/>
      <c r="M894" s="18"/>
      <c r="N894" s="19">
        <v>41103</v>
      </c>
    </row>
    <row r="895" spans="1:14" ht="50.1" customHeight="1" thickBot="1" x14ac:dyDescent="0.3">
      <c r="A895" s="14">
        <v>876</v>
      </c>
      <c r="B895" s="15" t="s">
        <v>3633</v>
      </c>
      <c r="C895" s="15" t="s">
        <v>3634</v>
      </c>
      <c r="D895" s="15" t="s">
        <v>12</v>
      </c>
      <c r="E895" s="15" t="s">
        <v>13</v>
      </c>
      <c r="F895" s="15" t="s">
        <v>3635</v>
      </c>
      <c r="G895" s="18"/>
      <c r="H895" s="15" t="s">
        <v>3636</v>
      </c>
      <c r="I895" s="18"/>
      <c r="J895" s="15" t="s">
        <v>6</v>
      </c>
      <c r="K895" s="18"/>
      <c r="L895" s="18"/>
      <c r="M895" s="18"/>
      <c r="N895" s="19">
        <v>41103</v>
      </c>
    </row>
    <row r="896" spans="1:14" ht="50.1" customHeight="1" thickBot="1" x14ac:dyDescent="0.3">
      <c r="A896" s="14">
        <v>877</v>
      </c>
      <c r="B896" s="15" t="s">
        <v>3637</v>
      </c>
      <c r="C896" s="15" t="s">
        <v>3638</v>
      </c>
      <c r="D896" s="15" t="s">
        <v>12</v>
      </c>
      <c r="E896" s="15" t="s">
        <v>13</v>
      </c>
      <c r="F896" s="15" t="s">
        <v>3639</v>
      </c>
      <c r="G896" s="18"/>
      <c r="H896" s="15" t="s">
        <v>3640</v>
      </c>
      <c r="I896" s="18"/>
      <c r="J896" s="15" t="s">
        <v>893</v>
      </c>
      <c r="K896" s="18"/>
      <c r="L896" s="18"/>
      <c r="M896" s="18"/>
      <c r="N896" s="19">
        <v>42250</v>
      </c>
    </row>
    <row r="897" spans="1:14" ht="50.1" customHeight="1" thickBot="1" x14ac:dyDescent="0.3">
      <c r="A897" s="14">
        <v>878</v>
      </c>
      <c r="B897" s="15" t="s">
        <v>3641</v>
      </c>
      <c r="C897" s="15" t="s">
        <v>3642</v>
      </c>
      <c r="D897" s="15" t="s">
        <v>12</v>
      </c>
      <c r="E897" s="15" t="s">
        <v>13</v>
      </c>
      <c r="F897" s="15" t="s">
        <v>3643</v>
      </c>
      <c r="G897" s="18"/>
      <c r="H897" s="18"/>
      <c r="I897" s="18"/>
      <c r="J897" s="15" t="s">
        <v>363</v>
      </c>
      <c r="K897" s="18"/>
      <c r="L897" s="18"/>
      <c r="M897" s="18"/>
      <c r="N897" s="19">
        <v>41103</v>
      </c>
    </row>
    <row r="898" spans="1:14" ht="50.1" customHeight="1" thickBot="1" x14ac:dyDescent="0.3">
      <c r="A898" s="14">
        <v>879</v>
      </c>
      <c r="B898" s="15" t="s">
        <v>9842</v>
      </c>
      <c r="C898" s="15" t="s">
        <v>12</v>
      </c>
      <c r="D898" s="15" t="s">
        <v>12</v>
      </c>
      <c r="E898" s="15" t="s">
        <v>13</v>
      </c>
      <c r="F898" s="18"/>
      <c r="G898" s="18"/>
      <c r="H898" s="18"/>
      <c r="I898" s="18"/>
      <c r="J898" s="18"/>
      <c r="K898" s="15" t="s">
        <v>47</v>
      </c>
      <c r="L898" s="18"/>
      <c r="M898" s="18"/>
      <c r="N898" s="19">
        <v>41103</v>
      </c>
    </row>
    <row r="899" spans="1:14" ht="50.1" customHeight="1" thickBot="1" x14ac:dyDescent="0.3">
      <c r="A899" s="14">
        <v>880</v>
      </c>
      <c r="B899" s="15" t="s">
        <v>3644</v>
      </c>
      <c r="C899" s="15" t="s">
        <v>3645</v>
      </c>
      <c r="D899" s="15" t="s">
        <v>12</v>
      </c>
      <c r="E899" s="15" t="s">
        <v>13</v>
      </c>
      <c r="F899" s="15" t="s">
        <v>3646</v>
      </c>
      <c r="G899" s="18"/>
      <c r="H899" s="15" t="s">
        <v>3647</v>
      </c>
      <c r="I899" s="18"/>
      <c r="J899" s="18"/>
      <c r="K899" s="15" t="s">
        <v>51</v>
      </c>
      <c r="L899" s="18"/>
      <c r="M899" s="18"/>
      <c r="N899" s="19">
        <v>42716</v>
      </c>
    </row>
    <row r="900" spans="1:14" ht="50.1" customHeight="1" thickBot="1" x14ac:dyDescent="0.3">
      <c r="A900" s="14">
        <v>881</v>
      </c>
      <c r="B900" s="15" t="s">
        <v>3648</v>
      </c>
      <c r="C900" s="15" t="s">
        <v>3649</v>
      </c>
      <c r="D900" s="15" t="s">
        <v>12</v>
      </c>
      <c r="E900" s="15" t="s">
        <v>46</v>
      </c>
      <c r="F900" s="15" t="s">
        <v>3650</v>
      </c>
      <c r="G900" s="15" t="s">
        <v>3651</v>
      </c>
      <c r="H900" s="15" t="s">
        <v>3652</v>
      </c>
      <c r="I900" s="18"/>
      <c r="J900" s="18"/>
      <c r="K900" s="15" t="s">
        <v>124</v>
      </c>
      <c r="L900" s="18"/>
      <c r="M900" s="18"/>
      <c r="N900" s="19">
        <v>41656</v>
      </c>
    </row>
    <row r="901" spans="1:14" ht="50.1" customHeight="1" thickBot="1" x14ac:dyDescent="0.3">
      <c r="A901" s="14">
        <v>882</v>
      </c>
      <c r="B901" s="15" t="s">
        <v>3653</v>
      </c>
      <c r="C901" s="15" t="s">
        <v>3654</v>
      </c>
      <c r="D901" s="15" t="s">
        <v>12</v>
      </c>
      <c r="E901" s="15" t="s">
        <v>13</v>
      </c>
      <c r="F901" s="15" t="s">
        <v>3655</v>
      </c>
      <c r="G901" s="18"/>
      <c r="H901" s="18"/>
      <c r="I901" s="18"/>
      <c r="J901" s="15" t="s">
        <v>9813</v>
      </c>
      <c r="K901" s="18"/>
      <c r="L901" s="18"/>
      <c r="M901" s="18"/>
      <c r="N901" s="19">
        <v>41103</v>
      </c>
    </row>
    <row r="902" spans="1:14" ht="50.1" customHeight="1" thickBot="1" x14ac:dyDescent="0.3">
      <c r="A902" s="14">
        <v>883</v>
      </c>
      <c r="B902" s="15" t="s">
        <v>3656</v>
      </c>
      <c r="C902" s="15" t="s">
        <v>3657</v>
      </c>
      <c r="D902" s="15" t="s">
        <v>12</v>
      </c>
      <c r="E902" s="15" t="s">
        <v>13</v>
      </c>
      <c r="F902" s="15" t="s">
        <v>3658</v>
      </c>
      <c r="G902" s="15" t="s">
        <v>3658</v>
      </c>
      <c r="H902" s="15" t="s">
        <v>3659</v>
      </c>
      <c r="I902" s="18"/>
      <c r="J902" s="18"/>
      <c r="K902" s="15" t="s">
        <v>843</v>
      </c>
      <c r="L902" s="18"/>
      <c r="M902" s="18"/>
      <c r="N902" s="19">
        <v>41799</v>
      </c>
    </row>
    <row r="903" spans="1:14" ht="50.1" customHeight="1" thickBot="1" x14ac:dyDescent="0.3">
      <c r="A903" s="14">
        <v>884</v>
      </c>
      <c r="B903" s="15" t="s">
        <v>3660</v>
      </c>
      <c r="C903" s="15" t="s">
        <v>3661</v>
      </c>
      <c r="D903" s="15" t="s">
        <v>12</v>
      </c>
      <c r="E903" s="15" t="s">
        <v>13</v>
      </c>
      <c r="F903" s="15" t="s">
        <v>3662</v>
      </c>
      <c r="G903" s="18"/>
      <c r="H903" s="15" t="s">
        <v>3663</v>
      </c>
      <c r="I903" s="18"/>
      <c r="J903" s="18"/>
      <c r="K903" s="15" t="s">
        <v>76</v>
      </c>
      <c r="L903" s="18"/>
      <c r="M903" s="18"/>
      <c r="N903" s="19">
        <v>41081</v>
      </c>
    </row>
    <row r="904" spans="1:14" ht="50.1" customHeight="1" thickBot="1" x14ac:dyDescent="0.3">
      <c r="A904" s="14">
        <v>885</v>
      </c>
      <c r="B904" s="15" t="s">
        <v>3664</v>
      </c>
      <c r="C904" s="15" t="s">
        <v>3665</v>
      </c>
      <c r="D904" s="15" t="s">
        <v>12</v>
      </c>
      <c r="E904" s="15" t="s">
        <v>13</v>
      </c>
      <c r="F904" s="15" t="s">
        <v>3666</v>
      </c>
      <c r="G904" s="15" t="s">
        <v>3667</v>
      </c>
      <c r="H904" s="18"/>
      <c r="I904" s="18"/>
      <c r="J904" s="18"/>
      <c r="K904" s="15" t="s">
        <v>51</v>
      </c>
      <c r="L904" s="18"/>
      <c r="M904" s="18"/>
      <c r="N904" s="19">
        <v>41103</v>
      </c>
    </row>
    <row r="905" spans="1:14" ht="50.1" customHeight="1" thickBot="1" x14ac:dyDescent="0.3">
      <c r="A905" s="14">
        <v>886</v>
      </c>
      <c r="B905" s="15" t="s">
        <v>3668</v>
      </c>
      <c r="C905" s="15" t="s">
        <v>3669</v>
      </c>
      <c r="D905" s="15" t="s">
        <v>12</v>
      </c>
      <c r="E905" s="15" t="s">
        <v>13</v>
      </c>
      <c r="F905" s="15" t="s">
        <v>3670</v>
      </c>
      <c r="G905" s="15" t="s">
        <v>3670</v>
      </c>
      <c r="H905" s="15" t="s">
        <v>3671</v>
      </c>
      <c r="I905" s="18"/>
      <c r="J905" s="18"/>
      <c r="K905" s="15" t="s">
        <v>293</v>
      </c>
      <c r="L905" s="18"/>
      <c r="M905" s="18"/>
      <c r="N905" s="19">
        <v>39083</v>
      </c>
    </row>
    <row r="906" spans="1:14" ht="50.1" customHeight="1" thickBot="1" x14ac:dyDescent="0.3">
      <c r="A906" s="14">
        <v>887</v>
      </c>
      <c r="B906" s="15" t="s">
        <v>3672</v>
      </c>
      <c r="C906" s="15" t="s">
        <v>3673</v>
      </c>
      <c r="D906" s="15" t="s">
        <v>12</v>
      </c>
      <c r="E906" s="15" t="s">
        <v>13</v>
      </c>
      <c r="F906" s="15" t="s">
        <v>3674</v>
      </c>
      <c r="G906" s="18"/>
      <c r="H906" s="15" t="s">
        <v>3675</v>
      </c>
      <c r="I906" s="18"/>
      <c r="J906" s="18"/>
      <c r="K906" s="18"/>
      <c r="L906" s="18"/>
      <c r="M906" s="15" t="s">
        <v>1607</v>
      </c>
      <c r="N906" s="19">
        <v>42206</v>
      </c>
    </row>
    <row r="907" spans="1:14" ht="50.1" customHeight="1" thickBot="1" x14ac:dyDescent="0.3">
      <c r="A907" s="14">
        <v>888</v>
      </c>
      <c r="B907" s="15" t="s">
        <v>3676</v>
      </c>
      <c r="C907" s="15" t="s">
        <v>3677</v>
      </c>
      <c r="D907" s="15" t="s">
        <v>12</v>
      </c>
      <c r="E907" s="15" t="s">
        <v>13</v>
      </c>
      <c r="F907" s="15" t="s">
        <v>3678</v>
      </c>
      <c r="G907" s="15" t="s">
        <v>3678</v>
      </c>
      <c r="H907" s="15" t="s">
        <v>3679</v>
      </c>
      <c r="I907" s="18"/>
      <c r="J907" s="18"/>
      <c r="K907" s="15" t="s">
        <v>76</v>
      </c>
      <c r="L907" s="18"/>
      <c r="M907" s="18"/>
      <c r="N907" s="19">
        <v>41079</v>
      </c>
    </row>
    <row r="908" spans="1:14" ht="50.1" customHeight="1" thickBot="1" x14ac:dyDescent="0.3">
      <c r="A908" s="14">
        <v>889</v>
      </c>
      <c r="B908" s="15" t="s">
        <v>3680</v>
      </c>
      <c r="C908" s="15" t="s">
        <v>3681</v>
      </c>
      <c r="D908" s="15" t="s">
        <v>4</v>
      </c>
      <c r="E908" s="15" t="s">
        <v>5</v>
      </c>
      <c r="F908" s="15" t="s">
        <v>3682</v>
      </c>
      <c r="G908" s="15" t="s">
        <v>3682</v>
      </c>
      <c r="H908" s="15" t="s">
        <v>3683</v>
      </c>
      <c r="I908" s="18"/>
      <c r="J908" s="15" t="s">
        <v>8753</v>
      </c>
      <c r="K908" s="18"/>
      <c r="L908" s="18"/>
      <c r="M908" s="18"/>
      <c r="N908" s="19">
        <v>41683</v>
      </c>
    </row>
    <row r="909" spans="1:14" ht="50.1" customHeight="1" thickBot="1" x14ac:dyDescent="0.3">
      <c r="A909" s="14">
        <v>890</v>
      </c>
      <c r="B909" s="15" t="s">
        <v>3684</v>
      </c>
      <c r="C909" s="15" t="s">
        <v>3685</v>
      </c>
      <c r="D909" s="15" t="s">
        <v>12</v>
      </c>
      <c r="E909" s="15" t="s">
        <v>13</v>
      </c>
      <c r="F909" s="15" t="s">
        <v>1176</v>
      </c>
      <c r="G909" s="15" t="s">
        <v>1176</v>
      </c>
      <c r="H909" s="15" t="s">
        <v>1178</v>
      </c>
      <c r="I909" s="18"/>
      <c r="J909" s="18"/>
      <c r="K909" s="15" t="s">
        <v>146</v>
      </c>
      <c r="L909" s="18"/>
      <c r="M909" s="18"/>
      <c r="N909" s="19">
        <v>41593</v>
      </c>
    </row>
    <row r="910" spans="1:14" ht="50.1" customHeight="1" thickBot="1" x14ac:dyDescent="0.3">
      <c r="A910" s="14">
        <v>891</v>
      </c>
      <c r="B910" s="15" t="s">
        <v>3686</v>
      </c>
      <c r="C910" s="15" t="s">
        <v>3687</v>
      </c>
      <c r="D910" s="15" t="s">
        <v>4</v>
      </c>
      <c r="E910" s="15" t="s">
        <v>758</v>
      </c>
      <c r="F910" s="15" t="s">
        <v>3688</v>
      </c>
      <c r="G910" s="18"/>
      <c r="H910" s="18"/>
      <c r="I910" s="18"/>
      <c r="J910" s="18"/>
      <c r="K910" s="15" t="s">
        <v>47</v>
      </c>
      <c r="L910" s="18"/>
      <c r="M910" s="18"/>
      <c r="N910" s="19">
        <v>41103</v>
      </c>
    </row>
    <row r="911" spans="1:14" ht="50.1" customHeight="1" thickBot="1" x14ac:dyDescent="0.3">
      <c r="A911" s="14">
        <v>892</v>
      </c>
      <c r="B911" s="15" t="s">
        <v>3689</v>
      </c>
      <c r="C911" s="15" t="s">
        <v>3690</v>
      </c>
      <c r="D911" s="15" t="s">
        <v>4</v>
      </c>
      <c r="E911" s="15" t="s">
        <v>193</v>
      </c>
      <c r="F911" s="15" t="s">
        <v>3691</v>
      </c>
      <c r="G911" s="18"/>
      <c r="H911" s="15" t="s">
        <v>3692</v>
      </c>
      <c r="I911" s="18"/>
      <c r="J911" s="18"/>
      <c r="K911" s="15" t="s">
        <v>430</v>
      </c>
      <c r="L911" s="18"/>
      <c r="M911" s="18"/>
      <c r="N911" s="19">
        <v>43537</v>
      </c>
    </row>
    <row r="912" spans="1:14" ht="50.1" customHeight="1" thickBot="1" x14ac:dyDescent="0.3">
      <c r="A912" s="14">
        <v>893</v>
      </c>
      <c r="B912" s="15" t="s">
        <v>3693</v>
      </c>
      <c r="C912" s="15" t="s">
        <v>3694</v>
      </c>
      <c r="D912" s="15" t="s">
        <v>12</v>
      </c>
      <c r="E912" s="15" t="s">
        <v>13</v>
      </c>
      <c r="F912" s="15" t="s">
        <v>3695</v>
      </c>
      <c r="G912" s="15" t="s">
        <v>3696</v>
      </c>
      <c r="H912" s="15" t="s">
        <v>3697</v>
      </c>
      <c r="I912" s="18"/>
      <c r="J912" s="15" t="s">
        <v>9810</v>
      </c>
      <c r="K912" s="18"/>
      <c r="L912" s="18"/>
      <c r="M912" s="18"/>
      <c r="N912" s="19">
        <v>41103</v>
      </c>
    </row>
    <row r="913" spans="1:14" ht="50.1" customHeight="1" thickBot="1" x14ac:dyDescent="0.3">
      <c r="A913" s="14">
        <v>894</v>
      </c>
      <c r="B913" s="15" t="s">
        <v>3698</v>
      </c>
      <c r="C913" s="15" t="s">
        <v>3699</v>
      </c>
      <c r="D913" s="15" t="s">
        <v>12</v>
      </c>
      <c r="E913" s="15" t="s">
        <v>13</v>
      </c>
      <c r="F913" s="15" t="s">
        <v>3700</v>
      </c>
      <c r="G913" s="15" t="s">
        <v>3701</v>
      </c>
      <c r="H913" s="15" t="s">
        <v>3702</v>
      </c>
      <c r="I913" s="18"/>
      <c r="J913" s="18"/>
      <c r="K913" s="15" t="s">
        <v>51</v>
      </c>
      <c r="L913" s="18"/>
      <c r="M913" s="18"/>
      <c r="N913" s="19">
        <v>41900</v>
      </c>
    </row>
    <row r="914" spans="1:14" ht="50.1" customHeight="1" thickBot="1" x14ac:dyDescent="0.3">
      <c r="A914" s="14">
        <v>895</v>
      </c>
      <c r="B914" s="15" t="s">
        <v>3703</v>
      </c>
      <c r="C914" s="15" t="s">
        <v>3704</v>
      </c>
      <c r="D914" s="15" t="s">
        <v>12</v>
      </c>
      <c r="E914" s="15" t="s">
        <v>13</v>
      </c>
      <c r="F914" s="15" t="s">
        <v>3705</v>
      </c>
      <c r="G914" s="15" t="s">
        <v>3706</v>
      </c>
      <c r="H914" s="18"/>
      <c r="I914" s="15" t="s">
        <v>61</v>
      </c>
      <c r="J914" s="18"/>
      <c r="K914" s="18"/>
      <c r="L914" s="18"/>
      <c r="M914" s="18"/>
      <c r="N914" s="19">
        <v>41103</v>
      </c>
    </row>
    <row r="915" spans="1:14" ht="50.1" customHeight="1" thickBot="1" x14ac:dyDescent="0.3">
      <c r="A915" s="14">
        <v>896</v>
      </c>
      <c r="B915" s="15" t="s">
        <v>3707</v>
      </c>
      <c r="C915" s="15" t="s">
        <v>3708</v>
      </c>
      <c r="D915" s="15" t="s">
        <v>12</v>
      </c>
      <c r="E915" s="15" t="s">
        <v>13</v>
      </c>
      <c r="F915" s="15" t="s">
        <v>3709</v>
      </c>
      <c r="G915" s="15" t="s">
        <v>3709</v>
      </c>
      <c r="H915" s="15" t="s">
        <v>3710</v>
      </c>
      <c r="I915" s="18"/>
      <c r="J915" s="18"/>
      <c r="K915" s="15" t="s">
        <v>146</v>
      </c>
      <c r="L915" s="18"/>
      <c r="M915" s="18"/>
      <c r="N915" s="19">
        <v>42870</v>
      </c>
    </row>
    <row r="916" spans="1:14" ht="50.1" customHeight="1" thickBot="1" x14ac:dyDescent="0.3">
      <c r="A916" s="14">
        <v>897</v>
      </c>
      <c r="B916" s="15" t="s">
        <v>3711</v>
      </c>
      <c r="C916" s="15" t="s">
        <v>3712</v>
      </c>
      <c r="D916" s="15" t="s">
        <v>12</v>
      </c>
      <c r="E916" s="15" t="s">
        <v>13</v>
      </c>
      <c r="F916" s="15" t="s">
        <v>3713</v>
      </c>
      <c r="G916" s="15" t="s">
        <v>3714</v>
      </c>
      <c r="H916" s="15" t="s">
        <v>3715</v>
      </c>
      <c r="I916" s="18"/>
      <c r="J916" s="18"/>
      <c r="K916" s="15" t="s">
        <v>293</v>
      </c>
      <c r="L916" s="18"/>
      <c r="M916" s="18"/>
      <c r="N916" s="19">
        <v>42073</v>
      </c>
    </row>
    <row r="917" spans="1:14" ht="50.1" customHeight="1" thickBot="1" x14ac:dyDescent="0.3">
      <c r="A917" s="14">
        <v>898</v>
      </c>
      <c r="B917" s="15" t="s">
        <v>3716</v>
      </c>
      <c r="C917" s="15" t="s">
        <v>3717</v>
      </c>
      <c r="D917" s="15" t="s">
        <v>12</v>
      </c>
      <c r="E917" s="15" t="s">
        <v>13</v>
      </c>
      <c r="F917" s="15" t="s">
        <v>3718</v>
      </c>
      <c r="G917" s="15" t="s">
        <v>3718</v>
      </c>
      <c r="H917" s="15" t="s">
        <v>3719</v>
      </c>
      <c r="I917" s="18"/>
      <c r="J917" s="18"/>
      <c r="K917" s="15" t="s">
        <v>56</v>
      </c>
      <c r="L917" s="18"/>
      <c r="M917" s="18"/>
      <c r="N917" s="19">
        <v>41052</v>
      </c>
    </row>
    <row r="918" spans="1:14" ht="50.1" customHeight="1" thickBot="1" x14ac:dyDescent="0.3">
      <c r="A918" s="14">
        <v>899</v>
      </c>
      <c r="B918" s="15" t="s">
        <v>3720</v>
      </c>
      <c r="C918" s="15" t="s">
        <v>3721</v>
      </c>
      <c r="D918" s="15" t="s">
        <v>12</v>
      </c>
      <c r="E918" s="15" t="s">
        <v>13</v>
      </c>
      <c r="F918" s="15" t="s">
        <v>3722</v>
      </c>
      <c r="G918" s="15" t="s">
        <v>3723</v>
      </c>
      <c r="H918" s="15" t="s">
        <v>3724</v>
      </c>
      <c r="I918" s="18"/>
      <c r="J918" s="15" t="s">
        <v>105</v>
      </c>
      <c r="K918" s="18"/>
      <c r="L918" s="18"/>
      <c r="M918" s="18"/>
      <c r="N918" s="19">
        <v>41242</v>
      </c>
    </row>
    <row r="919" spans="1:14" ht="50.1" customHeight="1" thickBot="1" x14ac:dyDescent="0.3">
      <c r="A919" s="14">
        <v>900</v>
      </c>
      <c r="B919" s="15" t="s">
        <v>3725</v>
      </c>
      <c r="C919" s="15" t="s">
        <v>3726</v>
      </c>
      <c r="D919" s="15" t="s">
        <v>12</v>
      </c>
      <c r="E919" s="15" t="s">
        <v>541</v>
      </c>
      <c r="F919" s="15" t="s">
        <v>3356</v>
      </c>
      <c r="G919" s="15" t="s">
        <v>3727</v>
      </c>
      <c r="H919" s="15" t="s">
        <v>3728</v>
      </c>
      <c r="I919" s="18"/>
      <c r="J919" s="18"/>
      <c r="K919" s="15" t="s">
        <v>146</v>
      </c>
      <c r="L919" s="18"/>
      <c r="M919" s="18"/>
      <c r="N919" s="19">
        <v>39083</v>
      </c>
    </row>
    <row r="920" spans="1:14" ht="50.1" customHeight="1" thickBot="1" x14ac:dyDescent="0.3">
      <c r="A920" s="14">
        <v>901</v>
      </c>
      <c r="B920" s="15" t="s">
        <v>3729</v>
      </c>
      <c r="C920" s="15" t="s">
        <v>3730</v>
      </c>
      <c r="D920" s="15" t="s">
        <v>12</v>
      </c>
      <c r="E920" s="15" t="s">
        <v>13</v>
      </c>
      <c r="F920" s="15" t="s">
        <v>3731</v>
      </c>
      <c r="G920" s="15" t="s">
        <v>3732</v>
      </c>
      <c r="H920" s="15" t="s">
        <v>3733</v>
      </c>
      <c r="I920" s="18"/>
      <c r="J920" s="15" t="s">
        <v>41</v>
      </c>
      <c r="K920" s="18"/>
      <c r="L920" s="18"/>
      <c r="M920" s="18"/>
      <c r="N920" s="19">
        <v>41354</v>
      </c>
    </row>
    <row r="921" spans="1:14" ht="50.1" customHeight="1" thickBot="1" x14ac:dyDescent="0.3">
      <c r="A921" s="14">
        <v>902</v>
      </c>
      <c r="B921" s="15" t="s">
        <v>3734</v>
      </c>
      <c r="C921" s="15" t="s">
        <v>3735</v>
      </c>
      <c r="D921" s="15" t="s">
        <v>4</v>
      </c>
      <c r="E921" s="15" t="s">
        <v>5</v>
      </c>
      <c r="F921" s="15" t="s">
        <v>3736</v>
      </c>
      <c r="G921" s="15" t="s">
        <v>3737</v>
      </c>
      <c r="H921" s="15" t="s">
        <v>3738</v>
      </c>
      <c r="I921" s="18"/>
      <c r="J921" s="15" t="s">
        <v>8753</v>
      </c>
      <c r="K921" s="18"/>
      <c r="L921" s="18"/>
      <c r="M921" s="18"/>
      <c r="N921" s="19">
        <v>41795</v>
      </c>
    </row>
    <row r="922" spans="1:14" ht="50.1" customHeight="1" thickBot="1" x14ac:dyDescent="0.3">
      <c r="A922" s="14">
        <v>903</v>
      </c>
      <c r="B922" s="15" t="s">
        <v>3739</v>
      </c>
      <c r="C922" s="15" t="s">
        <v>3740</v>
      </c>
      <c r="D922" s="15" t="s">
        <v>12</v>
      </c>
      <c r="E922" s="15" t="s">
        <v>13</v>
      </c>
      <c r="F922" s="15" t="s">
        <v>3741</v>
      </c>
      <c r="G922" s="15" t="s">
        <v>3741</v>
      </c>
      <c r="H922" s="15" t="s">
        <v>3742</v>
      </c>
      <c r="I922" s="18"/>
      <c r="J922" s="18"/>
      <c r="K922" s="15" t="s">
        <v>430</v>
      </c>
      <c r="L922" s="18"/>
      <c r="M922" s="18"/>
      <c r="N922" s="19">
        <v>42859</v>
      </c>
    </row>
    <row r="923" spans="1:14" ht="50.1" customHeight="1" thickBot="1" x14ac:dyDescent="0.3">
      <c r="A923" s="14">
        <v>904</v>
      </c>
      <c r="B923" s="15" t="s">
        <v>3743</v>
      </c>
      <c r="C923" s="15" t="s">
        <v>3744</v>
      </c>
      <c r="D923" s="15" t="s">
        <v>12</v>
      </c>
      <c r="E923" s="15" t="s">
        <v>13</v>
      </c>
      <c r="F923" s="15" t="s">
        <v>3745</v>
      </c>
      <c r="G923" s="15" t="s">
        <v>3746</v>
      </c>
      <c r="H923" s="15" t="s">
        <v>3747</v>
      </c>
      <c r="I923" s="18"/>
      <c r="J923" s="15" t="s">
        <v>6</v>
      </c>
      <c r="K923" s="18"/>
      <c r="L923" s="18"/>
      <c r="M923" s="18"/>
      <c r="N923" s="19">
        <v>42212</v>
      </c>
    </row>
    <row r="924" spans="1:14" ht="50.1" customHeight="1" thickBot="1" x14ac:dyDescent="0.3">
      <c r="A924" s="14">
        <v>905</v>
      </c>
      <c r="B924" s="15" t="s">
        <v>3748</v>
      </c>
      <c r="C924" s="15" t="s">
        <v>3749</v>
      </c>
      <c r="D924" s="15" t="s">
        <v>12</v>
      </c>
      <c r="E924" s="15" t="s">
        <v>13</v>
      </c>
      <c r="F924" s="15" t="s">
        <v>3750</v>
      </c>
      <c r="G924" s="15" t="s">
        <v>3751</v>
      </c>
      <c r="H924" s="15" t="s">
        <v>3752</v>
      </c>
      <c r="I924" s="18"/>
      <c r="J924" s="15" t="s">
        <v>6</v>
      </c>
      <c r="K924" s="18"/>
      <c r="L924" s="18"/>
      <c r="M924" s="18"/>
      <c r="N924" s="19">
        <v>41106</v>
      </c>
    </row>
    <row r="925" spans="1:14" ht="50.1" customHeight="1" thickBot="1" x14ac:dyDescent="0.3">
      <c r="A925" s="14">
        <v>906</v>
      </c>
      <c r="B925" s="15" t="s">
        <v>3753</v>
      </c>
      <c r="C925" s="15" t="s">
        <v>3754</v>
      </c>
      <c r="D925" s="15" t="s">
        <v>12</v>
      </c>
      <c r="E925" s="15" t="s">
        <v>13</v>
      </c>
      <c r="F925" s="15" t="s">
        <v>3755</v>
      </c>
      <c r="G925" s="15" t="s">
        <v>3756</v>
      </c>
      <c r="H925" s="15" t="s">
        <v>3757</v>
      </c>
      <c r="I925" s="18"/>
      <c r="J925" s="18"/>
      <c r="K925" s="15" t="s">
        <v>307</v>
      </c>
      <c r="L925" s="18"/>
      <c r="M925" s="18"/>
      <c r="N925" s="19">
        <v>41201</v>
      </c>
    </row>
    <row r="926" spans="1:14" ht="50.1" customHeight="1" thickBot="1" x14ac:dyDescent="0.3">
      <c r="A926" s="14">
        <v>907</v>
      </c>
      <c r="B926" s="15" t="s">
        <v>3758</v>
      </c>
      <c r="C926" s="15" t="s">
        <v>3759</v>
      </c>
      <c r="D926" s="15" t="s">
        <v>12</v>
      </c>
      <c r="E926" s="15" t="s">
        <v>13</v>
      </c>
      <c r="F926" s="15" t="s">
        <v>3760</v>
      </c>
      <c r="G926" s="18"/>
      <c r="H926" s="18"/>
      <c r="I926" s="18"/>
      <c r="J926" s="18"/>
      <c r="K926" s="15" t="s">
        <v>76</v>
      </c>
      <c r="L926" s="18"/>
      <c r="M926" s="18"/>
      <c r="N926" s="19">
        <v>41106</v>
      </c>
    </row>
    <row r="927" spans="1:14" ht="50.1" customHeight="1" thickBot="1" x14ac:dyDescent="0.3">
      <c r="A927" s="14">
        <v>908</v>
      </c>
      <c r="B927" s="15" t="s">
        <v>3761</v>
      </c>
      <c r="C927" s="15" t="s">
        <v>3762</v>
      </c>
      <c r="D927" s="15" t="s">
        <v>4</v>
      </c>
      <c r="E927" s="15" t="s">
        <v>193</v>
      </c>
      <c r="F927" s="15" t="s">
        <v>3763</v>
      </c>
      <c r="G927" s="15" t="s">
        <v>3764</v>
      </c>
      <c r="H927" s="15" t="s">
        <v>3765</v>
      </c>
      <c r="I927" s="18"/>
      <c r="J927" s="15" t="s">
        <v>1188</v>
      </c>
      <c r="K927" s="18"/>
      <c r="L927" s="18"/>
      <c r="M927" s="18"/>
      <c r="N927" s="19">
        <v>41453</v>
      </c>
    </row>
    <row r="928" spans="1:14" ht="50.1" customHeight="1" thickBot="1" x14ac:dyDescent="0.3">
      <c r="A928" s="14">
        <v>909</v>
      </c>
      <c r="B928" s="15" t="s">
        <v>3766</v>
      </c>
      <c r="C928" s="15" t="s">
        <v>3767</v>
      </c>
      <c r="D928" s="15" t="s">
        <v>12</v>
      </c>
      <c r="E928" s="15" t="s">
        <v>13</v>
      </c>
      <c r="F928" s="15" t="s">
        <v>3768</v>
      </c>
      <c r="G928" s="15" t="s">
        <v>3769</v>
      </c>
      <c r="H928" s="18"/>
      <c r="I928" s="18"/>
      <c r="J928" s="15" t="s">
        <v>6</v>
      </c>
      <c r="K928" s="18"/>
      <c r="L928" s="18"/>
      <c r="M928" s="18"/>
      <c r="N928" s="19">
        <v>41106</v>
      </c>
    </row>
    <row r="929" spans="1:14" ht="50.1" customHeight="1" thickBot="1" x14ac:dyDescent="0.3">
      <c r="A929" s="14">
        <v>910</v>
      </c>
      <c r="B929" s="15" t="s">
        <v>3770</v>
      </c>
      <c r="C929" s="15" t="s">
        <v>3771</v>
      </c>
      <c r="D929" s="15" t="s">
        <v>12</v>
      </c>
      <c r="E929" s="15" t="s">
        <v>13</v>
      </c>
      <c r="F929" s="15" t="s">
        <v>3772</v>
      </c>
      <c r="G929" s="15" t="s">
        <v>3772</v>
      </c>
      <c r="H929" s="15" t="s">
        <v>3773</v>
      </c>
      <c r="I929" s="18"/>
      <c r="J929" s="18"/>
      <c r="K929" s="18"/>
      <c r="L929" s="15" t="s">
        <v>598</v>
      </c>
      <c r="M929" s="18"/>
      <c r="N929" s="19">
        <v>41775</v>
      </c>
    </row>
    <row r="930" spans="1:14" ht="50.1" customHeight="1" thickBot="1" x14ac:dyDescent="0.3">
      <c r="A930" s="14">
        <v>911</v>
      </c>
      <c r="B930" s="15" t="s">
        <v>3774</v>
      </c>
      <c r="C930" s="15" t="s">
        <v>3775</v>
      </c>
      <c r="D930" s="15" t="s">
        <v>12</v>
      </c>
      <c r="E930" s="15" t="s">
        <v>13</v>
      </c>
      <c r="F930" s="15" t="s">
        <v>3776</v>
      </c>
      <c r="G930" s="18"/>
      <c r="H930" s="18"/>
      <c r="I930" s="18"/>
      <c r="J930" s="18"/>
      <c r="K930" s="15" t="s">
        <v>430</v>
      </c>
      <c r="L930" s="18"/>
      <c r="M930" s="18"/>
      <c r="N930" s="19">
        <v>41320</v>
      </c>
    </row>
    <row r="931" spans="1:14" ht="50.1" customHeight="1" thickBot="1" x14ac:dyDescent="0.3">
      <c r="A931" s="14">
        <v>912</v>
      </c>
      <c r="B931" s="15" t="s">
        <v>3777</v>
      </c>
      <c r="C931" s="15" t="s">
        <v>3778</v>
      </c>
      <c r="D931" s="15" t="s">
        <v>1328</v>
      </c>
      <c r="E931" s="15" t="s">
        <v>3781</v>
      </c>
      <c r="F931" s="16" t="s">
        <v>3779</v>
      </c>
      <c r="G931" s="15" t="s">
        <v>3779</v>
      </c>
      <c r="H931" s="15" t="s">
        <v>3780</v>
      </c>
      <c r="I931" s="18"/>
      <c r="J931" s="15" t="s">
        <v>937</v>
      </c>
      <c r="K931" s="18"/>
      <c r="L931" s="18"/>
      <c r="M931" s="18"/>
      <c r="N931" s="19">
        <v>43892</v>
      </c>
    </row>
    <row r="932" spans="1:14" ht="50.1" customHeight="1" thickBot="1" x14ac:dyDescent="0.3">
      <c r="A932" s="14">
        <v>913</v>
      </c>
      <c r="B932" s="15" t="s">
        <v>3782</v>
      </c>
      <c r="C932" s="15" t="s">
        <v>3783</v>
      </c>
      <c r="D932" s="15" t="s">
        <v>12</v>
      </c>
      <c r="E932" s="15" t="s">
        <v>13</v>
      </c>
      <c r="F932" s="15" t="s">
        <v>3784</v>
      </c>
      <c r="G932" s="15" t="s">
        <v>3785</v>
      </c>
      <c r="H932" s="15" t="s">
        <v>3786</v>
      </c>
      <c r="I932" s="18"/>
      <c r="J932" s="18"/>
      <c r="K932" s="15" t="s">
        <v>843</v>
      </c>
      <c r="L932" s="18"/>
      <c r="M932" s="18"/>
      <c r="N932" s="19">
        <v>41205</v>
      </c>
    </row>
    <row r="933" spans="1:14" ht="50.1" customHeight="1" thickBot="1" x14ac:dyDescent="0.3">
      <c r="A933" s="14">
        <v>914</v>
      </c>
      <c r="B933" s="15" t="s">
        <v>3787</v>
      </c>
      <c r="C933" s="15" t="s">
        <v>3788</v>
      </c>
      <c r="D933" s="15" t="s">
        <v>4</v>
      </c>
      <c r="E933" s="15" t="s">
        <v>5</v>
      </c>
      <c r="F933" s="15" t="s">
        <v>3789</v>
      </c>
      <c r="G933" s="15" t="s">
        <v>3790</v>
      </c>
      <c r="H933" s="15" t="s">
        <v>3791</v>
      </c>
      <c r="I933" s="18"/>
      <c r="J933" s="18"/>
      <c r="K933" s="15" t="s">
        <v>31</v>
      </c>
      <c r="L933" s="18"/>
      <c r="M933" s="18"/>
      <c r="N933" s="19">
        <v>42226</v>
      </c>
    </row>
    <row r="934" spans="1:14" ht="50.1" customHeight="1" thickBot="1" x14ac:dyDescent="0.3">
      <c r="A934" s="14">
        <v>915</v>
      </c>
      <c r="B934" s="15" t="s">
        <v>3792</v>
      </c>
      <c r="C934" s="15" t="s">
        <v>3793</v>
      </c>
      <c r="D934" s="15" t="s">
        <v>12</v>
      </c>
      <c r="E934" s="15" t="s">
        <v>13</v>
      </c>
      <c r="F934" s="15" t="s">
        <v>3794</v>
      </c>
      <c r="G934" s="15" t="s">
        <v>3795</v>
      </c>
      <c r="H934" s="15" t="s">
        <v>3796</v>
      </c>
      <c r="I934" s="18"/>
      <c r="J934" s="15" t="s">
        <v>363</v>
      </c>
      <c r="K934" s="18"/>
      <c r="L934" s="18"/>
      <c r="M934" s="18"/>
      <c r="N934" s="19">
        <v>42823</v>
      </c>
    </row>
    <row r="935" spans="1:14" ht="50.1" customHeight="1" thickBot="1" x14ac:dyDescent="0.3">
      <c r="A935" s="14">
        <v>916</v>
      </c>
      <c r="B935" s="15" t="s">
        <v>3797</v>
      </c>
      <c r="C935" s="15" t="s">
        <v>3798</v>
      </c>
      <c r="D935" s="15" t="s">
        <v>12</v>
      </c>
      <c r="E935" s="15" t="s">
        <v>13</v>
      </c>
      <c r="F935" s="15" t="s">
        <v>3799</v>
      </c>
      <c r="G935" s="18"/>
      <c r="H935" s="18"/>
      <c r="I935" s="18"/>
      <c r="J935" s="15" t="s">
        <v>8753</v>
      </c>
      <c r="K935" s="18"/>
      <c r="L935" s="18"/>
      <c r="M935" s="18"/>
      <c r="N935" s="19">
        <v>41106</v>
      </c>
    </row>
    <row r="936" spans="1:14" ht="50.1" customHeight="1" thickBot="1" x14ac:dyDescent="0.3">
      <c r="A936" s="14">
        <v>917</v>
      </c>
      <c r="B936" s="15" t="s">
        <v>3800</v>
      </c>
      <c r="C936" s="15" t="s">
        <v>3801</v>
      </c>
      <c r="D936" s="15" t="s">
        <v>12</v>
      </c>
      <c r="E936" s="15" t="s">
        <v>13</v>
      </c>
      <c r="F936" s="15" t="s">
        <v>3802</v>
      </c>
      <c r="G936" s="15" t="s">
        <v>3803</v>
      </c>
      <c r="H936" s="15" t="s">
        <v>3804</v>
      </c>
      <c r="I936" s="18"/>
      <c r="J936" s="18"/>
      <c r="K936" s="15" t="s">
        <v>99</v>
      </c>
      <c r="L936" s="18"/>
      <c r="M936" s="18"/>
      <c r="N936" s="19">
        <v>42866</v>
      </c>
    </row>
    <row r="937" spans="1:14" ht="50.1" customHeight="1" thickBot="1" x14ac:dyDescent="0.3">
      <c r="A937" s="14">
        <v>918</v>
      </c>
      <c r="B937" s="15" t="s">
        <v>3805</v>
      </c>
      <c r="C937" s="15" t="s">
        <v>3806</v>
      </c>
      <c r="D937" s="15" t="s">
        <v>12</v>
      </c>
      <c r="E937" s="15" t="s">
        <v>13</v>
      </c>
      <c r="F937" s="15" t="s">
        <v>3807</v>
      </c>
      <c r="G937" s="15" t="s">
        <v>3808</v>
      </c>
      <c r="H937" s="15" t="s">
        <v>3809</v>
      </c>
      <c r="I937" s="18"/>
      <c r="J937" s="18"/>
      <c r="K937" s="15" t="s">
        <v>843</v>
      </c>
      <c r="L937" s="18"/>
      <c r="M937" s="18"/>
      <c r="N937" s="19">
        <v>41106</v>
      </c>
    </row>
    <row r="938" spans="1:14" ht="50.1" customHeight="1" thickBot="1" x14ac:dyDescent="0.3">
      <c r="A938" s="14">
        <v>919</v>
      </c>
      <c r="B938" s="15" t="s">
        <v>3810</v>
      </c>
      <c r="C938" s="15" t="s">
        <v>3811</v>
      </c>
      <c r="D938" s="15" t="s">
        <v>12</v>
      </c>
      <c r="E938" s="15" t="s">
        <v>13</v>
      </c>
      <c r="F938" s="15" t="s">
        <v>3812</v>
      </c>
      <c r="G938" s="15" t="s">
        <v>3812</v>
      </c>
      <c r="H938" s="15" t="s">
        <v>3813</v>
      </c>
      <c r="I938" s="18"/>
      <c r="J938" s="15" t="s">
        <v>6</v>
      </c>
      <c r="K938" s="18"/>
      <c r="L938" s="18"/>
      <c r="M938" s="18"/>
      <c r="N938" s="19">
        <v>43733</v>
      </c>
    </row>
    <row r="939" spans="1:14" ht="50.1" customHeight="1" thickBot="1" x14ac:dyDescent="0.3">
      <c r="A939" s="14">
        <v>920</v>
      </c>
      <c r="B939" s="15" t="s">
        <v>3814</v>
      </c>
      <c r="C939" s="15" t="s">
        <v>3815</v>
      </c>
      <c r="D939" s="15" t="s">
        <v>12</v>
      </c>
      <c r="E939" s="15" t="s">
        <v>13</v>
      </c>
      <c r="F939" s="15" t="s">
        <v>3816</v>
      </c>
      <c r="G939" s="18"/>
      <c r="H939" s="18"/>
      <c r="I939" s="18"/>
      <c r="J939" s="18"/>
      <c r="K939" s="15" t="s">
        <v>56</v>
      </c>
      <c r="L939" s="18"/>
      <c r="M939" s="18"/>
      <c r="N939" s="19">
        <v>41106</v>
      </c>
    </row>
    <row r="940" spans="1:14" ht="50.1" customHeight="1" thickBot="1" x14ac:dyDescent="0.3">
      <c r="A940" s="14">
        <v>921</v>
      </c>
      <c r="B940" s="15" t="s">
        <v>3817</v>
      </c>
      <c r="C940" s="15" t="s">
        <v>3818</v>
      </c>
      <c r="D940" s="15" t="s">
        <v>12</v>
      </c>
      <c r="E940" s="15" t="s">
        <v>13</v>
      </c>
      <c r="F940" s="15" t="s">
        <v>3819</v>
      </c>
      <c r="G940" s="15" t="s">
        <v>3820</v>
      </c>
      <c r="H940" s="15" t="s">
        <v>3821</v>
      </c>
      <c r="I940" s="18"/>
      <c r="J940" s="18"/>
      <c r="K940" s="15" t="s">
        <v>293</v>
      </c>
      <c r="L940" s="18"/>
      <c r="M940" s="18"/>
      <c r="N940" s="19">
        <v>41201</v>
      </c>
    </row>
    <row r="941" spans="1:14" ht="50.1" customHeight="1" thickBot="1" x14ac:dyDescent="0.3">
      <c r="A941" s="14">
        <v>922</v>
      </c>
      <c r="B941" s="15" t="s">
        <v>3822</v>
      </c>
      <c r="C941" s="15" t="s">
        <v>3823</v>
      </c>
      <c r="D941" s="15" t="s">
        <v>12</v>
      </c>
      <c r="E941" s="15" t="s">
        <v>13</v>
      </c>
      <c r="F941" s="15" t="s">
        <v>3824</v>
      </c>
      <c r="G941" s="15" t="s">
        <v>3825</v>
      </c>
      <c r="H941" s="15" t="s">
        <v>3826</v>
      </c>
      <c r="I941" s="18"/>
      <c r="J941" s="15" t="s">
        <v>893</v>
      </c>
      <c r="K941" s="18"/>
      <c r="L941" s="18"/>
      <c r="M941" s="18"/>
      <c r="N941" s="19">
        <v>41416</v>
      </c>
    </row>
    <row r="942" spans="1:14" ht="50.1" customHeight="1" thickBot="1" x14ac:dyDescent="0.3">
      <c r="A942" s="14">
        <v>923</v>
      </c>
      <c r="B942" s="15" t="s">
        <v>3827</v>
      </c>
      <c r="C942" s="15" t="s">
        <v>3828</v>
      </c>
      <c r="D942" s="15" t="s">
        <v>12</v>
      </c>
      <c r="E942" s="15" t="s">
        <v>13</v>
      </c>
      <c r="F942" s="15" t="s">
        <v>3829</v>
      </c>
      <c r="G942" s="15" t="s">
        <v>3829</v>
      </c>
      <c r="H942" s="15" t="s">
        <v>3830</v>
      </c>
      <c r="I942" s="18"/>
      <c r="J942" s="18"/>
      <c r="K942" s="15" t="s">
        <v>430</v>
      </c>
      <c r="L942" s="18"/>
      <c r="M942" s="18"/>
      <c r="N942" s="19">
        <v>42121</v>
      </c>
    </row>
    <row r="943" spans="1:14" ht="50.1" customHeight="1" thickBot="1" x14ac:dyDescent="0.3">
      <c r="A943" s="14">
        <v>924</v>
      </c>
      <c r="B943" s="15" t="s">
        <v>3831</v>
      </c>
      <c r="C943" s="15" t="s">
        <v>3832</v>
      </c>
      <c r="D943" s="15" t="s">
        <v>12</v>
      </c>
      <c r="E943" s="15" t="s">
        <v>2353</v>
      </c>
      <c r="F943" s="15" t="s">
        <v>3833</v>
      </c>
      <c r="G943" s="15" t="s">
        <v>3833</v>
      </c>
      <c r="H943" s="15" t="s">
        <v>3834</v>
      </c>
      <c r="I943" s="18"/>
      <c r="J943" s="18"/>
      <c r="K943" s="18"/>
      <c r="L943" s="15" t="s">
        <v>598</v>
      </c>
      <c r="M943" s="18"/>
      <c r="N943" s="19">
        <v>41089</v>
      </c>
    </row>
    <row r="944" spans="1:14" ht="50.1" customHeight="1" thickBot="1" x14ac:dyDescent="0.3">
      <c r="A944" s="14">
        <v>925</v>
      </c>
      <c r="B944" s="15" t="s">
        <v>3835</v>
      </c>
      <c r="C944" s="15" t="s">
        <v>3836</v>
      </c>
      <c r="D944" s="15" t="s">
        <v>12</v>
      </c>
      <c r="E944" s="15" t="s">
        <v>13</v>
      </c>
      <c r="F944" s="15" t="s">
        <v>3837</v>
      </c>
      <c r="G944" s="18"/>
      <c r="H944" s="18"/>
      <c r="I944" s="18"/>
      <c r="J944" s="18"/>
      <c r="K944" s="18"/>
      <c r="L944" s="18"/>
      <c r="M944" s="15" t="s">
        <v>9808</v>
      </c>
      <c r="N944" s="19">
        <v>41080</v>
      </c>
    </row>
    <row r="945" spans="1:14" ht="50.1" customHeight="1" thickBot="1" x14ac:dyDescent="0.3">
      <c r="A945" s="14">
        <v>926</v>
      </c>
      <c r="B945" s="15" t="s">
        <v>3838</v>
      </c>
      <c r="C945" s="15" t="s">
        <v>3839</v>
      </c>
      <c r="D945" s="15" t="s">
        <v>12</v>
      </c>
      <c r="E945" s="15" t="s">
        <v>13</v>
      </c>
      <c r="F945" s="15" t="s">
        <v>3840</v>
      </c>
      <c r="G945" s="18"/>
      <c r="H945" s="15" t="s">
        <v>3841</v>
      </c>
      <c r="I945" s="15" t="s">
        <v>61</v>
      </c>
      <c r="J945" s="18"/>
      <c r="K945" s="18"/>
      <c r="L945" s="18"/>
      <c r="M945" s="18"/>
      <c r="N945" s="19">
        <v>42531</v>
      </c>
    </row>
    <row r="946" spans="1:14" ht="50.1" customHeight="1" thickBot="1" x14ac:dyDescent="0.3">
      <c r="A946" s="14">
        <v>927</v>
      </c>
      <c r="B946" s="15" t="s">
        <v>3842</v>
      </c>
      <c r="C946" s="15" t="s">
        <v>3843</v>
      </c>
      <c r="D946" s="15" t="s">
        <v>4</v>
      </c>
      <c r="E946" s="15" t="s">
        <v>193</v>
      </c>
      <c r="F946" s="16" t="s">
        <v>3844</v>
      </c>
      <c r="G946" s="18"/>
      <c r="H946" s="15" t="s">
        <v>3845</v>
      </c>
      <c r="I946" s="18"/>
      <c r="J946" s="18"/>
      <c r="K946" s="15" t="s">
        <v>1202</v>
      </c>
      <c r="L946" s="18"/>
      <c r="M946" s="18"/>
      <c r="N946" s="19">
        <v>43881</v>
      </c>
    </row>
    <row r="947" spans="1:14" ht="50.1" customHeight="1" thickBot="1" x14ac:dyDescent="0.3">
      <c r="A947" s="14">
        <v>928</v>
      </c>
      <c r="B947" s="15" t="s">
        <v>3846</v>
      </c>
      <c r="C947" s="15" t="s">
        <v>3847</v>
      </c>
      <c r="D947" s="15" t="s">
        <v>12</v>
      </c>
      <c r="E947" s="15" t="s">
        <v>13</v>
      </c>
      <c r="F947" s="15" t="s">
        <v>3848</v>
      </c>
      <c r="G947" s="15" t="s">
        <v>3848</v>
      </c>
      <c r="H947" s="15" t="s">
        <v>3849</v>
      </c>
      <c r="I947" s="18"/>
      <c r="J947" s="15" t="s">
        <v>6</v>
      </c>
      <c r="K947" s="18"/>
      <c r="L947" s="18"/>
      <c r="M947" s="18"/>
      <c r="N947" s="19">
        <v>43794</v>
      </c>
    </row>
    <row r="948" spans="1:14" ht="50.1" customHeight="1" thickBot="1" x14ac:dyDescent="0.3">
      <c r="A948" s="14">
        <v>929</v>
      </c>
      <c r="B948" s="15" t="s">
        <v>3850</v>
      </c>
      <c r="C948" s="15" t="s">
        <v>3851</v>
      </c>
      <c r="D948" s="15" t="s">
        <v>12</v>
      </c>
      <c r="E948" s="15" t="s">
        <v>13</v>
      </c>
      <c r="F948" s="15" t="s">
        <v>3852</v>
      </c>
      <c r="G948" s="15" t="s">
        <v>3853</v>
      </c>
      <c r="H948" s="15" t="s">
        <v>3854</v>
      </c>
      <c r="I948" s="18"/>
      <c r="J948" s="18"/>
      <c r="K948" s="15" t="s">
        <v>24</v>
      </c>
      <c r="L948" s="18"/>
      <c r="M948" s="18"/>
      <c r="N948" s="19">
        <v>42046</v>
      </c>
    </row>
    <row r="949" spans="1:14" ht="50.1" customHeight="1" thickBot="1" x14ac:dyDescent="0.3">
      <c r="A949" s="14">
        <v>930</v>
      </c>
      <c r="B949" s="15" t="s">
        <v>3855</v>
      </c>
      <c r="C949" s="15" t="s">
        <v>3856</v>
      </c>
      <c r="D949" s="15" t="s">
        <v>12</v>
      </c>
      <c r="E949" s="15" t="s">
        <v>13</v>
      </c>
      <c r="F949" s="15" t="s">
        <v>3857</v>
      </c>
      <c r="G949" s="15" t="s">
        <v>3858</v>
      </c>
      <c r="H949" s="18"/>
      <c r="I949" s="18"/>
      <c r="J949" s="18"/>
      <c r="K949" s="15" t="s">
        <v>146</v>
      </c>
      <c r="L949" s="18"/>
      <c r="M949" s="18"/>
      <c r="N949" s="19">
        <v>41799</v>
      </c>
    </row>
    <row r="950" spans="1:14" ht="50.1" customHeight="1" thickBot="1" x14ac:dyDescent="0.3">
      <c r="A950" s="14">
        <v>931</v>
      </c>
      <c r="B950" s="15" t="s">
        <v>3859</v>
      </c>
      <c r="C950" s="15" t="s">
        <v>3860</v>
      </c>
      <c r="D950" s="15" t="s">
        <v>4</v>
      </c>
      <c r="E950" s="15" t="s">
        <v>758</v>
      </c>
      <c r="F950" s="15" t="s">
        <v>3861</v>
      </c>
      <c r="G950" s="15" t="s">
        <v>3861</v>
      </c>
      <c r="H950" s="15" t="s">
        <v>3862</v>
      </c>
      <c r="I950" s="18"/>
      <c r="J950" s="18"/>
      <c r="K950" s="15" t="s">
        <v>482</v>
      </c>
      <c r="L950" s="18"/>
      <c r="M950" s="18"/>
      <c r="N950" s="19">
        <v>42969</v>
      </c>
    </row>
    <row r="951" spans="1:14" ht="50.1" customHeight="1" thickBot="1" x14ac:dyDescent="0.3">
      <c r="A951" s="14">
        <v>932</v>
      </c>
      <c r="B951" s="15" t="s">
        <v>3863</v>
      </c>
      <c r="C951" s="15" t="s">
        <v>3864</v>
      </c>
      <c r="D951" s="15" t="s">
        <v>1328</v>
      </c>
      <c r="E951" s="15" t="s">
        <v>1329</v>
      </c>
      <c r="F951" s="15" t="s">
        <v>3865</v>
      </c>
      <c r="G951" s="15" t="s">
        <v>3866</v>
      </c>
      <c r="H951" s="15" t="s">
        <v>3867</v>
      </c>
      <c r="I951" s="18"/>
      <c r="J951" s="18"/>
      <c r="K951" s="18"/>
      <c r="L951" s="15" t="s">
        <v>262</v>
      </c>
      <c r="M951" s="18"/>
      <c r="N951" s="19">
        <v>41284</v>
      </c>
    </row>
    <row r="952" spans="1:14" ht="50.1" customHeight="1" thickBot="1" x14ac:dyDescent="0.3">
      <c r="A952" s="14">
        <v>933</v>
      </c>
      <c r="B952" s="15" t="s">
        <v>3868</v>
      </c>
      <c r="C952" s="15" t="s">
        <v>3869</v>
      </c>
      <c r="D952" s="15" t="s">
        <v>12</v>
      </c>
      <c r="E952" s="15" t="s">
        <v>131</v>
      </c>
      <c r="F952" s="15" t="s">
        <v>3870</v>
      </c>
      <c r="G952" s="18"/>
      <c r="H952" s="15" t="s">
        <v>3871</v>
      </c>
      <c r="I952" s="15" t="s">
        <v>61</v>
      </c>
      <c r="J952" s="18"/>
      <c r="K952" s="18"/>
      <c r="L952" s="18"/>
      <c r="M952" s="18"/>
      <c r="N952" s="19">
        <v>42249</v>
      </c>
    </row>
    <row r="953" spans="1:14" ht="50.1" customHeight="1" thickBot="1" x14ac:dyDescent="0.3">
      <c r="A953" s="14">
        <v>934</v>
      </c>
      <c r="B953" s="15" t="s">
        <v>3872</v>
      </c>
      <c r="C953" s="15" t="s">
        <v>3873</v>
      </c>
      <c r="D953" s="15" t="s">
        <v>12</v>
      </c>
      <c r="E953" s="15" t="s">
        <v>13</v>
      </c>
      <c r="F953" s="15" t="s">
        <v>3874</v>
      </c>
      <c r="G953" s="18"/>
      <c r="H953" s="18"/>
      <c r="I953" s="18"/>
      <c r="J953" s="18"/>
      <c r="K953" s="15" t="s">
        <v>248</v>
      </c>
      <c r="L953" s="18"/>
      <c r="M953" s="18"/>
      <c r="N953" s="19">
        <v>41080</v>
      </c>
    </row>
    <row r="954" spans="1:14" ht="50.1" customHeight="1" thickBot="1" x14ac:dyDescent="0.3">
      <c r="A954" s="14">
        <v>935</v>
      </c>
      <c r="B954" s="15" t="s">
        <v>3875</v>
      </c>
      <c r="C954" s="15" t="s">
        <v>3876</v>
      </c>
      <c r="D954" s="15" t="s">
        <v>12</v>
      </c>
      <c r="E954" s="15" t="s">
        <v>13</v>
      </c>
      <c r="F954" s="15" t="s">
        <v>3877</v>
      </c>
      <c r="G954" s="18"/>
      <c r="H954" s="18"/>
      <c r="I954" s="18"/>
      <c r="J954" s="18"/>
      <c r="K954" s="15" t="s">
        <v>51</v>
      </c>
      <c r="L954" s="18"/>
      <c r="M954" s="18"/>
      <c r="N954" s="19">
        <v>41106</v>
      </c>
    </row>
    <row r="955" spans="1:14" ht="50.1" customHeight="1" thickBot="1" x14ac:dyDescent="0.3">
      <c r="A955" s="14">
        <v>936</v>
      </c>
      <c r="B955" s="15" t="s">
        <v>3878</v>
      </c>
      <c r="C955" s="15" t="s">
        <v>3879</v>
      </c>
      <c r="D955" s="15" t="s">
        <v>12</v>
      </c>
      <c r="E955" s="15" t="s">
        <v>13</v>
      </c>
      <c r="F955" s="15" t="s">
        <v>3880</v>
      </c>
      <c r="G955" s="15" t="s">
        <v>3881</v>
      </c>
      <c r="H955" s="18"/>
      <c r="I955" s="18"/>
      <c r="J955" s="15" t="s">
        <v>84</v>
      </c>
      <c r="K955" s="18"/>
      <c r="L955" s="18"/>
      <c r="M955" s="18"/>
      <c r="N955" s="19">
        <v>41106</v>
      </c>
    </row>
    <row r="956" spans="1:14" ht="50.1" customHeight="1" thickBot="1" x14ac:dyDescent="0.3">
      <c r="A956" s="14">
        <v>937</v>
      </c>
      <c r="B956" s="15" t="s">
        <v>3882</v>
      </c>
      <c r="C956" s="15" t="s">
        <v>3883</v>
      </c>
      <c r="D956" s="15" t="s">
        <v>12</v>
      </c>
      <c r="E956" s="15" t="s">
        <v>13</v>
      </c>
      <c r="F956" s="15" t="s">
        <v>3884</v>
      </c>
      <c r="G956" s="15" t="s">
        <v>3885</v>
      </c>
      <c r="H956" s="18"/>
      <c r="I956" s="18"/>
      <c r="J956" s="15" t="s">
        <v>18</v>
      </c>
      <c r="K956" s="18"/>
      <c r="L956" s="18"/>
      <c r="M956" s="18"/>
      <c r="N956" s="19">
        <v>41106</v>
      </c>
    </row>
    <row r="957" spans="1:14" ht="50.1" customHeight="1" thickBot="1" x14ac:dyDescent="0.3">
      <c r="A957" s="14">
        <v>938</v>
      </c>
      <c r="B957" s="15" t="s">
        <v>3886</v>
      </c>
      <c r="C957" s="15" t="s">
        <v>3887</v>
      </c>
      <c r="D957" s="15" t="s">
        <v>12</v>
      </c>
      <c r="E957" s="15" t="s">
        <v>13</v>
      </c>
      <c r="F957" s="15" t="s">
        <v>3888</v>
      </c>
      <c r="G957" s="15" t="s">
        <v>3889</v>
      </c>
      <c r="H957" s="18"/>
      <c r="I957" s="18"/>
      <c r="J957" s="15" t="s">
        <v>9813</v>
      </c>
      <c r="K957" s="18"/>
      <c r="L957" s="18"/>
      <c r="M957" s="18"/>
      <c r="N957" s="19">
        <v>41106</v>
      </c>
    </row>
    <row r="958" spans="1:14" ht="50.1" customHeight="1" thickBot="1" x14ac:dyDescent="0.3">
      <c r="A958" s="14">
        <v>939</v>
      </c>
      <c r="B958" s="15" t="s">
        <v>3890</v>
      </c>
      <c r="C958" s="15" t="s">
        <v>3891</v>
      </c>
      <c r="D958" s="15" t="s">
        <v>12</v>
      </c>
      <c r="E958" s="15" t="s">
        <v>13</v>
      </c>
      <c r="F958" s="15" t="s">
        <v>3892</v>
      </c>
      <c r="G958" s="15" t="s">
        <v>3892</v>
      </c>
      <c r="H958" s="15" t="s">
        <v>3893</v>
      </c>
      <c r="I958" s="18"/>
      <c r="J958" s="15" t="s">
        <v>105</v>
      </c>
      <c r="K958" s="18"/>
      <c r="L958" s="18"/>
      <c r="M958" s="18"/>
      <c r="N958" s="19">
        <v>42597</v>
      </c>
    </row>
    <row r="959" spans="1:14" ht="50.1" customHeight="1" thickBot="1" x14ac:dyDescent="0.3">
      <c r="A959" s="14">
        <v>940</v>
      </c>
      <c r="B959" s="15" t="s">
        <v>3894</v>
      </c>
      <c r="C959" s="15" t="s">
        <v>3895</v>
      </c>
      <c r="D959" s="15" t="s">
        <v>12</v>
      </c>
      <c r="E959" s="15" t="s">
        <v>13</v>
      </c>
      <c r="F959" s="15" t="s">
        <v>3896</v>
      </c>
      <c r="G959" s="15" t="s">
        <v>3897</v>
      </c>
      <c r="H959" s="15" t="s">
        <v>3898</v>
      </c>
      <c r="I959" s="18"/>
      <c r="J959" s="18"/>
      <c r="K959" s="15" t="s">
        <v>482</v>
      </c>
      <c r="L959" s="18"/>
      <c r="M959" s="18"/>
      <c r="N959" s="19">
        <v>42969</v>
      </c>
    </row>
    <row r="960" spans="1:14" ht="50.1" customHeight="1" thickBot="1" x14ac:dyDescent="0.3">
      <c r="A960" s="14">
        <v>941</v>
      </c>
      <c r="B960" s="15" t="s">
        <v>3899</v>
      </c>
      <c r="C960" s="15" t="s">
        <v>3900</v>
      </c>
      <c r="D960" s="15" t="s">
        <v>12</v>
      </c>
      <c r="E960" s="15" t="s">
        <v>46</v>
      </c>
      <c r="F960" s="15" t="s">
        <v>3901</v>
      </c>
      <c r="G960" s="18"/>
      <c r="H960" s="18"/>
      <c r="I960" s="18"/>
      <c r="J960" s="15" t="s">
        <v>18</v>
      </c>
      <c r="K960" s="18"/>
      <c r="L960" s="18"/>
      <c r="M960" s="18"/>
      <c r="N960" s="19">
        <v>41080</v>
      </c>
    </row>
    <row r="961" spans="1:14" ht="50.1" customHeight="1" thickBot="1" x14ac:dyDescent="0.3">
      <c r="A961" s="14">
        <v>942</v>
      </c>
      <c r="B961" s="15" t="s">
        <v>3902</v>
      </c>
      <c r="C961" s="15" t="s">
        <v>3903</v>
      </c>
      <c r="D961" s="15" t="s">
        <v>12</v>
      </c>
      <c r="E961" s="15" t="s">
        <v>13</v>
      </c>
      <c r="F961" s="15" t="s">
        <v>3904</v>
      </c>
      <c r="G961" s="15" t="s">
        <v>3905</v>
      </c>
      <c r="H961" s="18"/>
      <c r="I961" s="18"/>
      <c r="J961" s="18"/>
      <c r="K961" s="15" t="s">
        <v>51</v>
      </c>
      <c r="L961" s="18"/>
      <c r="M961" s="18"/>
      <c r="N961" s="19">
        <v>41106</v>
      </c>
    </row>
    <row r="962" spans="1:14" ht="50.1" customHeight="1" thickBot="1" x14ac:dyDescent="0.3">
      <c r="A962" s="14">
        <v>943</v>
      </c>
      <c r="B962" s="15" t="s">
        <v>3906</v>
      </c>
      <c r="C962" s="15" t="s">
        <v>3907</v>
      </c>
      <c r="D962" s="15" t="s">
        <v>12</v>
      </c>
      <c r="E962" s="15" t="s">
        <v>13</v>
      </c>
      <c r="F962" s="15" t="s">
        <v>3908</v>
      </c>
      <c r="G962" s="18"/>
      <c r="H962" s="18"/>
      <c r="I962" s="18"/>
      <c r="J962" s="18"/>
      <c r="K962" s="15" t="s">
        <v>51</v>
      </c>
      <c r="L962" s="18"/>
      <c r="M962" s="18"/>
      <c r="N962" s="19">
        <v>41106</v>
      </c>
    </row>
    <row r="963" spans="1:14" ht="50.1" customHeight="1" thickBot="1" x14ac:dyDescent="0.3">
      <c r="A963" s="14">
        <v>944</v>
      </c>
      <c r="B963" s="15" t="s">
        <v>3909</v>
      </c>
      <c r="C963" s="15" t="s">
        <v>3910</v>
      </c>
      <c r="D963" s="15" t="s">
        <v>12</v>
      </c>
      <c r="E963" s="15" t="s">
        <v>13</v>
      </c>
      <c r="F963" s="15" t="s">
        <v>3911</v>
      </c>
      <c r="G963" s="18"/>
      <c r="H963" s="18"/>
      <c r="I963" s="18"/>
      <c r="J963" s="18"/>
      <c r="K963" s="15" t="s">
        <v>51</v>
      </c>
      <c r="L963" s="18"/>
      <c r="M963" s="18"/>
      <c r="N963" s="19">
        <v>42803</v>
      </c>
    </row>
    <row r="964" spans="1:14" ht="50.1" customHeight="1" thickBot="1" x14ac:dyDescent="0.3">
      <c r="A964" s="14">
        <v>945</v>
      </c>
      <c r="B964" s="15" t="s">
        <v>3912</v>
      </c>
      <c r="C964" s="15" t="s">
        <v>3913</v>
      </c>
      <c r="D964" s="15" t="s">
        <v>12</v>
      </c>
      <c r="E964" s="15" t="s">
        <v>13</v>
      </c>
      <c r="F964" s="15" t="s">
        <v>3914</v>
      </c>
      <c r="G964" s="15" t="s">
        <v>3915</v>
      </c>
      <c r="H964" s="18"/>
      <c r="I964" s="18"/>
      <c r="J964" s="15" t="s">
        <v>14</v>
      </c>
      <c r="K964" s="18"/>
      <c r="L964" s="18"/>
      <c r="M964" s="18"/>
      <c r="N964" s="19">
        <v>39671</v>
      </c>
    </row>
    <row r="965" spans="1:14" ht="50.1" customHeight="1" thickBot="1" x14ac:dyDescent="0.3">
      <c r="A965" s="14">
        <v>946</v>
      </c>
      <c r="B965" s="15" t="s">
        <v>3916</v>
      </c>
      <c r="C965" s="15" t="s">
        <v>3917</v>
      </c>
      <c r="D965" s="15" t="s">
        <v>12</v>
      </c>
      <c r="E965" s="15" t="s">
        <v>13</v>
      </c>
      <c r="F965" s="15" t="s">
        <v>3918</v>
      </c>
      <c r="G965" s="15" t="s">
        <v>3919</v>
      </c>
      <c r="H965" s="18"/>
      <c r="I965" s="18"/>
      <c r="J965" s="15" t="s">
        <v>41</v>
      </c>
      <c r="K965" s="18"/>
      <c r="L965" s="18"/>
      <c r="M965" s="18"/>
      <c r="N965" s="19">
        <v>41106</v>
      </c>
    </row>
    <row r="966" spans="1:14" ht="50.1" customHeight="1" thickBot="1" x14ac:dyDescent="0.3">
      <c r="A966" s="14">
        <v>947</v>
      </c>
      <c r="B966" s="15" t="s">
        <v>3920</v>
      </c>
      <c r="C966" s="15" t="s">
        <v>3921</v>
      </c>
      <c r="D966" s="15" t="s">
        <v>12</v>
      </c>
      <c r="E966" s="15" t="s">
        <v>13</v>
      </c>
      <c r="F966" s="15" t="s">
        <v>3922</v>
      </c>
      <c r="G966" s="15" t="str">
        <f>"22931506"</f>
        <v>22931506</v>
      </c>
      <c r="H966" s="15" t="s">
        <v>3923</v>
      </c>
      <c r="I966" s="18"/>
      <c r="J966" s="18"/>
      <c r="K966" s="15" t="s">
        <v>293</v>
      </c>
      <c r="L966" s="18"/>
      <c r="M966" s="18"/>
      <c r="N966" s="19">
        <v>41663</v>
      </c>
    </row>
    <row r="967" spans="1:14" ht="50.1" customHeight="1" thickBot="1" x14ac:dyDescent="0.3">
      <c r="A967" s="14">
        <v>948</v>
      </c>
      <c r="B967" s="15" t="s">
        <v>3924</v>
      </c>
      <c r="C967" s="15" t="s">
        <v>3925</v>
      </c>
      <c r="D967" s="15" t="s">
        <v>4</v>
      </c>
      <c r="E967" s="15" t="s">
        <v>193</v>
      </c>
      <c r="F967" s="15" t="s">
        <v>3926</v>
      </c>
      <c r="G967" s="18"/>
      <c r="H967" s="15" t="s">
        <v>3927</v>
      </c>
      <c r="I967" s="18"/>
      <c r="J967" s="18"/>
      <c r="K967" s="15" t="s">
        <v>326</v>
      </c>
      <c r="L967" s="18"/>
      <c r="M967" s="18"/>
      <c r="N967" s="19">
        <v>41486</v>
      </c>
    </row>
    <row r="968" spans="1:14" ht="50.1" customHeight="1" thickBot="1" x14ac:dyDescent="0.3">
      <c r="A968" s="14">
        <v>949</v>
      </c>
      <c r="B968" s="15" t="s">
        <v>3928</v>
      </c>
      <c r="C968" s="15" t="s">
        <v>3929</v>
      </c>
      <c r="D968" s="15" t="s">
        <v>12</v>
      </c>
      <c r="E968" s="15" t="s">
        <v>13</v>
      </c>
      <c r="F968" s="15" t="s">
        <v>3930</v>
      </c>
      <c r="G968" s="15" t="s">
        <v>3931</v>
      </c>
      <c r="H968" s="15" t="s">
        <v>3932</v>
      </c>
      <c r="I968" s="18"/>
      <c r="J968" s="15" t="s">
        <v>6</v>
      </c>
      <c r="K968" s="18"/>
      <c r="L968" s="18"/>
      <c r="M968" s="18"/>
      <c r="N968" s="19">
        <v>41106</v>
      </c>
    </row>
    <row r="969" spans="1:14" ht="50.1" customHeight="1" thickBot="1" x14ac:dyDescent="0.3">
      <c r="A969" s="14">
        <v>950</v>
      </c>
      <c r="B969" s="15" t="s">
        <v>3933</v>
      </c>
      <c r="C969" s="15" t="s">
        <v>3934</v>
      </c>
      <c r="D969" s="15" t="s">
        <v>4</v>
      </c>
      <c r="E969" s="15" t="s">
        <v>193</v>
      </c>
      <c r="F969" s="15" t="s">
        <v>3935</v>
      </c>
      <c r="G969" s="15" t="s">
        <v>3936</v>
      </c>
      <c r="H969" s="15" t="s">
        <v>3937</v>
      </c>
      <c r="I969" s="18"/>
      <c r="J969" s="18"/>
      <c r="K969" s="15" t="s">
        <v>293</v>
      </c>
      <c r="L969" s="18"/>
      <c r="M969" s="18"/>
      <c r="N969" s="19">
        <v>41712</v>
      </c>
    </row>
    <row r="970" spans="1:14" ht="50.1" customHeight="1" thickBot="1" x14ac:dyDescent="0.3">
      <c r="A970" s="14">
        <v>951</v>
      </c>
      <c r="B970" s="15" t="s">
        <v>3938</v>
      </c>
      <c r="C970" s="15" t="s">
        <v>3939</v>
      </c>
      <c r="D970" s="15" t="s">
        <v>12</v>
      </c>
      <c r="E970" s="15" t="s">
        <v>13</v>
      </c>
      <c r="F970" s="15" t="s">
        <v>3940</v>
      </c>
      <c r="G970" s="18"/>
      <c r="H970" s="15" t="s">
        <v>3941</v>
      </c>
      <c r="I970" s="18"/>
      <c r="J970" s="18"/>
      <c r="K970" s="15" t="s">
        <v>430</v>
      </c>
      <c r="L970" s="18"/>
      <c r="M970" s="18"/>
      <c r="N970" s="19">
        <v>41393</v>
      </c>
    </row>
    <row r="971" spans="1:14" ht="50.1" customHeight="1" thickBot="1" x14ac:dyDescent="0.3">
      <c r="A971" s="14">
        <v>952</v>
      </c>
      <c r="B971" s="15" t="s">
        <v>3942</v>
      </c>
      <c r="C971" s="15" t="s">
        <v>3943</v>
      </c>
      <c r="D971" s="15" t="s">
        <v>12</v>
      </c>
      <c r="E971" s="15" t="s">
        <v>13</v>
      </c>
      <c r="F971" s="15" t="s">
        <v>3944</v>
      </c>
      <c r="G971" s="18"/>
      <c r="H971" s="18"/>
      <c r="I971" s="18"/>
      <c r="J971" s="18"/>
      <c r="K971" s="18"/>
      <c r="L971" s="15" t="s">
        <v>9811</v>
      </c>
      <c r="M971" s="18"/>
      <c r="N971" s="19">
        <v>41106</v>
      </c>
    </row>
    <row r="972" spans="1:14" ht="50.1" customHeight="1" thickBot="1" x14ac:dyDescent="0.3">
      <c r="A972" s="14">
        <v>953</v>
      </c>
      <c r="B972" s="15" t="s">
        <v>3945</v>
      </c>
      <c r="C972" s="15" t="s">
        <v>3946</v>
      </c>
      <c r="D972" s="15" t="s">
        <v>12</v>
      </c>
      <c r="E972" s="15" t="s">
        <v>13</v>
      </c>
      <c r="F972" s="15" t="s">
        <v>3947</v>
      </c>
      <c r="G972" s="15" t="s">
        <v>3947</v>
      </c>
      <c r="H972" s="15" t="s">
        <v>3948</v>
      </c>
      <c r="I972" s="18"/>
      <c r="J972" s="18"/>
      <c r="K972" s="15" t="s">
        <v>99</v>
      </c>
      <c r="L972" s="18"/>
      <c r="M972" s="18"/>
      <c r="N972" s="19">
        <v>43794</v>
      </c>
    </row>
    <row r="973" spans="1:14" ht="50.1" customHeight="1" thickBot="1" x14ac:dyDescent="0.3">
      <c r="A973" s="14">
        <v>954</v>
      </c>
      <c r="B973" s="15" t="s">
        <v>3949</v>
      </c>
      <c r="C973" s="15" t="s">
        <v>3950</v>
      </c>
      <c r="D973" s="15" t="s">
        <v>12</v>
      </c>
      <c r="E973" s="15" t="s">
        <v>13</v>
      </c>
      <c r="F973" s="15" t="s">
        <v>3951</v>
      </c>
      <c r="G973" s="15" t="s">
        <v>3951</v>
      </c>
      <c r="H973" s="15" t="s">
        <v>3952</v>
      </c>
      <c r="I973" s="18"/>
      <c r="J973" s="15" t="s">
        <v>41</v>
      </c>
      <c r="K973" s="18"/>
      <c r="L973" s="18"/>
      <c r="M973" s="18"/>
      <c r="N973" s="19">
        <v>41106</v>
      </c>
    </row>
    <row r="974" spans="1:14" ht="50.1" customHeight="1" thickBot="1" x14ac:dyDescent="0.3">
      <c r="A974" s="14">
        <v>955</v>
      </c>
      <c r="B974" s="15" t="s">
        <v>3953</v>
      </c>
      <c r="C974" s="15" t="s">
        <v>3954</v>
      </c>
      <c r="D974" s="15" t="s">
        <v>12</v>
      </c>
      <c r="E974" s="15" t="s">
        <v>13</v>
      </c>
      <c r="F974" s="15" t="s">
        <v>3955</v>
      </c>
      <c r="G974" s="15" t="s">
        <v>3956</v>
      </c>
      <c r="H974" s="15" t="s">
        <v>3957</v>
      </c>
      <c r="I974" s="18"/>
      <c r="J974" s="18"/>
      <c r="K974" s="15" t="s">
        <v>124</v>
      </c>
      <c r="L974" s="18"/>
      <c r="M974" s="18"/>
      <c r="N974" s="19">
        <v>41844</v>
      </c>
    </row>
    <row r="975" spans="1:14" ht="50.1" customHeight="1" thickBot="1" x14ac:dyDescent="0.3">
      <c r="A975" s="14">
        <v>956</v>
      </c>
      <c r="B975" s="15" t="s">
        <v>3958</v>
      </c>
      <c r="C975" s="15" t="s">
        <v>3959</v>
      </c>
      <c r="D975" s="15" t="s">
        <v>12</v>
      </c>
      <c r="E975" s="15" t="s">
        <v>13</v>
      </c>
      <c r="F975" s="15" t="s">
        <v>3960</v>
      </c>
      <c r="G975" s="18"/>
      <c r="H975" s="18"/>
      <c r="I975" s="18"/>
      <c r="J975" s="18"/>
      <c r="K975" s="15" t="s">
        <v>830</v>
      </c>
      <c r="L975" s="18"/>
      <c r="M975" s="18"/>
      <c r="N975" s="19">
        <v>41106</v>
      </c>
    </row>
    <row r="976" spans="1:14" ht="50.1" customHeight="1" thickBot="1" x14ac:dyDescent="0.3">
      <c r="A976" s="14">
        <v>957</v>
      </c>
      <c r="B976" s="15" t="s">
        <v>3961</v>
      </c>
      <c r="C976" s="15" t="s">
        <v>3962</v>
      </c>
      <c r="D976" s="15" t="s">
        <v>12</v>
      </c>
      <c r="E976" s="15" t="s">
        <v>13</v>
      </c>
      <c r="F976" s="15" t="s">
        <v>3963</v>
      </c>
      <c r="G976" s="15" t="s">
        <v>3964</v>
      </c>
      <c r="H976" s="18"/>
      <c r="I976" s="18"/>
      <c r="J976" s="15" t="s">
        <v>84</v>
      </c>
      <c r="K976" s="18"/>
      <c r="L976" s="18"/>
      <c r="M976" s="18"/>
      <c r="N976" s="19">
        <v>41201</v>
      </c>
    </row>
    <row r="977" spans="1:14" ht="50.1" customHeight="1" thickBot="1" x14ac:dyDescent="0.3">
      <c r="A977" s="14">
        <v>958</v>
      </c>
      <c r="B977" s="15" t="s">
        <v>3965</v>
      </c>
      <c r="C977" s="15" t="s">
        <v>3966</v>
      </c>
      <c r="D977" s="15" t="s">
        <v>12</v>
      </c>
      <c r="E977" s="15" t="s">
        <v>13</v>
      </c>
      <c r="F977" s="15" t="s">
        <v>3967</v>
      </c>
      <c r="G977" s="15" t="s">
        <v>3968</v>
      </c>
      <c r="H977" s="15" t="s">
        <v>3969</v>
      </c>
      <c r="I977" s="18"/>
      <c r="J977" s="15" t="s">
        <v>41</v>
      </c>
      <c r="K977" s="18"/>
      <c r="L977" s="18"/>
      <c r="M977" s="18"/>
      <c r="N977" s="19">
        <v>41106</v>
      </c>
    </row>
    <row r="978" spans="1:14" ht="50.1" customHeight="1" thickBot="1" x14ac:dyDescent="0.3">
      <c r="A978" s="14">
        <v>959</v>
      </c>
      <c r="B978" s="15" t="s">
        <v>3970</v>
      </c>
      <c r="C978" s="15" t="s">
        <v>3971</v>
      </c>
      <c r="D978" s="15" t="s">
        <v>4</v>
      </c>
      <c r="E978" s="15" t="s">
        <v>193</v>
      </c>
      <c r="F978" s="15" t="s">
        <v>3972</v>
      </c>
      <c r="G978" s="18"/>
      <c r="H978" s="18"/>
      <c r="I978" s="18"/>
      <c r="J978" s="15" t="s">
        <v>90</v>
      </c>
      <c r="K978" s="18"/>
      <c r="L978" s="18"/>
      <c r="M978" s="18"/>
      <c r="N978" s="19">
        <v>41106</v>
      </c>
    </row>
    <row r="979" spans="1:14" ht="50.1" customHeight="1" thickBot="1" x14ac:dyDescent="0.3">
      <c r="A979" s="14">
        <v>960</v>
      </c>
      <c r="B979" s="15" t="s">
        <v>3973</v>
      </c>
      <c r="C979" s="15" t="s">
        <v>3974</v>
      </c>
      <c r="D979" s="15" t="s">
        <v>12</v>
      </c>
      <c r="E979" s="15" t="s">
        <v>13</v>
      </c>
      <c r="F979" s="15" t="s">
        <v>3975</v>
      </c>
      <c r="G979" s="18"/>
      <c r="H979" s="18"/>
      <c r="I979" s="18"/>
      <c r="J979" s="15" t="s">
        <v>6</v>
      </c>
      <c r="K979" s="18"/>
      <c r="L979" s="18"/>
      <c r="M979" s="18"/>
      <c r="N979" s="19">
        <v>41106</v>
      </c>
    </row>
    <row r="980" spans="1:14" ht="50.1" customHeight="1" thickBot="1" x14ac:dyDescent="0.3">
      <c r="A980" s="14">
        <v>961</v>
      </c>
      <c r="B980" s="15" t="s">
        <v>3976</v>
      </c>
      <c r="C980" s="15" t="s">
        <v>3977</v>
      </c>
      <c r="D980" s="15" t="s">
        <v>12</v>
      </c>
      <c r="E980" s="15" t="s">
        <v>13</v>
      </c>
      <c r="F980" s="15" t="s">
        <v>3978</v>
      </c>
      <c r="G980" s="18"/>
      <c r="H980" s="15" t="s">
        <v>3979</v>
      </c>
      <c r="I980" s="18"/>
      <c r="J980" s="18"/>
      <c r="K980" s="15" t="s">
        <v>51</v>
      </c>
      <c r="L980" s="18"/>
      <c r="M980" s="18"/>
      <c r="N980" s="19">
        <v>41201</v>
      </c>
    </row>
    <row r="981" spans="1:14" ht="50.1" customHeight="1" thickBot="1" x14ac:dyDescent="0.3">
      <c r="A981" s="14">
        <v>962</v>
      </c>
      <c r="B981" s="15" t="s">
        <v>3980</v>
      </c>
      <c r="C981" s="15" t="s">
        <v>3981</v>
      </c>
      <c r="D981" s="15" t="s">
        <v>12</v>
      </c>
      <c r="E981" s="15" t="s">
        <v>13</v>
      </c>
      <c r="F981" s="15" t="s">
        <v>3982</v>
      </c>
      <c r="G981" s="18"/>
      <c r="H981" s="18"/>
      <c r="I981" s="18"/>
      <c r="J981" s="18"/>
      <c r="K981" s="15" t="s">
        <v>350</v>
      </c>
      <c r="L981" s="18"/>
      <c r="M981" s="18"/>
      <c r="N981" s="19">
        <v>41235</v>
      </c>
    </row>
    <row r="982" spans="1:14" ht="50.1" customHeight="1" thickBot="1" x14ac:dyDescent="0.3">
      <c r="A982" s="14">
        <v>963</v>
      </c>
      <c r="B982" s="15" t="s">
        <v>3983</v>
      </c>
      <c r="C982" s="15" t="s">
        <v>3984</v>
      </c>
      <c r="D982" s="15" t="s">
        <v>12</v>
      </c>
      <c r="E982" s="15" t="s">
        <v>13</v>
      </c>
      <c r="F982" s="15" t="s">
        <v>3985</v>
      </c>
      <c r="G982" s="15" t="s">
        <v>3986</v>
      </c>
      <c r="H982" s="15" t="s">
        <v>3987</v>
      </c>
      <c r="I982" s="18"/>
      <c r="J982" s="18"/>
      <c r="K982" s="18"/>
      <c r="L982" s="18"/>
      <c r="M982" s="15" t="s">
        <v>299</v>
      </c>
      <c r="N982" s="19">
        <v>41200</v>
      </c>
    </row>
    <row r="983" spans="1:14" ht="50.1" customHeight="1" thickBot="1" x14ac:dyDescent="0.3">
      <c r="A983" s="14">
        <v>964</v>
      </c>
      <c r="B983" s="15" t="s">
        <v>3988</v>
      </c>
      <c r="C983" s="15" t="s">
        <v>3989</v>
      </c>
      <c r="D983" s="15" t="s">
        <v>273</v>
      </c>
      <c r="E983" s="15" t="s">
        <v>274</v>
      </c>
      <c r="F983" s="15" t="s">
        <v>3990</v>
      </c>
      <c r="G983" s="18"/>
      <c r="H983" s="15" t="s">
        <v>3991</v>
      </c>
      <c r="I983" s="18"/>
      <c r="J983" s="18"/>
      <c r="K983" s="15" t="s">
        <v>51</v>
      </c>
      <c r="L983" s="18"/>
      <c r="M983" s="18"/>
      <c r="N983" s="19">
        <v>42425</v>
      </c>
    </row>
    <row r="984" spans="1:14" ht="50.1" customHeight="1" thickBot="1" x14ac:dyDescent="0.3">
      <c r="A984" s="14">
        <v>965</v>
      </c>
      <c r="B984" s="15" t="s">
        <v>3992</v>
      </c>
      <c r="C984" s="15" t="s">
        <v>3993</v>
      </c>
      <c r="D984" s="15" t="s">
        <v>4</v>
      </c>
      <c r="E984" s="15" t="s">
        <v>5</v>
      </c>
      <c r="F984" s="15" t="s">
        <v>3994</v>
      </c>
      <c r="G984" s="18"/>
      <c r="H984" s="18"/>
      <c r="I984" s="18"/>
      <c r="J984" s="18"/>
      <c r="K984" s="15" t="s">
        <v>51</v>
      </c>
      <c r="L984" s="18"/>
      <c r="M984" s="18"/>
      <c r="N984" s="19">
        <v>41106</v>
      </c>
    </row>
    <row r="985" spans="1:14" ht="50.1" customHeight="1" thickBot="1" x14ac:dyDescent="0.3">
      <c r="A985" s="14">
        <v>966</v>
      </c>
      <c r="B985" s="15" t="s">
        <v>3995</v>
      </c>
      <c r="C985" s="15" t="s">
        <v>3996</v>
      </c>
      <c r="D985" s="15" t="s">
        <v>4</v>
      </c>
      <c r="E985" s="15" t="s">
        <v>5</v>
      </c>
      <c r="F985" s="16" t="s">
        <v>3997</v>
      </c>
      <c r="G985" s="18"/>
      <c r="H985" s="15" t="s">
        <v>3998</v>
      </c>
      <c r="I985" s="18"/>
      <c r="J985" s="15" t="s">
        <v>84</v>
      </c>
      <c r="K985" s="18"/>
      <c r="L985" s="18"/>
      <c r="M985" s="18"/>
      <c r="N985" s="19">
        <v>43861</v>
      </c>
    </row>
    <row r="986" spans="1:14" ht="50.1" customHeight="1" thickBot="1" x14ac:dyDescent="0.3">
      <c r="A986" s="14">
        <v>967</v>
      </c>
      <c r="B986" s="15" t="s">
        <v>3999</v>
      </c>
      <c r="C986" s="15" t="s">
        <v>4000</v>
      </c>
      <c r="D986" s="15" t="s">
        <v>273</v>
      </c>
      <c r="E986" s="15" t="s">
        <v>274</v>
      </c>
      <c r="F986" s="15" t="s">
        <v>4001</v>
      </c>
      <c r="G986" s="15" t="s">
        <v>4002</v>
      </c>
      <c r="H986" s="18"/>
      <c r="I986" s="18"/>
      <c r="J986" s="18"/>
      <c r="K986" s="15" t="s">
        <v>51</v>
      </c>
      <c r="L986" s="18"/>
      <c r="M986" s="18"/>
      <c r="N986" s="19">
        <v>41106</v>
      </c>
    </row>
    <row r="987" spans="1:14" ht="50.1" customHeight="1" thickBot="1" x14ac:dyDescent="0.3">
      <c r="A987" s="14">
        <v>968</v>
      </c>
      <c r="B987" s="15" t="s">
        <v>4003</v>
      </c>
      <c r="C987" s="15" t="s">
        <v>4004</v>
      </c>
      <c r="D987" s="15" t="s">
        <v>12</v>
      </c>
      <c r="E987" s="15" t="s">
        <v>13</v>
      </c>
      <c r="F987" s="16" t="s">
        <v>4005</v>
      </c>
      <c r="G987" s="18"/>
      <c r="H987" s="15" t="s">
        <v>4006</v>
      </c>
      <c r="I987" s="18"/>
      <c r="J987" s="18"/>
      <c r="K987" s="15" t="s">
        <v>51</v>
      </c>
      <c r="L987" s="18"/>
      <c r="M987" s="18"/>
      <c r="N987" s="19">
        <v>43867</v>
      </c>
    </row>
    <row r="988" spans="1:14" ht="50.1" customHeight="1" thickBot="1" x14ac:dyDescent="0.3">
      <c r="A988" s="14">
        <v>969</v>
      </c>
      <c r="B988" s="15" t="s">
        <v>4007</v>
      </c>
      <c r="C988" s="15" t="s">
        <v>4008</v>
      </c>
      <c r="D988" s="15" t="s">
        <v>12</v>
      </c>
      <c r="E988" s="15" t="s">
        <v>13</v>
      </c>
      <c r="F988" s="15" t="s">
        <v>4009</v>
      </c>
      <c r="G988" s="18"/>
      <c r="H988" s="15" t="s">
        <v>4010</v>
      </c>
      <c r="I988" s="18"/>
      <c r="J988" s="18"/>
      <c r="K988" s="15" t="s">
        <v>830</v>
      </c>
      <c r="L988" s="18"/>
      <c r="M988" s="18"/>
      <c r="N988" s="19">
        <v>43423</v>
      </c>
    </row>
    <row r="989" spans="1:14" ht="50.1" customHeight="1" thickBot="1" x14ac:dyDescent="0.3">
      <c r="A989" s="14">
        <v>970</v>
      </c>
      <c r="B989" s="15" t="s">
        <v>4011</v>
      </c>
      <c r="C989" s="15" t="s">
        <v>4012</v>
      </c>
      <c r="D989" s="15" t="s">
        <v>12</v>
      </c>
      <c r="E989" s="15" t="s">
        <v>13</v>
      </c>
      <c r="F989" s="15" t="s">
        <v>4013</v>
      </c>
      <c r="G989" s="15" t="s">
        <v>4014</v>
      </c>
      <c r="H989" s="18"/>
      <c r="I989" s="18"/>
      <c r="J989" s="18"/>
      <c r="K989" s="15" t="s">
        <v>51</v>
      </c>
      <c r="L989" s="18"/>
      <c r="M989" s="18"/>
      <c r="N989" s="19">
        <v>41106</v>
      </c>
    </row>
    <row r="990" spans="1:14" ht="50.1" customHeight="1" thickBot="1" x14ac:dyDescent="0.3">
      <c r="A990" s="14">
        <v>971</v>
      </c>
      <c r="B990" s="15" t="s">
        <v>4015</v>
      </c>
      <c r="C990" s="15" t="s">
        <v>4016</v>
      </c>
      <c r="D990" s="15" t="s">
        <v>12</v>
      </c>
      <c r="E990" s="15" t="s">
        <v>13</v>
      </c>
      <c r="F990" s="16" t="s">
        <v>4017</v>
      </c>
      <c r="G990" s="18"/>
      <c r="H990" s="15" t="s">
        <v>4018</v>
      </c>
      <c r="I990" s="18"/>
      <c r="J990" s="18"/>
      <c r="K990" s="15" t="s">
        <v>51</v>
      </c>
      <c r="L990" s="18"/>
      <c r="M990" s="18"/>
      <c r="N990" s="19">
        <v>43871</v>
      </c>
    </row>
    <row r="991" spans="1:14" ht="50.1" customHeight="1" thickBot="1" x14ac:dyDescent="0.3">
      <c r="A991" s="14">
        <v>972</v>
      </c>
      <c r="B991" s="15" t="s">
        <v>4019</v>
      </c>
      <c r="C991" s="15" t="s">
        <v>4020</v>
      </c>
      <c r="D991" s="15" t="s">
        <v>12</v>
      </c>
      <c r="E991" s="15" t="s">
        <v>155</v>
      </c>
      <c r="F991" s="15" t="s">
        <v>4021</v>
      </c>
      <c r="G991" s="15" t="str">
        <f>"76183303"</f>
        <v>76183303</v>
      </c>
      <c r="H991" s="18"/>
      <c r="I991" s="18"/>
      <c r="J991" s="18"/>
      <c r="K991" s="15" t="s">
        <v>1324</v>
      </c>
      <c r="L991" s="18"/>
      <c r="M991" s="18"/>
      <c r="N991" s="19">
        <v>41106</v>
      </c>
    </row>
    <row r="992" spans="1:14" ht="50.1" customHeight="1" thickBot="1" x14ac:dyDescent="0.3">
      <c r="A992" s="14">
        <v>973</v>
      </c>
      <c r="B992" s="15" t="s">
        <v>4022</v>
      </c>
      <c r="C992" s="15" t="s">
        <v>4023</v>
      </c>
      <c r="D992" s="15" t="s">
        <v>12</v>
      </c>
      <c r="E992" s="15" t="s">
        <v>13</v>
      </c>
      <c r="F992" s="15" t="s">
        <v>4024</v>
      </c>
      <c r="G992" s="15" t="s">
        <v>4025</v>
      </c>
      <c r="H992" s="15" t="s">
        <v>4026</v>
      </c>
      <c r="I992" s="18"/>
      <c r="J992" s="18"/>
      <c r="K992" s="15" t="s">
        <v>124</v>
      </c>
      <c r="L992" s="18"/>
      <c r="M992" s="18"/>
      <c r="N992" s="19">
        <v>40429</v>
      </c>
    </row>
    <row r="993" spans="1:14" ht="50.1" customHeight="1" thickBot="1" x14ac:dyDescent="0.3">
      <c r="A993" s="14">
        <v>974</v>
      </c>
      <c r="B993" s="15" t="s">
        <v>4027</v>
      </c>
      <c r="C993" s="15" t="s">
        <v>4028</v>
      </c>
      <c r="D993" s="15" t="s">
        <v>12</v>
      </c>
      <c r="E993" s="15" t="s">
        <v>13</v>
      </c>
      <c r="F993" s="15" t="s">
        <v>4029</v>
      </c>
      <c r="G993" s="18"/>
      <c r="H993" s="18"/>
      <c r="I993" s="18"/>
      <c r="J993" s="18"/>
      <c r="K993" s="15" t="s">
        <v>51</v>
      </c>
      <c r="L993" s="18"/>
      <c r="M993" s="18"/>
      <c r="N993" s="19">
        <v>41201</v>
      </c>
    </row>
    <row r="994" spans="1:14" ht="50.1" customHeight="1" thickBot="1" x14ac:dyDescent="0.3">
      <c r="A994" s="14">
        <v>975</v>
      </c>
      <c r="B994" s="15" t="s">
        <v>4030</v>
      </c>
      <c r="C994" s="15" t="s">
        <v>4031</v>
      </c>
      <c r="D994" s="15" t="s">
        <v>12</v>
      </c>
      <c r="E994" s="15" t="s">
        <v>13</v>
      </c>
      <c r="F994" s="15" t="s">
        <v>4032</v>
      </c>
      <c r="G994" s="18"/>
      <c r="H994" s="18"/>
      <c r="I994" s="18"/>
      <c r="J994" s="18"/>
      <c r="K994" s="15" t="s">
        <v>51</v>
      </c>
      <c r="L994" s="18"/>
      <c r="M994" s="18"/>
      <c r="N994" s="19">
        <v>41106</v>
      </c>
    </row>
    <row r="995" spans="1:14" ht="50.1" customHeight="1" thickBot="1" x14ac:dyDescent="0.3">
      <c r="A995" s="14">
        <v>976</v>
      </c>
      <c r="B995" s="15" t="s">
        <v>4033</v>
      </c>
      <c r="C995" s="15" t="s">
        <v>4034</v>
      </c>
      <c r="D995" s="15" t="s">
        <v>12</v>
      </c>
      <c r="E995" s="15" t="s">
        <v>13</v>
      </c>
      <c r="F995" s="15" t="s">
        <v>4035</v>
      </c>
      <c r="G995" s="18"/>
      <c r="H995" s="15" t="s">
        <v>4036</v>
      </c>
      <c r="I995" s="18"/>
      <c r="J995" s="15" t="s">
        <v>18</v>
      </c>
      <c r="K995" s="18"/>
      <c r="L995" s="18"/>
      <c r="M995" s="18"/>
      <c r="N995" s="19">
        <v>41481</v>
      </c>
    </row>
    <row r="996" spans="1:14" ht="50.1" customHeight="1" thickBot="1" x14ac:dyDescent="0.3">
      <c r="A996" s="14">
        <v>977</v>
      </c>
      <c r="B996" s="15" t="s">
        <v>4037</v>
      </c>
      <c r="C996" s="15" t="s">
        <v>4038</v>
      </c>
      <c r="D996" s="15" t="s">
        <v>12</v>
      </c>
      <c r="E996" s="15" t="s">
        <v>13</v>
      </c>
      <c r="F996" s="15" t="s">
        <v>4039</v>
      </c>
      <c r="G996" s="15" t="s">
        <v>4040</v>
      </c>
      <c r="H996" s="15" t="s">
        <v>4041</v>
      </c>
      <c r="I996" s="18"/>
      <c r="J996" s="18"/>
      <c r="K996" s="15" t="s">
        <v>76</v>
      </c>
      <c r="L996" s="18"/>
      <c r="M996" s="18"/>
      <c r="N996" s="19">
        <v>41106</v>
      </c>
    </row>
    <row r="997" spans="1:14" ht="50.1" customHeight="1" thickBot="1" x14ac:dyDescent="0.3">
      <c r="A997" s="14">
        <v>978</v>
      </c>
      <c r="B997" s="15" t="s">
        <v>4042</v>
      </c>
      <c r="C997" s="15" t="s">
        <v>4043</v>
      </c>
      <c r="D997" s="15" t="s">
        <v>12</v>
      </c>
      <c r="E997" s="15" t="s">
        <v>13</v>
      </c>
      <c r="F997" s="15" t="s">
        <v>4044</v>
      </c>
      <c r="G997" s="15" t="s">
        <v>4045</v>
      </c>
      <c r="H997" s="18"/>
      <c r="I997" s="18"/>
      <c r="J997" s="15" t="s">
        <v>6</v>
      </c>
      <c r="K997" s="18"/>
      <c r="L997" s="18"/>
      <c r="M997" s="18"/>
      <c r="N997" s="19">
        <v>41106</v>
      </c>
    </row>
    <row r="998" spans="1:14" ht="50.1" customHeight="1" thickBot="1" x14ac:dyDescent="0.3">
      <c r="A998" s="14">
        <v>979</v>
      </c>
      <c r="B998" s="15" t="s">
        <v>4046</v>
      </c>
      <c r="C998" s="15" t="s">
        <v>4047</v>
      </c>
      <c r="D998" s="15" t="s">
        <v>4</v>
      </c>
      <c r="E998" s="15" t="s">
        <v>5</v>
      </c>
      <c r="F998" s="15" t="s">
        <v>4048</v>
      </c>
      <c r="G998" s="15" t="s">
        <v>4048</v>
      </c>
      <c r="H998" s="15" t="s">
        <v>4049</v>
      </c>
      <c r="I998" s="18"/>
      <c r="J998" s="18"/>
      <c r="K998" s="15" t="s">
        <v>430</v>
      </c>
      <c r="L998" s="18"/>
      <c r="M998" s="18"/>
      <c r="N998" s="19">
        <v>42082</v>
      </c>
    </row>
    <row r="999" spans="1:14" ht="50.1" customHeight="1" thickBot="1" x14ac:dyDescent="0.3">
      <c r="A999" s="14">
        <v>980</v>
      </c>
      <c r="B999" s="15" t="s">
        <v>4050</v>
      </c>
      <c r="C999" s="15" t="s">
        <v>4051</v>
      </c>
      <c r="D999" s="15" t="s">
        <v>12</v>
      </c>
      <c r="E999" s="15" t="s">
        <v>392</v>
      </c>
      <c r="F999" s="15" t="s">
        <v>4052</v>
      </c>
      <c r="G999" s="18"/>
      <c r="H999" s="18"/>
      <c r="I999" s="18"/>
      <c r="J999" s="18"/>
      <c r="K999" s="15" t="s">
        <v>911</v>
      </c>
      <c r="L999" s="18"/>
      <c r="M999" s="18"/>
      <c r="N999" s="19">
        <v>41106</v>
      </c>
    </row>
    <row r="1000" spans="1:14" ht="50.1" customHeight="1" thickBot="1" x14ac:dyDescent="0.3">
      <c r="A1000" s="14">
        <v>981</v>
      </c>
      <c r="B1000" s="15" t="s">
        <v>4053</v>
      </c>
      <c r="C1000" s="15" t="s">
        <v>4054</v>
      </c>
      <c r="D1000" s="15" t="s">
        <v>12</v>
      </c>
      <c r="E1000" s="15" t="s">
        <v>30</v>
      </c>
      <c r="F1000" s="15" t="s">
        <v>4055</v>
      </c>
      <c r="G1000" s="15" t="s">
        <v>4055</v>
      </c>
      <c r="H1000" s="15" t="s">
        <v>4056</v>
      </c>
      <c r="I1000" s="18"/>
      <c r="J1000" s="18"/>
      <c r="K1000" s="18"/>
      <c r="L1000" s="15" t="s">
        <v>598</v>
      </c>
      <c r="M1000" s="18"/>
      <c r="N1000" s="19">
        <v>41457</v>
      </c>
    </row>
    <row r="1001" spans="1:14" ht="50.1" customHeight="1" thickBot="1" x14ac:dyDescent="0.3">
      <c r="A1001" s="14">
        <v>982</v>
      </c>
      <c r="B1001" s="15" t="s">
        <v>4057</v>
      </c>
      <c r="C1001" s="15" t="s">
        <v>4058</v>
      </c>
      <c r="D1001" s="15" t="s">
        <v>12</v>
      </c>
      <c r="E1001" s="15" t="s">
        <v>13</v>
      </c>
      <c r="F1001" s="15" t="s">
        <v>4059</v>
      </c>
      <c r="G1001" s="15" t="s">
        <v>4060</v>
      </c>
      <c r="H1001" s="15" t="s">
        <v>4061</v>
      </c>
      <c r="I1001" s="18"/>
      <c r="J1001" s="18"/>
      <c r="K1001" s="15" t="s">
        <v>71</v>
      </c>
      <c r="L1001" s="18"/>
      <c r="M1001" s="18"/>
      <c r="N1001" s="19">
        <v>41109</v>
      </c>
    </row>
    <row r="1002" spans="1:14" ht="50.1" customHeight="1" thickBot="1" x14ac:dyDescent="0.3">
      <c r="A1002" s="14">
        <v>983</v>
      </c>
      <c r="B1002" s="15" t="s">
        <v>4062</v>
      </c>
      <c r="C1002" s="15" t="s">
        <v>4063</v>
      </c>
      <c r="D1002" s="15" t="s">
        <v>12</v>
      </c>
      <c r="E1002" s="15" t="s">
        <v>13</v>
      </c>
      <c r="F1002" s="15" t="s">
        <v>4064</v>
      </c>
      <c r="G1002" s="15" t="s">
        <v>3126</v>
      </c>
      <c r="H1002" s="18"/>
      <c r="I1002" s="18"/>
      <c r="J1002" s="15" t="s">
        <v>18</v>
      </c>
      <c r="K1002" s="18"/>
      <c r="L1002" s="18"/>
      <c r="M1002" s="18"/>
      <c r="N1002" s="19">
        <v>41106</v>
      </c>
    </row>
    <row r="1003" spans="1:14" ht="50.1" customHeight="1" thickBot="1" x14ac:dyDescent="0.3">
      <c r="A1003" s="14">
        <v>984</v>
      </c>
      <c r="B1003" s="15" t="s">
        <v>4065</v>
      </c>
      <c r="C1003" s="15" t="s">
        <v>4066</v>
      </c>
      <c r="D1003" s="15" t="s">
        <v>12</v>
      </c>
      <c r="E1003" s="15" t="s">
        <v>13</v>
      </c>
      <c r="F1003" s="15" t="s">
        <v>4067</v>
      </c>
      <c r="G1003" s="15" t="s">
        <v>4068</v>
      </c>
      <c r="H1003" s="15" t="s">
        <v>4069</v>
      </c>
      <c r="I1003" s="18"/>
      <c r="J1003" s="15" t="s">
        <v>6</v>
      </c>
      <c r="K1003" s="18"/>
      <c r="L1003" s="18"/>
      <c r="M1003" s="18"/>
      <c r="N1003" s="19">
        <v>41830</v>
      </c>
    </row>
    <row r="1004" spans="1:14" ht="50.1" customHeight="1" thickBot="1" x14ac:dyDescent="0.3">
      <c r="A1004" s="14">
        <v>985</v>
      </c>
      <c r="B1004" s="15" t="s">
        <v>4070</v>
      </c>
      <c r="C1004" s="15" t="s">
        <v>4071</v>
      </c>
      <c r="D1004" s="15" t="s">
        <v>4</v>
      </c>
      <c r="E1004" s="15" t="s">
        <v>193</v>
      </c>
      <c r="F1004" s="15" t="s">
        <v>4072</v>
      </c>
      <c r="G1004" s="18"/>
      <c r="H1004" s="15" t="s">
        <v>3043</v>
      </c>
      <c r="I1004" s="18"/>
      <c r="J1004" s="18"/>
      <c r="K1004" s="15" t="s">
        <v>1202</v>
      </c>
      <c r="L1004" s="18"/>
      <c r="M1004" s="18"/>
      <c r="N1004" s="19">
        <v>42782</v>
      </c>
    </row>
    <row r="1005" spans="1:14" ht="50.1" customHeight="1" thickBot="1" x14ac:dyDescent="0.3">
      <c r="A1005" s="14">
        <v>986</v>
      </c>
      <c r="B1005" s="15" t="s">
        <v>4073</v>
      </c>
      <c r="C1005" s="15" t="s">
        <v>4074</v>
      </c>
      <c r="D1005" s="15" t="s">
        <v>12</v>
      </c>
      <c r="E1005" s="15" t="s">
        <v>13</v>
      </c>
      <c r="F1005" s="15" t="str">
        <f>"22235357"</f>
        <v>22235357</v>
      </c>
      <c r="G1005" s="15" t="str">
        <f>"78852452"</f>
        <v>78852452</v>
      </c>
      <c r="H1005" s="15" t="s">
        <v>4075</v>
      </c>
      <c r="I1005" s="18"/>
      <c r="J1005" s="18"/>
      <c r="K1005" s="15" t="s">
        <v>71</v>
      </c>
      <c r="L1005" s="18"/>
      <c r="M1005" s="18"/>
      <c r="N1005" s="19">
        <v>42170</v>
      </c>
    </row>
    <row r="1006" spans="1:14" ht="50.1" customHeight="1" thickBot="1" x14ac:dyDescent="0.3">
      <c r="A1006" s="14">
        <v>987</v>
      </c>
      <c r="B1006" s="15" t="s">
        <v>4076</v>
      </c>
      <c r="C1006" s="15" t="s">
        <v>4077</v>
      </c>
      <c r="D1006" s="15" t="s">
        <v>4</v>
      </c>
      <c r="E1006" s="15" t="s">
        <v>193</v>
      </c>
      <c r="F1006" s="15" t="s">
        <v>4078</v>
      </c>
      <c r="G1006" s="18"/>
      <c r="H1006" s="15" t="s">
        <v>4079</v>
      </c>
      <c r="I1006" s="18"/>
      <c r="J1006" s="15" t="s">
        <v>732</v>
      </c>
      <c r="K1006" s="18"/>
      <c r="L1006" s="18"/>
      <c r="M1006" s="18"/>
      <c r="N1006" s="19">
        <v>43488</v>
      </c>
    </row>
    <row r="1007" spans="1:14" ht="50.1" customHeight="1" thickBot="1" x14ac:dyDescent="0.3">
      <c r="A1007" s="14">
        <v>988</v>
      </c>
      <c r="B1007" s="15" t="s">
        <v>4080</v>
      </c>
      <c r="C1007" s="15" t="s">
        <v>4081</v>
      </c>
      <c r="D1007" s="15" t="s">
        <v>12</v>
      </c>
      <c r="E1007" s="15" t="s">
        <v>13</v>
      </c>
      <c r="F1007" s="15" t="s">
        <v>4082</v>
      </c>
      <c r="G1007" s="18"/>
      <c r="H1007" s="18"/>
      <c r="I1007" s="18"/>
      <c r="J1007" s="18"/>
      <c r="K1007" s="18"/>
      <c r="L1007" s="15" t="s">
        <v>9811</v>
      </c>
      <c r="M1007" s="18"/>
      <c r="N1007" s="19">
        <v>41106</v>
      </c>
    </row>
    <row r="1008" spans="1:14" ht="50.1" customHeight="1" thickBot="1" x14ac:dyDescent="0.3">
      <c r="A1008" s="14">
        <v>989</v>
      </c>
      <c r="B1008" s="15" t="s">
        <v>4083</v>
      </c>
      <c r="C1008" s="15" t="s">
        <v>4084</v>
      </c>
      <c r="D1008" s="15" t="s">
        <v>12</v>
      </c>
      <c r="E1008" s="15" t="s">
        <v>13</v>
      </c>
      <c r="F1008" s="15" t="s">
        <v>4085</v>
      </c>
      <c r="G1008" s="15" t="s">
        <v>4086</v>
      </c>
      <c r="H1008" s="15" t="s">
        <v>4087</v>
      </c>
      <c r="I1008" s="15" t="s">
        <v>61</v>
      </c>
      <c r="J1008" s="18"/>
      <c r="K1008" s="18"/>
      <c r="L1008" s="18"/>
      <c r="M1008" s="18"/>
      <c r="N1008" s="19">
        <v>41305</v>
      </c>
    </row>
    <row r="1009" spans="1:14" ht="50.1" customHeight="1" thickBot="1" x14ac:dyDescent="0.3">
      <c r="A1009" s="14">
        <v>990</v>
      </c>
      <c r="B1009" s="15" t="s">
        <v>4088</v>
      </c>
      <c r="C1009" s="15" t="s">
        <v>4089</v>
      </c>
      <c r="D1009" s="15" t="s">
        <v>12</v>
      </c>
      <c r="E1009" s="15" t="s">
        <v>30</v>
      </c>
      <c r="F1009" s="15" t="s">
        <v>4090</v>
      </c>
      <c r="G1009" s="18"/>
      <c r="H1009" s="18"/>
      <c r="I1009" s="18"/>
      <c r="J1009" s="18"/>
      <c r="K1009" s="15" t="s">
        <v>248</v>
      </c>
      <c r="L1009" s="18"/>
      <c r="M1009" s="18"/>
      <c r="N1009" s="19">
        <v>41106</v>
      </c>
    </row>
    <row r="1010" spans="1:14" ht="50.1" customHeight="1" thickBot="1" x14ac:dyDescent="0.3">
      <c r="A1010" s="14">
        <v>991</v>
      </c>
      <c r="B1010" s="15" t="s">
        <v>4091</v>
      </c>
      <c r="C1010" s="15" t="s">
        <v>4092</v>
      </c>
      <c r="D1010" s="15" t="s">
        <v>12</v>
      </c>
      <c r="E1010" s="15" t="s">
        <v>13</v>
      </c>
      <c r="F1010" s="15" t="s">
        <v>4093</v>
      </c>
      <c r="G1010" s="18"/>
      <c r="H1010" s="18"/>
      <c r="I1010" s="18"/>
      <c r="J1010" s="18"/>
      <c r="K1010" s="18"/>
      <c r="L1010" s="15" t="s">
        <v>262</v>
      </c>
      <c r="M1010" s="18"/>
      <c r="N1010" s="19">
        <v>41106</v>
      </c>
    </row>
    <row r="1011" spans="1:14" ht="50.1" customHeight="1" thickBot="1" x14ac:dyDescent="0.3">
      <c r="A1011" s="14">
        <v>992</v>
      </c>
      <c r="B1011" s="15" t="s">
        <v>4094</v>
      </c>
      <c r="C1011" s="15" t="s">
        <v>4095</v>
      </c>
      <c r="D1011" s="15" t="s">
        <v>12</v>
      </c>
      <c r="E1011" s="15" t="s">
        <v>13</v>
      </c>
      <c r="F1011" s="15" t="s">
        <v>4096</v>
      </c>
      <c r="G1011" s="18"/>
      <c r="H1011" s="15" t="s">
        <v>4097</v>
      </c>
      <c r="I1011" s="18"/>
      <c r="J1011" s="18"/>
      <c r="K1011" s="18"/>
      <c r="L1011" s="18"/>
      <c r="M1011" s="15" t="s">
        <v>299</v>
      </c>
      <c r="N1011" s="19">
        <v>43042</v>
      </c>
    </row>
    <row r="1012" spans="1:14" ht="50.1" customHeight="1" thickBot="1" x14ac:dyDescent="0.3">
      <c r="A1012" s="14">
        <v>993</v>
      </c>
      <c r="B1012" s="15" t="s">
        <v>4098</v>
      </c>
      <c r="C1012" s="15" t="s">
        <v>4099</v>
      </c>
      <c r="D1012" s="15" t="s">
        <v>12</v>
      </c>
      <c r="E1012" s="15" t="s">
        <v>13</v>
      </c>
      <c r="F1012" s="15" t="s">
        <v>3518</v>
      </c>
      <c r="G1012" s="18"/>
      <c r="H1012" s="15" t="s">
        <v>4100</v>
      </c>
      <c r="I1012" s="18"/>
      <c r="J1012" s="15" t="s">
        <v>14</v>
      </c>
      <c r="K1012" s="18"/>
      <c r="L1012" s="18"/>
      <c r="M1012" s="18"/>
      <c r="N1012" s="19">
        <v>41106</v>
      </c>
    </row>
    <row r="1013" spans="1:14" ht="50.1" customHeight="1" thickBot="1" x14ac:dyDescent="0.3">
      <c r="A1013" s="14">
        <v>994</v>
      </c>
      <c r="B1013" s="15" t="s">
        <v>4101</v>
      </c>
      <c r="C1013" s="15" t="s">
        <v>4102</v>
      </c>
      <c r="D1013" s="15" t="s">
        <v>12</v>
      </c>
      <c r="E1013" s="15" t="s">
        <v>46</v>
      </c>
      <c r="F1013" s="15" t="s">
        <v>4103</v>
      </c>
      <c r="G1013" s="18"/>
      <c r="H1013" s="18"/>
      <c r="I1013" s="18"/>
      <c r="J1013" s="15" t="s">
        <v>781</v>
      </c>
      <c r="K1013" s="18"/>
      <c r="L1013" s="18"/>
      <c r="M1013" s="18"/>
      <c r="N1013" s="19">
        <v>41106</v>
      </c>
    </row>
    <row r="1014" spans="1:14" ht="50.1" customHeight="1" thickBot="1" x14ac:dyDescent="0.3">
      <c r="A1014" s="14">
        <v>995</v>
      </c>
      <c r="B1014" s="15" t="s">
        <v>4104</v>
      </c>
      <c r="C1014" s="15" t="s">
        <v>4105</v>
      </c>
      <c r="D1014" s="15" t="s">
        <v>3208</v>
      </c>
      <c r="E1014" s="15" t="s">
        <v>4108</v>
      </c>
      <c r="F1014" s="15" t="s">
        <v>4106</v>
      </c>
      <c r="G1014" s="15" t="s">
        <v>4107</v>
      </c>
      <c r="H1014" s="18"/>
      <c r="I1014" s="18"/>
      <c r="J1014" s="15" t="s">
        <v>781</v>
      </c>
      <c r="K1014" s="18"/>
      <c r="L1014" s="18"/>
      <c r="M1014" s="18"/>
      <c r="N1014" s="19">
        <v>41106</v>
      </c>
    </row>
    <row r="1015" spans="1:14" ht="50.1" customHeight="1" thickBot="1" x14ac:dyDescent="0.3">
      <c r="A1015" s="14">
        <v>996</v>
      </c>
      <c r="B1015" s="15" t="s">
        <v>4109</v>
      </c>
      <c r="C1015" s="15" t="s">
        <v>4110</v>
      </c>
      <c r="D1015" s="15" t="s">
        <v>4113</v>
      </c>
      <c r="E1015" s="15" t="s">
        <v>4114</v>
      </c>
      <c r="F1015" s="15" t="s">
        <v>4111</v>
      </c>
      <c r="G1015" s="15" t="s">
        <v>4112</v>
      </c>
      <c r="H1015" s="18"/>
      <c r="I1015" s="18"/>
      <c r="J1015" s="15" t="s">
        <v>781</v>
      </c>
      <c r="K1015" s="18"/>
      <c r="L1015" s="18"/>
      <c r="M1015" s="18"/>
      <c r="N1015" s="19">
        <v>41334</v>
      </c>
    </row>
    <row r="1016" spans="1:14" ht="50.1" customHeight="1" thickBot="1" x14ac:dyDescent="0.3">
      <c r="A1016" s="14">
        <v>997</v>
      </c>
      <c r="B1016" s="15" t="s">
        <v>4115</v>
      </c>
      <c r="C1016" s="15" t="s">
        <v>4116</v>
      </c>
      <c r="D1016" s="15" t="s">
        <v>12</v>
      </c>
      <c r="E1016" s="15" t="s">
        <v>13</v>
      </c>
      <c r="F1016" s="15" t="s">
        <v>4117</v>
      </c>
      <c r="G1016" s="15" t="s">
        <v>4118</v>
      </c>
      <c r="H1016" s="15" t="s">
        <v>4119</v>
      </c>
      <c r="I1016" s="18"/>
      <c r="J1016" s="15" t="s">
        <v>141</v>
      </c>
      <c r="K1016" s="18"/>
      <c r="L1016" s="18"/>
      <c r="M1016" s="18"/>
      <c r="N1016" s="19">
        <v>41201</v>
      </c>
    </row>
    <row r="1017" spans="1:14" ht="50.1" customHeight="1" thickBot="1" x14ac:dyDescent="0.3">
      <c r="A1017" s="14">
        <v>998</v>
      </c>
      <c r="B1017" s="15" t="s">
        <v>4120</v>
      </c>
      <c r="C1017" s="15" t="s">
        <v>4121</v>
      </c>
      <c r="D1017" s="15" t="s">
        <v>12</v>
      </c>
      <c r="E1017" s="15" t="s">
        <v>13</v>
      </c>
      <c r="F1017" s="15" t="s">
        <v>4122</v>
      </c>
      <c r="G1017" s="18"/>
      <c r="H1017" s="15" t="s">
        <v>4123</v>
      </c>
      <c r="I1017" s="18"/>
      <c r="J1017" s="15" t="s">
        <v>14</v>
      </c>
      <c r="K1017" s="18"/>
      <c r="L1017" s="18"/>
      <c r="M1017" s="18"/>
      <c r="N1017" s="19">
        <v>42229</v>
      </c>
    </row>
    <row r="1018" spans="1:14" ht="50.1" customHeight="1" thickBot="1" x14ac:dyDescent="0.3">
      <c r="A1018" s="14">
        <v>999</v>
      </c>
      <c r="B1018" s="15" t="s">
        <v>4124</v>
      </c>
      <c r="C1018" s="15" t="s">
        <v>4125</v>
      </c>
      <c r="D1018" s="15" t="s">
        <v>12</v>
      </c>
      <c r="E1018" s="15" t="s">
        <v>13</v>
      </c>
      <c r="F1018" s="15" t="s">
        <v>4126</v>
      </c>
      <c r="G1018" s="15" t="s">
        <v>4127</v>
      </c>
      <c r="H1018" s="18"/>
      <c r="I1018" s="18"/>
      <c r="J1018" s="15" t="s">
        <v>781</v>
      </c>
      <c r="K1018" s="18"/>
      <c r="L1018" s="18"/>
      <c r="M1018" s="18"/>
      <c r="N1018" s="19">
        <v>41106</v>
      </c>
    </row>
    <row r="1019" spans="1:14" ht="50.1" customHeight="1" thickBot="1" x14ac:dyDescent="0.3">
      <c r="A1019" s="14">
        <v>1000</v>
      </c>
      <c r="B1019" s="15" t="s">
        <v>4128</v>
      </c>
      <c r="C1019" s="15" t="s">
        <v>4129</v>
      </c>
      <c r="D1019" s="15" t="s">
        <v>12</v>
      </c>
      <c r="E1019" s="15" t="s">
        <v>13</v>
      </c>
      <c r="F1019" s="15" t="s">
        <v>4130</v>
      </c>
      <c r="G1019" s="15" t="s">
        <v>4131</v>
      </c>
      <c r="H1019" s="18"/>
      <c r="I1019" s="18"/>
      <c r="J1019" s="15" t="s">
        <v>781</v>
      </c>
      <c r="K1019" s="18"/>
      <c r="L1019" s="18"/>
      <c r="M1019" s="18"/>
      <c r="N1019" s="19">
        <v>41106</v>
      </c>
    </row>
    <row r="1020" spans="1:14" ht="50.1" customHeight="1" thickBot="1" x14ac:dyDescent="0.3">
      <c r="A1020" s="14">
        <v>1001</v>
      </c>
      <c r="B1020" s="15" t="s">
        <v>4132</v>
      </c>
      <c r="C1020" s="15" t="s">
        <v>4133</v>
      </c>
      <c r="D1020" s="15" t="s">
        <v>12</v>
      </c>
      <c r="E1020" s="15" t="s">
        <v>13</v>
      </c>
      <c r="F1020" s="15" t="s">
        <v>4134</v>
      </c>
      <c r="G1020" s="15" t="s">
        <v>4135</v>
      </c>
      <c r="H1020" s="18"/>
      <c r="I1020" s="18"/>
      <c r="J1020" s="15" t="s">
        <v>781</v>
      </c>
      <c r="K1020" s="18"/>
      <c r="L1020" s="18"/>
      <c r="M1020" s="18"/>
      <c r="N1020" s="19">
        <v>41106</v>
      </c>
    </row>
    <row r="1021" spans="1:14" ht="50.1" customHeight="1" thickBot="1" x14ac:dyDescent="0.3">
      <c r="A1021" s="14">
        <v>1002</v>
      </c>
      <c r="B1021" s="15" t="s">
        <v>4136</v>
      </c>
      <c r="C1021" s="15" t="s">
        <v>4137</v>
      </c>
      <c r="D1021" s="15" t="s">
        <v>1328</v>
      </c>
      <c r="E1021" s="15" t="s">
        <v>1329</v>
      </c>
      <c r="F1021" s="15" t="s">
        <v>4138</v>
      </c>
      <c r="G1021" s="15" t="s">
        <v>4139</v>
      </c>
      <c r="H1021" s="18"/>
      <c r="I1021" s="18"/>
      <c r="J1021" s="15" t="s">
        <v>781</v>
      </c>
      <c r="K1021" s="18"/>
      <c r="L1021" s="18"/>
      <c r="M1021" s="18"/>
      <c r="N1021" s="19">
        <v>41212</v>
      </c>
    </row>
    <row r="1022" spans="1:14" ht="50.1" customHeight="1" thickBot="1" x14ac:dyDescent="0.3">
      <c r="A1022" s="14">
        <v>1003</v>
      </c>
      <c r="B1022" s="15" t="s">
        <v>4140</v>
      </c>
      <c r="C1022" s="15" t="s">
        <v>4141</v>
      </c>
      <c r="D1022" s="15" t="s">
        <v>4144</v>
      </c>
      <c r="E1022" s="15" t="s">
        <v>4145</v>
      </c>
      <c r="F1022" s="15" t="s">
        <v>4142</v>
      </c>
      <c r="G1022" s="15" t="s">
        <v>4143</v>
      </c>
      <c r="H1022" s="18"/>
      <c r="I1022" s="18"/>
      <c r="J1022" s="15" t="s">
        <v>781</v>
      </c>
      <c r="K1022" s="18"/>
      <c r="L1022" s="18"/>
      <c r="M1022" s="18"/>
      <c r="N1022" s="19">
        <v>41106</v>
      </c>
    </row>
    <row r="1023" spans="1:14" ht="50.1" customHeight="1" thickBot="1" x14ac:dyDescent="0.3">
      <c r="A1023" s="14">
        <v>1004</v>
      </c>
      <c r="B1023" s="15" t="s">
        <v>4146</v>
      </c>
      <c r="C1023" s="15" t="s">
        <v>12</v>
      </c>
      <c r="D1023" s="15" t="s">
        <v>12</v>
      </c>
      <c r="E1023" s="15" t="s">
        <v>13</v>
      </c>
      <c r="F1023" s="15" t="s">
        <v>4147</v>
      </c>
      <c r="G1023" s="18"/>
      <c r="H1023" s="18"/>
      <c r="I1023" s="18"/>
      <c r="J1023" s="15" t="s">
        <v>781</v>
      </c>
      <c r="K1023" s="18"/>
      <c r="L1023" s="18"/>
      <c r="M1023" s="18"/>
      <c r="N1023" s="19">
        <v>41106</v>
      </c>
    </row>
    <row r="1024" spans="1:14" ht="50.1" customHeight="1" thickBot="1" x14ac:dyDescent="0.3">
      <c r="A1024" s="14">
        <v>1005</v>
      </c>
      <c r="B1024" s="15" t="s">
        <v>4148</v>
      </c>
      <c r="C1024" s="15" t="s">
        <v>4149</v>
      </c>
      <c r="D1024" s="15" t="s">
        <v>197</v>
      </c>
      <c r="E1024" s="15" t="s">
        <v>198</v>
      </c>
      <c r="F1024" s="15" t="s">
        <v>4150</v>
      </c>
      <c r="G1024" s="15" t="s">
        <v>4151</v>
      </c>
      <c r="H1024" s="18"/>
      <c r="I1024" s="18"/>
      <c r="J1024" s="15" t="s">
        <v>781</v>
      </c>
      <c r="K1024" s="18"/>
      <c r="L1024" s="18"/>
      <c r="M1024" s="18"/>
      <c r="N1024" s="19">
        <v>41106</v>
      </c>
    </row>
    <row r="1025" spans="1:14" ht="50.1" customHeight="1" thickBot="1" x14ac:dyDescent="0.3">
      <c r="A1025" s="14">
        <v>1006</v>
      </c>
      <c r="B1025" s="15" t="s">
        <v>4152</v>
      </c>
      <c r="C1025" s="15" t="s">
        <v>4153</v>
      </c>
      <c r="D1025" s="15" t="s">
        <v>340</v>
      </c>
      <c r="E1025" s="15" t="s">
        <v>607</v>
      </c>
      <c r="F1025" s="15" t="s">
        <v>4154</v>
      </c>
      <c r="G1025" s="15" t="s">
        <v>4155</v>
      </c>
      <c r="H1025" s="18"/>
      <c r="I1025" s="18"/>
      <c r="J1025" s="15" t="s">
        <v>781</v>
      </c>
      <c r="K1025" s="18"/>
      <c r="L1025" s="18"/>
      <c r="M1025" s="18"/>
      <c r="N1025" s="19">
        <v>41106</v>
      </c>
    </row>
    <row r="1026" spans="1:14" ht="50.1" customHeight="1" thickBot="1" x14ac:dyDescent="0.3">
      <c r="A1026" s="14">
        <v>1007</v>
      </c>
      <c r="B1026" s="15" t="s">
        <v>4156</v>
      </c>
      <c r="C1026" s="15" t="s">
        <v>4157</v>
      </c>
      <c r="D1026" s="15" t="s">
        <v>197</v>
      </c>
      <c r="E1026" s="15" t="s">
        <v>4161</v>
      </c>
      <c r="F1026" s="15" t="s">
        <v>4158</v>
      </c>
      <c r="G1026" s="15" t="s">
        <v>4159</v>
      </c>
      <c r="H1026" s="15" t="s">
        <v>4160</v>
      </c>
      <c r="I1026" s="18"/>
      <c r="J1026" s="15" t="s">
        <v>781</v>
      </c>
      <c r="K1026" s="18"/>
      <c r="L1026" s="18"/>
      <c r="M1026" s="18"/>
      <c r="N1026" s="19">
        <v>41106</v>
      </c>
    </row>
    <row r="1027" spans="1:14" ht="50.1" customHeight="1" thickBot="1" x14ac:dyDescent="0.3">
      <c r="A1027" s="14">
        <v>1008</v>
      </c>
      <c r="B1027" s="15" t="s">
        <v>4162</v>
      </c>
      <c r="C1027" s="15" t="s">
        <v>4163</v>
      </c>
      <c r="D1027" s="15" t="s">
        <v>340</v>
      </c>
      <c r="E1027" s="15" t="s">
        <v>341</v>
      </c>
      <c r="F1027" s="15" t="s">
        <v>4164</v>
      </c>
      <c r="G1027" s="15" t="s">
        <v>4165</v>
      </c>
      <c r="H1027" s="18"/>
      <c r="I1027" s="18"/>
      <c r="J1027" s="15" t="s">
        <v>781</v>
      </c>
      <c r="K1027" s="18"/>
      <c r="L1027" s="18"/>
      <c r="M1027" s="18"/>
      <c r="N1027" s="19">
        <v>41106</v>
      </c>
    </row>
    <row r="1028" spans="1:14" ht="50.1" customHeight="1" thickBot="1" x14ac:dyDescent="0.3">
      <c r="A1028" s="14">
        <v>1009</v>
      </c>
      <c r="B1028" s="15" t="s">
        <v>4166</v>
      </c>
      <c r="C1028" s="15" t="s">
        <v>4167</v>
      </c>
      <c r="D1028" s="15" t="s">
        <v>273</v>
      </c>
      <c r="E1028" s="15" t="s">
        <v>274</v>
      </c>
      <c r="F1028" s="15" t="s">
        <v>4168</v>
      </c>
      <c r="G1028" s="15" t="s">
        <v>4169</v>
      </c>
      <c r="H1028" s="15" t="s">
        <v>4170</v>
      </c>
      <c r="I1028" s="18"/>
      <c r="J1028" s="15" t="s">
        <v>781</v>
      </c>
      <c r="K1028" s="18"/>
      <c r="L1028" s="18"/>
      <c r="M1028" s="18"/>
      <c r="N1028" s="19">
        <v>41134</v>
      </c>
    </row>
    <row r="1029" spans="1:14" ht="50.1" customHeight="1" thickBot="1" x14ac:dyDescent="0.3">
      <c r="A1029" s="14">
        <v>1010</v>
      </c>
      <c r="B1029" s="15" t="s">
        <v>4171</v>
      </c>
      <c r="C1029" s="15" t="s">
        <v>4172</v>
      </c>
      <c r="D1029" s="15" t="s">
        <v>409</v>
      </c>
      <c r="E1029" s="15" t="s">
        <v>410</v>
      </c>
      <c r="F1029" s="15" t="s">
        <v>4173</v>
      </c>
      <c r="G1029" s="18"/>
      <c r="H1029" s="18"/>
      <c r="I1029" s="18"/>
      <c r="J1029" s="15" t="s">
        <v>781</v>
      </c>
      <c r="K1029" s="18"/>
      <c r="L1029" s="18"/>
      <c r="M1029" s="18"/>
      <c r="N1029" s="19">
        <v>41106</v>
      </c>
    </row>
    <row r="1030" spans="1:14" ht="50.1" customHeight="1" thickBot="1" x14ac:dyDescent="0.3">
      <c r="A1030" s="14">
        <v>1011</v>
      </c>
      <c r="B1030" s="15" t="s">
        <v>4174</v>
      </c>
      <c r="C1030" s="15" t="s">
        <v>4175</v>
      </c>
      <c r="D1030" s="15" t="s">
        <v>4</v>
      </c>
      <c r="E1030" s="15" t="s">
        <v>193</v>
      </c>
      <c r="F1030" s="15" t="s">
        <v>4176</v>
      </c>
      <c r="G1030" s="15" t="s">
        <v>4177</v>
      </c>
      <c r="H1030" s="15" t="s">
        <v>4178</v>
      </c>
      <c r="I1030" s="18"/>
      <c r="J1030" s="15" t="s">
        <v>781</v>
      </c>
      <c r="K1030" s="18"/>
      <c r="L1030" s="18"/>
      <c r="M1030" s="18"/>
      <c r="N1030" s="19">
        <v>41263</v>
      </c>
    </row>
    <row r="1031" spans="1:14" ht="50.1" customHeight="1" thickBot="1" x14ac:dyDescent="0.3">
      <c r="A1031" s="14">
        <v>1012</v>
      </c>
      <c r="B1031" s="15" t="s">
        <v>4179</v>
      </c>
      <c r="C1031" s="15" t="s">
        <v>4180</v>
      </c>
      <c r="D1031" s="15" t="s">
        <v>12</v>
      </c>
      <c r="E1031" s="15" t="s">
        <v>13</v>
      </c>
      <c r="F1031" s="15" t="s">
        <v>779</v>
      </c>
      <c r="G1031" s="15" t="s">
        <v>780</v>
      </c>
      <c r="H1031" s="18"/>
      <c r="I1031" s="18"/>
      <c r="J1031" s="15" t="s">
        <v>781</v>
      </c>
      <c r="K1031" s="18"/>
      <c r="L1031" s="18"/>
      <c r="M1031" s="18"/>
      <c r="N1031" s="19">
        <v>41106</v>
      </c>
    </row>
    <row r="1032" spans="1:14" ht="50.1" customHeight="1" thickBot="1" x14ac:dyDescent="0.3">
      <c r="A1032" s="14">
        <v>1013</v>
      </c>
      <c r="B1032" s="15" t="s">
        <v>4181</v>
      </c>
      <c r="C1032" s="15" t="s">
        <v>4182</v>
      </c>
      <c r="D1032" s="15" t="s">
        <v>12</v>
      </c>
      <c r="E1032" s="15" t="s">
        <v>13</v>
      </c>
      <c r="F1032" s="15" t="s">
        <v>1684</v>
      </c>
      <c r="G1032" s="18"/>
      <c r="H1032" s="18"/>
      <c r="I1032" s="18"/>
      <c r="J1032" s="15" t="s">
        <v>781</v>
      </c>
      <c r="K1032" s="18"/>
      <c r="L1032" s="18"/>
      <c r="M1032" s="18"/>
      <c r="N1032" s="19">
        <v>39671</v>
      </c>
    </row>
    <row r="1033" spans="1:14" ht="50.1" customHeight="1" thickBot="1" x14ac:dyDescent="0.3">
      <c r="A1033" s="14">
        <v>1014</v>
      </c>
      <c r="B1033" s="15" t="s">
        <v>4183</v>
      </c>
      <c r="C1033" s="15" t="s">
        <v>4184</v>
      </c>
      <c r="D1033" s="15" t="s">
        <v>12</v>
      </c>
      <c r="E1033" s="15" t="s">
        <v>13</v>
      </c>
      <c r="F1033" s="15" t="s">
        <v>4185</v>
      </c>
      <c r="G1033" s="15" t="s">
        <v>4186</v>
      </c>
      <c r="H1033" s="15" t="s">
        <v>4187</v>
      </c>
      <c r="I1033" s="18"/>
      <c r="J1033" s="18"/>
      <c r="K1033" s="18"/>
      <c r="L1033" s="15" t="s">
        <v>262</v>
      </c>
      <c r="M1033" s="18"/>
      <c r="N1033" s="19">
        <v>41549</v>
      </c>
    </row>
    <row r="1034" spans="1:14" ht="50.1" customHeight="1" thickBot="1" x14ac:dyDescent="0.3">
      <c r="A1034" s="14">
        <v>1015</v>
      </c>
      <c r="B1034" s="15" t="s">
        <v>4188</v>
      </c>
      <c r="C1034" s="15" t="s">
        <v>4189</v>
      </c>
      <c r="D1034" s="15" t="s">
        <v>12</v>
      </c>
      <c r="E1034" s="15" t="s">
        <v>13</v>
      </c>
      <c r="F1034" s="15" t="s">
        <v>4190</v>
      </c>
      <c r="G1034" s="15" t="s">
        <v>4191</v>
      </c>
      <c r="H1034" s="15" t="s">
        <v>4192</v>
      </c>
      <c r="I1034" s="18"/>
      <c r="J1034" s="15" t="s">
        <v>8753</v>
      </c>
      <c r="K1034" s="18"/>
      <c r="L1034" s="18"/>
      <c r="M1034" s="18"/>
      <c r="N1034" s="19">
        <v>41106</v>
      </c>
    </row>
    <row r="1035" spans="1:14" ht="50.1" customHeight="1" thickBot="1" x14ac:dyDescent="0.3">
      <c r="A1035" s="14">
        <v>1016</v>
      </c>
      <c r="B1035" s="15" t="s">
        <v>4193</v>
      </c>
      <c r="C1035" s="15" t="s">
        <v>4194</v>
      </c>
      <c r="D1035" s="15" t="s">
        <v>12</v>
      </c>
      <c r="E1035" s="15" t="s">
        <v>13</v>
      </c>
      <c r="F1035" s="15" t="s">
        <v>4195</v>
      </c>
      <c r="G1035" s="15" t="s">
        <v>4196</v>
      </c>
      <c r="H1035" s="15" t="s">
        <v>4197</v>
      </c>
      <c r="I1035" s="18"/>
      <c r="J1035" s="18"/>
      <c r="K1035" s="18"/>
      <c r="L1035" s="15" t="s">
        <v>262</v>
      </c>
      <c r="M1035" s="18"/>
      <c r="N1035" s="19">
        <v>41106</v>
      </c>
    </row>
    <row r="1036" spans="1:14" ht="50.1" customHeight="1" thickBot="1" x14ac:dyDescent="0.3">
      <c r="A1036" s="14">
        <v>1017</v>
      </c>
      <c r="B1036" s="15" t="s">
        <v>4198</v>
      </c>
      <c r="C1036" s="15" t="s">
        <v>4199</v>
      </c>
      <c r="D1036" s="15" t="s">
        <v>12</v>
      </c>
      <c r="E1036" s="15" t="s">
        <v>13</v>
      </c>
      <c r="F1036" s="15" t="s">
        <v>4200</v>
      </c>
      <c r="G1036" s="18"/>
      <c r="H1036" s="18"/>
      <c r="I1036" s="18"/>
      <c r="J1036" s="15" t="s">
        <v>14</v>
      </c>
      <c r="K1036" s="18"/>
      <c r="L1036" s="18"/>
      <c r="M1036" s="18"/>
      <c r="N1036" s="19">
        <v>41060</v>
      </c>
    </row>
    <row r="1037" spans="1:14" ht="50.1" customHeight="1" thickBot="1" x14ac:dyDescent="0.3">
      <c r="A1037" s="14">
        <v>1018</v>
      </c>
      <c r="B1037" s="15" t="s">
        <v>4201</v>
      </c>
      <c r="C1037" s="15" t="s">
        <v>4202</v>
      </c>
      <c r="D1037" s="15" t="s">
        <v>12</v>
      </c>
      <c r="E1037" s="15" t="s">
        <v>13</v>
      </c>
      <c r="F1037" s="15" t="s">
        <v>4203</v>
      </c>
      <c r="G1037" s="15" t="s">
        <v>4203</v>
      </c>
      <c r="H1037" s="15" t="s">
        <v>4204</v>
      </c>
      <c r="I1037" s="18"/>
      <c r="J1037" s="18"/>
      <c r="K1037" s="18"/>
      <c r="L1037" s="15" t="s">
        <v>262</v>
      </c>
      <c r="M1037" s="18"/>
      <c r="N1037" s="19">
        <v>41200</v>
      </c>
    </row>
    <row r="1038" spans="1:14" ht="50.1" customHeight="1" thickBot="1" x14ac:dyDescent="0.3">
      <c r="A1038" s="14">
        <v>1019</v>
      </c>
      <c r="B1038" s="15" t="s">
        <v>4205</v>
      </c>
      <c r="C1038" s="15" t="s">
        <v>4206</v>
      </c>
      <c r="D1038" s="15" t="s">
        <v>12</v>
      </c>
      <c r="E1038" s="15" t="s">
        <v>13</v>
      </c>
      <c r="F1038" s="15" t="s">
        <v>4207</v>
      </c>
      <c r="G1038" s="15" t="s">
        <v>4208</v>
      </c>
      <c r="H1038" s="15" t="s">
        <v>4209</v>
      </c>
      <c r="I1038" s="18"/>
      <c r="J1038" s="18"/>
      <c r="K1038" s="18"/>
      <c r="L1038" s="15" t="s">
        <v>262</v>
      </c>
      <c r="M1038" s="18"/>
      <c r="N1038" s="19">
        <v>41106</v>
      </c>
    </row>
    <row r="1039" spans="1:14" ht="50.1" customHeight="1" thickBot="1" x14ac:dyDescent="0.3">
      <c r="A1039" s="14">
        <v>1020</v>
      </c>
      <c r="B1039" s="15" t="s">
        <v>4210</v>
      </c>
      <c r="C1039" s="15" t="s">
        <v>4211</v>
      </c>
      <c r="D1039" s="15" t="s">
        <v>12</v>
      </c>
      <c r="E1039" s="15" t="s">
        <v>13</v>
      </c>
      <c r="F1039" s="15" t="s">
        <v>4212</v>
      </c>
      <c r="G1039" s="18"/>
      <c r="H1039" s="18"/>
      <c r="I1039" s="18"/>
      <c r="J1039" s="18"/>
      <c r="K1039" s="18"/>
      <c r="L1039" s="15" t="s">
        <v>9811</v>
      </c>
      <c r="M1039" s="18"/>
      <c r="N1039" s="19">
        <v>41106</v>
      </c>
    </row>
    <row r="1040" spans="1:14" ht="50.1" customHeight="1" thickBot="1" x14ac:dyDescent="0.3">
      <c r="A1040" s="14">
        <v>1021</v>
      </c>
      <c r="B1040" s="15" t="s">
        <v>4213</v>
      </c>
      <c r="C1040" s="15" t="s">
        <v>4214</v>
      </c>
      <c r="D1040" s="15" t="s">
        <v>12</v>
      </c>
      <c r="E1040" s="15" t="s">
        <v>13</v>
      </c>
      <c r="F1040" s="15" t="s">
        <v>4215</v>
      </c>
      <c r="G1040" s="15" t="s">
        <v>4216</v>
      </c>
      <c r="H1040" s="15" t="s">
        <v>4217</v>
      </c>
      <c r="I1040" s="18"/>
      <c r="J1040" s="18"/>
      <c r="K1040" s="18"/>
      <c r="L1040" s="15" t="s">
        <v>262</v>
      </c>
      <c r="M1040" s="18"/>
      <c r="N1040" s="19">
        <v>41106</v>
      </c>
    </row>
    <row r="1041" spans="1:14" ht="50.1" customHeight="1" thickBot="1" x14ac:dyDescent="0.3">
      <c r="A1041" s="14">
        <v>1022</v>
      </c>
      <c r="B1041" s="15" t="s">
        <v>4218</v>
      </c>
      <c r="C1041" s="15" t="s">
        <v>4219</v>
      </c>
      <c r="D1041" s="15" t="s">
        <v>12</v>
      </c>
      <c r="E1041" s="15" t="s">
        <v>13</v>
      </c>
      <c r="F1041" s="15" t="s">
        <v>4220</v>
      </c>
      <c r="G1041" s="15" t="s">
        <v>4221</v>
      </c>
      <c r="H1041" s="18"/>
      <c r="I1041" s="18"/>
      <c r="J1041" s="18"/>
      <c r="K1041" s="15" t="s">
        <v>9812</v>
      </c>
      <c r="L1041" s="18"/>
      <c r="M1041" s="18"/>
      <c r="N1041" s="19">
        <v>41079</v>
      </c>
    </row>
    <row r="1042" spans="1:14" ht="50.1" customHeight="1" thickBot="1" x14ac:dyDescent="0.3">
      <c r="A1042" s="14">
        <v>1023</v>
      </c>
      <c r="B1042" s="15" t="s">
        <v>4222</v>
      </c>
      <c r="C1042" s="15" t="s">
        <v>4223</v>
      </c>
      <c r="D1042" s="15" t="s">
        <v>12</v>
      </c>
      <c r="E1042" s="15" t="s">
        <v>30</v>
      </c>
      <c r="F1042" s="15" t="s">
        <v>4224</v>
      </c>
      <c r="G1042" s="15" t="s">
        <v>4224</v>
      </c>
      <c r="H1042" s="18"/>
      <c r="I1042" s="18"/>
      <c r="J1042" s="15" t="s">
        <v>14</v>
      </c>
      <c r="K1042" s="18"/>
      <c r="L1042" s="18"/>
      <c r="M1042" s="18"/>
      <c r="N1042" s="19">
        <v>41080</v>
      </c>
    </row>
    <row r="1043" spans="1:14" ht="50.1" customHeight="1" thickBot="1" x14ac:dyDescent="0.3">
      <c r="A1043" s="14">
        <v>1024</v>
      </c>
      <c r="B1043" s="15" t="s">
        <v>4225</v>
      </c>
      <c r="C1043" s="15" t="s">
        <v>4226</v>
      </c>
      <c r="D1043" s="15" t="s">
        <v>12</v>
      </c>
      <c r="E1043" s="15" t="s">
        <v>155</v>
      </c>
      <c r="F1043" s="15" t="s">
        <v>4227</v>
      </c>
      <c r="G1043" s="18"/>
      <c r="H1043" s="18"/>
      <c r="I1043" s="18"/>
      <c r="J1043" s="18"/>
      <c r="K1043" s="15" t="s">
        <v>4228</v>
      </c>
      <c r="L1043" s="18"/>
      <c r="M1043" s="18"/>
      <c r="N1043" s="19">
        <v>41106</v>
      </c>
    </row>
    <row r="1044" spans="1:14" ht="50.1" customHeight="1" thickBot="1" x14ac:dyDescent="0.3">
      <c r="A1044" s="14">
        <v>1025</v>
      </c>
      <c r="B1044" s="15" t="s">
        <v>4229</v>
      </c>
      <c r="C1044" s="15" t="s">
        <v>4230</v>
      </c>
      <c r="D1044" s="15" t="s">
        <v>12</v>
      </c>
      <c r="E1044" s="15" t="s">
        <v>13</v>
      </c>
      <c r="F1044" s="15" t="s">
        <v>4231</v>
      </c>
      <c r="G1044" s="15" t="s">
        <v>4232</v>
      </c>
      <c r="H1044" s="18"/>
      <c r="I1044" s="18"/>
      <c r="J1044" s="18"/>
      <c r="K1044" s="15" t="s">
        <v>51</v>
      </c>
      <c r="L1044" s="18"/>
      <c r="M1044" s="18"/>
      <c r="N1044" s="19">
        <v>41228</v>
      </c>
    </row>
    <row r="1045" spans="1:14" ht="50.1" customHeight="1" thickBot="1" x14ac:dyDescent="0.3">
      <c r="A1045" s="14">
        <v>1026</v>
      </c>
      <c r="B1045" s="15" t="s">
        <v>4233</v>
      </c>
      <c r="C1045" s="15" t="s">
        <v>4234</v>
      </c>
      <c r="D1045" s="15" t="s">
        <v>12</v>
      </c>
      <c r="E1045" s="15" t="s">
        <v>13</v>
      </c>
      <c r="F1045" s="15" t="s">
        <v>4235</v>
      </c>
      <c r="G1045" s="18"/>
      <c r="H1045" s="15" t="s">
        <v>4236</v>
      </c>
      <c r="I1045" s="18"/>
      <c r="J1045" s="18"/>
      <c r="K1045" s="15" t="s">
        <v>51</v>
      </c>
      <c r="L1045" s="18"/>
      <c r="M1045" s="18"/>
      <c r="N1045" s="19">
        <v>42419</v>
      </c>
    </row>
    <row r="1046" spans="1:14" ht="50.1" customHeight="1" thickBot="1" x14ac:dyDescent="0.3">
      <c r="A1046" s="14">
        <v>1027</v>
      </c>
      <c r="B1046" s="15" t="s">
        <v>4237</v>
      </c>
      <c r="C1046" s="15" t="s">
        <v>4238</v>
      </c>
      <c r="D1046" s="15" t="s">
        <v>12</v>
      </c>
      <c r="E1046" s="15" t="s">
        <v>13</v>
      </c>
      <c r="F1046" s="15" t="s">
        <v>4239</v>
      </c>
      <c r="G1046" s="18"/>
      <c r="H1046" s="18"/>
      <c r="I1046" s="15" t="s">
        <v>61</v>
      </c>
      <c r="J1046" s="18"/>
      <c r="K1046" s="18"/>
      <c r="L1046" s="18"/>
      <c r="M1046" s="18"/>
      <c r="N1046" s="19">
        <v>41080</v>
      </c>
    </row>
    <row r="1047" spans="1:14" ht="50.1" customHeight="1" thickBot="1" x14ac:dyDescent="0.3">
      <c r="A1047" s="14">
        <v>1028</v>
      </c>
      <c r="B1047" s="15" t="s">
        <v>4240</v>
      </c>
      <c r="C1047" s="15" t="s">
        <v>4241</v>
      </c>
      <c r="D1047" s="15" t="s">
        <v>12</v>
      </c>
      <c r="E1047" s="15" t="s">
        <v>13</v>
      </c>
      <c r="F1047" s="15" t="s">
        <v>4242</v>
      </c>
      <c r="G1047" s="18"/>
      <c r="H1047" s="18"/>
      <c r="I1047" s="18"/>
      <c r="J1047" s="15" t="s">
        <v>1188</v>
      </c>
      <c r="K1047" s="18"/>
      <c r="L1047" s="18"/>
      <c r="M1047" s="18"/>
      <c r="N1047" s="19">
        <v>39671</v>
      </c>
    </row>
    <row r="1048" spans="1:14" ht="50.1" customHeight="1" thickBot="1" x14ac:dyDescent="0.3">
      <c r="A1048" s="14">
        <v>1029</v>
      </c>
      <c r="B1048" s="15" t="s">
        <v>4243</v>
      </c>
      <c r="C1048" s="15" t="s">
        <v>4244</v>
      </c>
      <c r="D1048" s="15" t="s">
        <v>12</v>
      </c>
      <c r="E1048" s="15" t="s">
        <v>13</v>
      </c>
      <c r="F1048" s="15" t="s">
        <v>4245</v>
      </c>
      <c r="G1048" s="15" t="s">
        <v>4246</v>
      </c>
      <c r="H1048" s="18"/>
      <c r="I1048" s="18"/>
      <c r="J1048" s="18"/>
      <c r="K1048" s="15" t="s">
        <v>51</v>
      </c>
      <c r="L1048" s="18"/>
      <c r="M1048" s="18"/>
      <c r="N1048" s="19">
        <v>41080</v>
      </c>
    </row>
    <row r="1049" spans="1:14" ht="50.1" customHeight="1" thickBot="1" x14ac:dyDescent="0.3">
      <c r="A1049" s="14">
        <v>1030</v>
      </c>
      <c r="B1049" s="15" t="s">
        <v>4247</v>
      </c>
      <c r="C1049" s="15" t="s">
        <v>4248</v>
      </c>
      <c r="D1049" s="15" t="s">
        <v>12</v>
      </c>
      <c r="E1049" s="15" t="s">
        <v>13</v>
      </c>
      <c r="F1049" s="15" t="s">
        <v>4249</v>
      </c>
      <c r="G1049" s="15" t="s">
        <v>4249</v>
      </c>
      <c r="H1049" s="15" t="s">
        <v>4250</v>
      </c>
      <c r="I1049" s="18"/>
      <c r="J1049" s="18"/>
      <c r="K1049" s="15" t="s">
        <v>146</v>
      </c>
      <c r="L1049" s="18"/>
      <c r="M1049" s="18"/>
      <c r="N1049" s="19">
        <v>41653</v>
      </c>
    </row>
    <row r="1050" spans="1:14" ht="50.1" customHeight="1" thickBot="1" x14ac:dyDescent="0.3">
      <c r="A1050" s="14">
        <v>1031</v>
      </c>
      <c r="B1050" s="15" t="s">
        <v>4251</v>
      </c>
      <c r="C1050" s="15" t="s">
        <v>4252</v>
      </c>
      <c r="D1050" s="15" t="s">
        <v>12</v>
      </c>
      <c r="E1050" s="15" t="s">
        <v>13</v>
      </c>
      <c r="F1050" s="15" t="s">
        <v>4253</v>
      </c>
      <c r="G1050" s="15" t="s">
        <v>4254</v>
      </c>
      <c r="H1050" s="15" t="s">
        <v>4255</v>
      </c>
      <c r="I1050" s="18"/>
      <c r="J1050" s="18"/>
      <c r="K1050" s="15" t="s">
        <v>293</v>
      </c>
      <c r="L1050" s="18"/>
      <c r="M1050" s="18"/>
      <c r="N1050" s="19">
        <v>41067</v>
      </c>
    </row>
    <row r="1051" spans="1:14" ht="50.1" customHeight="1" thickBot="1" x14ac:dyDescent="0.3">
      <c r="A1051" s="14">
        <v>1032</v>
      </c>
      <c r="B1051" s="15" t="s">
        <v>4256</v>
      </c>
      <c r="C1051" s="15" t="s">
        <v>4257</v>
      </c>
      <c r="D1051" s="15" t="s">
        <v>12</v>
      </c>
      <c r="E1051" s="15" t="s">
        <v>13</v>
      </c>
      <c r="F1051" s="15" t="s">
        <v>4258</v>
      </c>
      <c r="G1051" s="15" t="s">
        <v>4259</v>
      </c>
      <c r="H1051" s="18"/>
      <c r="I1051" s="18"/>
      <c r="J1051" s="15" t="s">
        <v>741</v>
      </c>
      <c r="K1051" s="18"/>
      <c r="L1051" s="18"/>
      <c r="M1051" s="18"/>
      <c r="N1051" s="19">
        <v>41080</v>
      </c>
    </row>
    <row r="1052" spans="1:14" ht="50.1" customHeight="1" thickBot="1" x14ac:dyDescent="0.3">
      <c r="A1052" s="14">
        <v>1033</v>
      </c>
      <c r="B1052" s="15" t="s">
        <v>4260</v>
      </c>
      <c r="C1052" s="15" t="s">
        <v>4261</v>
      </c>
      <c r="D1052" s="15" t="s">
        <v>12</v>
      </c>
      <c r="E1052" s="15" t="s">
        <v>13</v>
      </c>
      <c r="F1052" s="15" t="s">
        <v>4262</v>
      </c>
      <c r="G1052" s="18"/>
      <c r="H1052" s="18"/>
      <c r="I1052" s="18"/>
      <c r="J1052" s="18"/>
      <c r="K1052" s="15" t="s">
        <v>24</v>
      </c>
      <c r="L1052" s="18"/>
      <c r="M1052" s="18"/>
      <c r="N1052" s="19">
        <v>41079</v>
      </c>
    </row>
    <row r="1053" spans="1:14" ht="50.1" customHeight="1" thickBot="1" x14ac:dyDescent="0.3">
      <c r="A1053" s="14">
        <v>1034</v>
      </c>
      <c r="B1053" s="15" t="s">
        <v>4263</v>
      </c>
      <c r="C1053" s="15" t="s">
        <v>4264</v>
      </c>
      <c r="D1053" s="15" t="s">
        <v>12</v>
      </c>
      <c r="E1053" s="15" t="s">
        <v>13</v>
      </c>
      <c r="F1053" s="15" t="s">
        <v>4265</v>
      </c>
      <c r="G1053" s="15" t="s">
        <v>4266</v>
      </c>
      <c r="H1053" s="18"/>
      <c r="I1053" s="18"/>
      <c r="J1053" s="15" t="s">
        <v>84</v>
      </c>
      <c r="K1053" s="18"/>
      <c r="L1053" s="18"/>
      <c r="M1053" s="18"/>
      <c r="N1053" s="19">
        <v>41080</v>
      </c>
    </row>
    <row r="1054" spans="1:14" ht="50.1" customHeight="1" thickBot="1" x14ac:dyDescent="0.3">
      <c r="A1054" s="14">
        <v>1035</v>
      </c>
      <c r="B1054" s="15" t="s">
        <v>4267</v>
      </c>
      <c r="C1054" s="15" t="s">
        <v>4268</v>
      </c>
      <c r="D1054" s="15" t="s">
        <v>12</v>
      </c>
      <c r="E1054" s="15" t="s">
        <v>13</v>
      </c>
      <c r="F1054" s="15" t="s">
        <v>4269</v>
      </c>
      <c r="G1054" s="18"/>
      <c r="H1054" s="18"/>
      <c r="I1054" s="18"/>
      <c r="J1054" s="15" t="s">
        <v>6</v>
      </c>
      <c r="K1054" s="18"/>
      <c r="L1054" s="18"/>
      <c r="M1054" s="18"/>
      <c r="N1054" s="19">
        <v>41080</v>
      </c>
    </row>
    <row r="1055" spans="1:14" ht="50.1" customHeight="1" thickBot="1" x14ac:dyDescent="0.3">
      <c r="A1055" s="14">
        <v>1036</v>
      </c>
      <c r="B1055" s="15" t="s">
        <v>4270</v>
      </c>
      <c r="C1055" s="15" t="s">
        <v>4271</v>
      </c>
      <c r="D1055" s="15" t="s">
        <v>4</v>
      </c>
      <c r="E1055" s="15" t="s">
        <v>193</v>
      </c>
      <c r="F1055" s="15" t="s">
        <v>4272</v>
      </c>
      <c r="G1055" s="15" t="s">
        <v>4273</v>
      </c>
      <c r="H1055" s="18"/>
      <c r="I1055" s="18"/>
      <c r="J1055" s="18"/>
      <c r="K1055" s="15" t="s">
        <v>31</v>
      </c>
      <c r="L1055" s="18"/>
      <c r="M1055" s="18"/>
      <c r="N1055" s="19">
        <v>41080</v>
      </c>
    </row>
    <row r="1056" spans="1:14" ht="50.1" customHeight="1" thickBot="1" x14ac:dyDescent="0.3">
      <c r="A1056" s="14">
        <v>1037</v>
      </c>
      <c r="B1056" s="15" t="s">
        <v>4274</v>
      </c>
      <c r="C1056" s="15" t="s">
        <v>4275</v>
      </c>
      <c r="D1056" s="15" t="s">
        <v>12</v>
      </c>
      <c r="E1056" s="15" t="s">
        <v>13</v>
      </c>
      <c r="F1056" s="15" t="s">
        <v>4276</v>
      </c>
      <c r="G1056" s="18"/>
      <c r="H1056" s="15" t="s">
        <v>4277</v>
      </c>
      <c r="I1056" s="18"/>
      <c r="J1056" s="18"/>
      <c r="K1056" s="15" t="s">
        <v>31</v>
      </c>
      <c r="L1056" s="18"/>
      <c r="M1056" s="18"/>
      <c r="N1056" s="19">
        <v>42618</v>
      </c>
    </row>
    <row r="1057" spans="1:14" ht="50.1" customHeight="1" thickBot="1" x14ac:dyDescent="0.3">
      <c r="A1057" s="14">
        <v>1038</v>
      </c>
      <c r="B1057" s="15" t="s">
        <v>4278</v>
      </c>
      <c r="C1057" s="15" t="s">
        <v>4279</v>
      </c>
      <c r="D1057" s="15" t="s">
        <v>12</v>
      </c>
      <c r="E1057" s="15" t="s">
        <v>13</v>
      </c>
      <c r="F1057" s="15" t="s">
        <v>4280</v>
      </c>
      <c r="G1057" s="15" t="s">
        <v>4281</v>
      </c>
      <c r="H1057" s="18"/>
      <c r="I1057" s="15" t="s">
        <v>61</v>
      </c>
      <c r="J1057" s="18"/>
      <c r="K1057" s="18"/>
      <c r="L1057" s="18"/>
      <c r="M1057" s="18"/>
      <c r="N1057" s="19">
        <v>41080</v>
      </c>
    </row>
    <row r="1058" spans="1:14" ht="50.1" customHeight="1" thickBot="1" x14ac:dyDescent="0.3">
      <c r="A1058" s="14">
        <v>1039</v>
      </c>
      <c r="B1058" s="15" t="s">
        <v>4282</v>
      </c>
      <c r="C1058" s="15" t="s">
        <v>4283</v>
      </c>
      <c r="D1058" s="15" t="s">
        <v>4</v>
      </c>
      <c r="E1058" s="15" t="s">
        <v>5</v>
      </c>
      <c r="F1058" s="15" t="s">
        <v>4284</v>
      </c>
      <c r="G1058" s="15" t="s">
        <v>4285</v>
      </c>
      <c r="H1058" s="18"/>
      <c r="I1058" s="18"/>
      <c r="J1058" s="15" t="s">
        <v>363</v>
      </c>
      <c r="K1058" s="18"/>
      <c r="L1058" s="18"/>
      <c r="M1058" s="18"/>
      <c r="N1058" s="19">
        <v>41107</v>
      </c>
    </row>
    <row r="1059" spans="1:14" ht="50.1" customHeight="1" thickBot="1" x14ac:dyDescent="0.3">
      <c r="A1059" s="14">
        <v>1040</v>
      </c>
      <c r="B1059" s="15" t="s">
        <v>4286</v>
      </c>
      <c r="C1059" s="15" t="s">
        <v>4287</v>
      </c>
      <c r="D1059" s="15" t="s">
        <v>12</v>
      </c>
      <c r="E1059" s="15" t="s">
        <v>13</v>
      </c>
      <c r="F1059" s="15" t="s">
        <v>4288</v>
      </c>
      <c r="G1059" s="18"/>
      <c r="H1059" s="15" t="s">
        <v>4289</v>
      </c>
      <c r="I1059" s="18"/>
      <c r="J1059" s="15" t="s">
        <v>363</v>
      </c>
      <c r="K1059" s="18"/>
      <c r="L1059" s="18"/>
      <c r="M1059" s="18"/>
      <c r="N1059" s="19">
        <v>42957</v>
      </c>
    </row>
    <row r="1060" spans="1:14" ht="50.1" customHeight="1" thickBot="1" x14ac:dyDescent="0.3">
      <c r="A1060" s="14">
        <v>1041</v>
      </c>
      <c r="B1060" s="15" t="s">
        <v>4290</v>
      </c>
      <c r="C1060" s="15" t="s">
        <v>4291</v>
      </c>
      <c r="D1060" s="15" t="s">
        <v>12</v>
      </c>
      <c r="E1060" s="15" t="s">
        <v>13</v>
      </c>
      <c r="F1060" s="15" t="s">
        <v>4292</v>
      </c>
      <c r="G1060" s="15" t="s">
        <v>83</v>
      </c>
      <c r="H1060" s="18"/>
      <c r="I1060" s="18"/>
      <c r="J1060" s="15" t="s">
        <v>14</v>
      </c>
      <c r="K1060" s="18"/>
      <c r="L1060" s="18"/>
      <c r="M1060" s="18"/>
      <c r="N1060" s="19">
        <v>41107</v>
      </c>
    </row>
    <row r="1061" spans="1:14" ht="50.1" customHeight="1" thickBot="1" x14ac:dyDescent="0.3">
      <c r="A1061" s="14">
        <v>1042</v>
      </c>
      <c r="B1061" s="15" t="s">
        <v>4293</v>
      </c>
      <c r="C1061" s="15" t="s">
        <v>4294</v>
      </c>
      <c r="D1061" s="15" t="s">
        <v>12</v>
      </c>
      <c r="E1061" s="15" t="s">
        <v>13</v>
      </c>
      <c r="F1061" s="15" t="s">
        <v>4295</v>
      </c>
      <c r="G1061" s="15" t="s">
        <v>4296</v>
      </c>
      <c r="H1061" s="18"/>
      <c r="I1061" s="18"/>
      <c r="J1061" s="18"/>
      <c r="K1061" s="15" t="s">
        <v>124</v>
      </c>
      <c r="L1061" s="18"/>
      <c r="M1061" s="18"/>
      <c r="N1061" s="19">
        <v>41053</v>
      </c>
    </row>
    <row r="1062" spans="1:14" ht="50.1" customHeight="1" thickBot="1" x14ac:dyDescent="0.3">
      <c r="A1062" s="14">
        <v>1043</v>
      </c>
      <c r="B1062" s="15" t="s">
        <v>4297</v>
      </c>
      <c r="C1062" s="15" t="s">
        <v>4298</v>
      </c>
      <c r="D1062" s="15" t="s">
        <v>12</v>
      </c>
      <c r="E1062" s="15" t="s">
        <v>13</v>
      </c>
      <c r="F1062" s="15" t="s">
        <v>4299</v>
      </c>
      <c r="G1062" s="15" t="s">
        <v>4299</v>
      </c>
      <c r="H1062" s="15" t="s">
        <v>4300</v>
      </c>
      <c r="I1062" s="18"/>
      <c r="J1062" s="15" t="s">
        <v>41</v>
      </c>
      <c r="K1062" s="18"/>
      <c r="L1062" s="18"/>
      <c r="M1062" s="18"/>
      <c r="N1062" s="19">
        <v>41061</v>
      </c>
    </row>
    <row r="1063" spans="1:14" ht="50.1" customHeight="1" thickBot="1" x14ac:dyDescent="0.3">
      <c r="A1063" s="14">
        <v>1044</v>
      </c>
      <c r="B1063" s="15" t="s">
        <v>4301</v>
      </c>
      <c r="C1063" s="15" t="s">
        <v>4302</v>
      </c>
      <c r="D1063" s="15" t="s">
        <v>12</v>
      </c>
      <c r="E1063" s="15" t="s">
        <v>13</v>
      </c>
      <c r="F1063" s="15" t="s">
        <v>4303</v>
      </c>
      <c r="G1063" s="18"/>
      <c r="H1063" s="18"/>
      <c r="I1063" s="18"/>
      <c r="J1063" s="15" t="s">
        <v>90</v>
      </c>
      <c r="K1063" s="18"/>
      <c r="L1063" s="18"/>
      <c r="M1063" s="18"/>
      <c r="N1063" s="19">
        <v>41080</v>
      </c>
    </row>
    <row r="1064" spans="1:14" ht="50.1" customHeight="1" thickBot="1" x14ac:dyDescent="0.3">
      <c r="A1064" s="14">
        <v>1045</v>
      </c>
      <c r="B1064" s="15" t="s">
        <v>4304</v>
      </c>
      <c r="C1064" s="15" t="s">
        <v>4305</v>
      </c>
      <c r="D1064" s="15" t="s">
        <v>12</v>
      </c>
      <c r="E1064" s="15" t="s">
        <v>13</v>
      </c>
      <c r="F1064" s="15" t="s">
        <v>4306</v>
      </c>
      <c r="G1064" s="15" t="s">
        <v>4307</v>
      </c>
      <c r="H1064" s="15" t="s">
        <v>4308</v>
      </c>
      <c r="I1064" s="18"/>
      <c r="J1064" s="18"/>
      <c r="K1064" s="15" t="s">
        <v>307</v>
      </c>
      <c r="L1064" s="18"/>
      <c r="M1064" s="18"/>
      <c r="N1064" s="19">
        <v>43523</v>
      </c>
    </row>
    <row r="1065" spans="1:14" ht="50.1" customHeight="1" thickBot="1" x14ac:dyDescent="0.3">
      <c r="A1065" s="14">
        <v>1046</v>
      </c>
      <c r="B1065" s="15" t="s">
        <v>4309</v>
      </c>
      <c r="C1065" s="15" t="s">
        <v>4310</v>
      </c>
      <c r="D1065" s="15" t="s">
        <v>12</v>
      </c>
      <c r="E1065" s="15" t="s">
        <v>13</v>
      </c>
      <c r="F1065" s="15" t="s">
        <v>4311</v>
      </c>
      <c r="G1065" s="18"/>
      <c r="H1065" s="15" t="s">
        <v>4312</v>
      </c>
      <c r="I1065" s="18"/>
      <c r="J1065" s="15" t="s">
        <v>84</v>
      </c>
      <c r="K1065" s="18"/>
      <c r="L1065" s="18"/>
      <c r="M1065" s="18"/>
      <c r="N1065" s="19">
        <v>41795</v>
      </c>
    </row>
    <row r="1066" spans="1:14" ht="50.1" customHeight="1" thickBot="1" x14ac:dyDescent="0.3">
      <c r="A1066" s="14">
        <v>1047</v>
      </c>
      <c r="B1066" s="15" t="s">
        <v>4313</v>
      </c>
      <c r="C1066" s="15" t="s">
        <v>4314</v>
      </c>
      <c r="D1066" s="15" t="s">
        <v>12</v>
      </c>
      <c r="E1066" s="15" t="s">
        <v>13</v>
      </c>
      <c r="F1066" s="15" t="s">
        <v>4315</v>
      </c>
      <c r="G1066" s="18"/>
      <c r="H1066" s="15" t="s">
        <v>4316</v>
      </c>
      <c r="I1066" s="18"/>
      <c r="J1066" s="18"/>
      <c r="K1066" s="18"/>
      <c r="L1066" s="15" t="s">
        <v>598</v>
      </c>
      <c r="M1066" s="18"/>
      <c r="N1066" s="19">
        <v>42615</v>
      </c>
    </row>
    <row r="1067" spans="1:14" ht="50.1" customHeight="1" thickBot="1" x14ac:dyDescent="0.3">
      <c r="A1067" s="14">
        <v>1048</v>
      </c>
      <c r="B1067" s="15" t="s">
        <v>4317</v>
      </c>
      <c r="C1067" s="15" t="s">
        <v>4318</v>
      </c>
      <c r="D1067" s="15" t="s">
        <v>12</v>
      </c>
      <c r="E1067" s="15" t="s">
        <v>13</v>
      </c>
      <c r="F1067" s="15" t="s">
        <v>4319</v>
      </c>
      <c r="G1067" s="15" t="s">
        <v>4319</v>
      </c>
      <c r="H1067" s="15" t="s">
        <v>4320</v>
      </c>
      <c r="I1067" s="18"/>
      <c r="J1067" s="15" t="s">
        <v>6</v>
      </c>
      <c r="K1067" s="18"/>
      <c r="L1067" s="18"/>
      <c r="M1067" s="18"/>
      <c r="N1067" s="19">
        <v>41107</v>
      </c>
    </row>
    <row r="1068" spans="1:14" ht="50.1" customHeight="1" thickBot="1" x14ac:dyDescent="0.3">
      <c r="A1068" s="14">
        <v>1049</v>
      </c>
      <c r="B1068" s="15" t="s">
        <v>4321</v>
      </c>
      <c r="C1068" s="15" t="s">
        <v>4322</v>
      </c>
      <c r="D1068" s="15" t="s">
        <v>12</v>
      </c>
      <c r="E1068" s="15" t="s">
        <v>13</v>
      </c>
      <c r="F1068" s="15" t="s">
        <v>4323</v>
      </c>
      <c r="G1068" s="15" t="s">
        <v>4324</v>
      </c>
      <c r="H1068" s="15" t="s">
        <v>4325</v>
      </c>
      <c r="I1068" s="18"/>
      <c r="J1068" s="18"/>
      <c r="K1068" s="15" t="s">
        <v>307</v>
      </c>
      <c r="L1068" s="18"/>
      <c r="M1068" s="18"/>
      <c r="N1068" s="19">
        <v>41201</v>
      </c>
    </row>
    <row r="1069" spans="1:14" ht="50.1" customHeight="1" thickBot="1" x14ac:dyDescent="0.3">
      <c r="A1069" s="14">
        <v>1050</v>
      </c>
      <c r="B1069" s="15" t="s">
        <v>4326</v>
      </c>
      <c r="C1069" s="15" t="s">
        <v>4327</v>
      </c>
      <c r="D1069" s="15" t="s">
        <v>12</v>
      </c>
      <c r="E1069" s="15" t="s">
        <v>13</v>
      </c>
      <c r="F1069" s="15" t="s">
        <v>4328</v>
      </c>
      <c r="G1069" s="15" t="s">
        <v>4329</v>
      </c>
      <c r="H1069" s="18"/>
      <c r="I1069" s="18"/>
      <c r="J1069" s="15" t="s">
        <v>14</v>
      </c>
      <c r="K1069" s="18"/>
      <c r="L1069" s="18"/>
      <c r="M1069" s="18"/>
      <c r="N1069" s="19">
        <v>41107</v>
      </c>
    </row>
    <row r="1070" spans="1:14" ht="50.1" customHeight="1" thickBot="1" x14ac:dyDescent="0.3">
      <c r="A1070" s="14">
        <v>1051</v>
      </c>
      <c r="B1070" s="15" t="s">
        <v>4330</v>
      </c>
      <c r="C1070" s="15" t="s">
        <v>4331</v>
      </c>
      <c r="D1070" s="15" t="s">
        <v>12</v>
      </c>
      <c r="E1070" s="15" t="s">
        <v>13</v>
      </c>
      <c r="F1070" s="15" t="s">
        <v>4332</v>
      </c>
      <c r="G1070" s="15" t="s">
        <v>4332</v>
      </c>
      <c r="H1070" s="18"/>
      <c r="I1070" s="18"/>
      <c r="J1070" s="18"/>
      <c r="K1070" s="15" t="s">
        <v>56</v>
      </c>
      <c r="L1070" s="18"/>
      <c r="M1070" s="18"/>
      <c r="N1070" s="19">
        <v>41080</v>
      </c>
    </row>
    <row r="1071" spans="1:14" ht="50.1" customHeight="1" thickBot="1" x14ac:dyDescent="0.3">
      <c r="A1071" s="14">
        <v>1052</v>
      </c>
      <c r="B1071" s="15" t="s">
        <v>4333</v>
      </c>
      <c r="C1071" s="15" t="s">
        <v>4334</v>
      </c>
      <c r="D1071" s="15" t="s">
        <v>12</v>
      </c>
      <c r="E1071" s="15" t="s">
        <v>13</v>
      </c>
      <c r="F1071" s="15" t="s">
        <v>4335</v>
      </c>
      <c r="G1071" s="15" t="s">
        <v>4336</v>
      </c>
      <c r="H1071" s="18"/>
      <c r="I1071" s="18"/>
      <c r="J1071" s="15" t="s">
        <v>6</v>
      </c>
      <c r="K1071" s="18"/>
      <c r="L1071" s="18"/>
      <c r="M1071" s="18"/>
      <c r="N1071" s="19">
        <v>41080</v>
      </c>
    </row>
    <row r="1072" spans="1:14" ht="50.1" customHeight="1" thickBot="1" x14ac:dyDescent="0.3">
      <c r="A1072" s="14">
        <v>1053</v>
      </c>
      <c r="B1072" s="15" t="s">
        <v>4337</v>
      </c>
      <c r="C1072" s="15" t="s">
        <v>4338</v>
      </c>
      <c r="D1072" s="15" t="s">
        <v>12</v>
      </c>
      <c r="E1072" s="15" t="s">
        <v>13</v>
      </c>
      <c r="F1072" s="15" t="s">
        <v>4339</v>
      </c>
      <c r="G1072" s="15" t="s">
        <v>4340</v>
      </c>
      <c r="H1072" s="15" t="s">
        <v>4341</v>
      </c>
      <c r="I1072" s="18"/>
      <c r="J1072" s="18"/>
      <c r="K1072" s="15" t="s">
        <v>293</v>
      </c>
      <c r="L1072" s="18"/>
      <c r="M1072" s="18"/>
      <c r="N1072" s="19">
        <v>41310</v>
      </c>
    </row>
    <row r="1073" spans="1:14" ht="50.1" customHeight="1" thickBot="1" x14ac:dyDescent="0.3">
      <c r="A1073" s="14">
        <v>1054</v>
      </c>
      <c r="B1073" s="15" t="s">
        <v>4342</v>
      </c>
      <c r="C1073" s="15" t="s">
        <v>4343</v>
      </c>
      <c r="D1073" s="15" t="s">
        <v>12</v>
      </c>
      <c r="E1073" s="15" t="s">
        <v>13</v>
      </c>
      <c r="F1073" s="15" t="s">
        <v>4344</v>
      </c>
      <c r="G1073" s="15" t="s">
        <v>4345</v>
      </c>
      <c r="H1073" s="18"/>
      <c r="I1073" s="18"/>
      <c r="J1073" s="15" t="s">
        <v>90</v>
      </c>
      <c r="K1073" s="18"/>
      <c r="L1073" s="18"/>
      <c r="M1073" s="18"/>
      <c r="N1073" s="19">
        <v>41061</v>
      </c>
    </row>
    <row r="1074" spans="1:14" ht="50.1" customHeight="1" thickBot="1" x14ac:dyDescent="0.3">
      <c r="A1074" s="14">
        <v>1055</v>
      </c>
      <c r="B1074" s="15" t="s">
        <v>4346</v>
      </c>
      <c r="C1074" s="15" t="s">
        <v>4347</v>
      </c>
      <c r="D1074" s="15" t="s">
        <v>12</v>
      </c>
      <c r="E1074" s="15" t="s">
        <v>13</v>
      </c>
      <c r="F1074" s="15" t="s">
        <v>4348</v>
      </c>
      <c r="G1074" s="15" t="s">
        <v>4348</v>
      </c>
      <c r="H1074" s="15" t="s">
        <v>4349</v>
      </c>
      <c r="I1074" s="18"/>
      <c r="J1074" s="18"/>
      <c r="K1074" s="15" t="s">
        <v>293</v>
      </c>
      <c r="L1074" s="18"/>
      <c r="M1074" s="18"/>
      <c r="N1074" s="19">
        <v>41080</v>
      </c>
    </row>
    <row r="1075" spans="1:14" ht="50.1" customHeight="1" thickBot="1" x14ac:dyDescent="0.3">
      <c r="A1075" s="14">
        <v>1056</v>
      </c>
      <c r="B1075" s="15" t="s">
        <v>4350</v>
      </c>
      <c r="C1075" s="15" t="s">
        <v>4351</v>
      </c>
      <c r="D1075" s="15" t="s">
        <v>12</v>
      </c>
      <c r="E1075" s="15" t="s">
        <v>13</v>
      </c>
      <c r="F1075" s="15" t="s">
        <v>4352</v>
      </c>
      <c r="G1075" s="18"/>
      <c r="H1075" s="15" t="s">
        <v>4353</v>
      </c>
      <c r="I1075" s="18"/>
      <c r="J1075" s="15" t="s">
        <v>90</v>
      </c>
      <c r="K1075" s="18"/>
      <c r="L1075" s="18"/>
      <c r="M1075" s="18"/>
      <c r="N1075" s="19">
        <v>42291</v>
      </c>
    </row>
    <row r="1076" spans="1:14" ht="50.1" customHeight="1" thickBot="1" x14ac:dyDescent="0.3">
      <c r="A1076" s="14">
        <v>1057</v>
      </c>
      <c r="B1076" s="15" t="s">
        <v>4354</v>
      </c>
      <c r="C1076" s="15" t="s">
        <v>4355</v>
      </c>
      <c r="D1076" s="15" t="s">
        <v>4</v>
      </c>
      <c r="E1076" s="15" t="s">
        <v>193</v>
      </c>
      <c r="F1076" s="15" t="s">
        <v>4356</v>
      </c>
      <c r="G1076" s="15" t="s">
        <v>4357</v>
      </c>
      <c r="H1076" s="15" t="s">
        <v>4358</v>
      </c>
      <c r="I1076" s="18"/>
      <c r="J1076" s="18"/>
      <c r="K1076" s="15" t="s">
        <v>293</v>
      </c>
      <c r="L1076" s="18"/>
      <c r="M1076" s="18"/>
      <c r="N1076" s="19">
        <v>41080</v>
      </c>
    </row>
    <row r="1077" spans="1:14" ht="50.1" customHeight="1" thickBot="1" x14ac:dyDescent="0.3">
      <c r="A1077" s="14">
        <v>1058</v>
      </c>
      <c r="B1077" s="15" t="s">
        <v>4359</v>
      </c>
      <c r="C1077" s="15" t="s">
        <v>4360</v>
      </c>
      <c r="D1077" s="15" t="s">
        <v>12</v>
      </c>
      <c r="E1077" s="15" t="s">
        <v>13</v>
      </c>
      <c r="F1077" s="15" t="s">
        <v>4361</v>
      </c>
      <c r="G1077" s="18"/>
      <c r="H1077" s="18"/>
      <c r="I1077" s="18"/>
      <c r="J1077" s="18"/>
      <c r="K1077" s="15" t="s">
        <v>293</v>
      </c>
      <c r="L1077" s="18"/>
      <c r="M1077" s="18"/>
      <c r="N1077" s="19">
        <v>41107</v>
      </c>
    </row>
    <row r="1078" spans="1:14" ht="50.1" customHeight="1" thickBot="1" x14ac:dyDescent="0.3">
      <c r="A1078" s="14">
        <v>1059</v>
      </c>
      <c r="B1078" s="15" t="s">
        <v>4362</v>
      </c>
      <c r="C1078" s="15" t="s">
        <v>4363</v>
      </c>
      <c r="D1078" s="15" t="s">
        <v>4</v>
      </c>
      <c r="E1078" s="15" t="s">
        <v>5</v>
      </c>
      <c r="F1078" s="15" t="s">
        <v>4364</v>
      </c>
      <c r="G1078" s="15" t="s">
        <v>4365</v>
      </c>
      <c r="H1078" s="15" t="s">
        <v>4366</v>
      </c>
      <c r="I1078" s="18"/>
      <c r="J1078" s="18"/>
      <c r="K1078" s="15" t="s">
        <v>1711</v>
      </c>
      <c r="L1078" s="18"/>
      <c r="M1078" s="18"/>
      <c r="N1078" s="19">
        <v>41368</v>
      </c>
    </row>
    <row r="1079" spans="1:14" ht="50.1" customHeight="1" thickBot="1" x14ac:dyDescent="0.3">
      <c r="A1079" s="14">
        <v>1060</v>
      </c>
      <c r="B1079" s="15" t="s">
        <v>4367</v>
      </c>
      <c r="C1079" s="15" t="s">
        <v>4368</v>
      </c>
      <c r="D1079" s="15" t="s">
        <v>12</v>
      </c>
      <c r="E1079" s="15" t="s">
        <v>13</v>
      </c>
      <c r="F1079" s="15" t="s">
        <v>4369</v>
      </c>
      <c r="G1079" s="15" t="s">
        <v>4370</v>
      </c>
      <c r="H1079" s="15" t="s">
        <v>4371</v>
      </c>
      <c r="I1079" s="18"/>
      <c r="J1079" s="18"/>
      <c r="K1079" s="15" t="s">
        <v>293</v>
      </c>
      <c r="L1079" s="18"/>
      <c r="M1079" s="18"/>
      <c r="N1079" s="19">
        <v>41201</v>
      </c>
    </row>
    <row r="1080" spans="1:14" ht="50.1" customHeight="1" thickBot="1" x14ac:dyDescent="0.3">
      <c r="A1080" s="14">
        <v>1061</v>
      </c>
      <c r="B1080" s="15" t="s">
        <v>4372</v>
      </c>
      <c r="C1080" s="15" t="s">
        <v>4373</v>
      </c>
      <c r="D1080" s="15" t="s">
        <v>12</v>
      </c>
      <c r="E1080" s="15" t="s">
        <v>13</v>
      </c>
      <c r="F1080" s="15" t="s">
        <v>4374</v>
      </c>
      <c r="G1080" s="18"/>
      <c r="H1080" s="15" t="s">
        <v>4375</v>
      </c>
      <c r="I1080" s="18"/>
      <c r="J1080" s="18"/>
      <c r="K1080" s="15" t="s">
        <v>31</v>
      </c>
      <c r="L1080" s="18"/>
      <c r="M1080" s="18"/>
      <c r="N1080" s="19">
        <v>41310</v>
      </c>
    </row>
    <row r="1081" spans="1:14" ht="50.1" customHeight="1" thickBot="1" x14ac:dyDescent="0.3">
      <c r="A1081" s="14">
        <v>1062</v>
      </c>
      <c r="B1081" s="15" t="s">
        <v>4376</v>
      </c>
      <c r="C1081" s="15" t="s">
        <v>4377</v>
      </c>
      <c r="D1081" s="15" t="s">
        <v>4</v>
      </c>
      <c r="E1081" s="15" t="s">
        <v>5</v>
      </c>
      <c r="F1081" s="15" t="s">
        <v>4378</v>
      </c>
      <c r="G1081" s="15" t="s">
        <v>4379</v>
      </c>
      <c r="H1081" s="15" t="s">
        <v>4380</v>
      </c>
      <c r="I1081" s="18"/>
      <c r="J1081" s="18"/>
      <c r="K1081" s="15" t="s">
        <v>307</v>
      </c>
      <c r="L1081" s="18"/>
      <c r="M1081" s="18"/>
      <c r="N1081" s="19">
        <v>41080</v>
      </c>
    </row>
    <row r="1082" spans="1:14" ht="50.1" customHeight="1" thickBot="1" x14ac:dyDescent="0.3">
      <c r="A1082" s="14">
        <v>1063</v>
      </c>
      <c r="B1082" s="15" t="s">
        <v>4381</v>
      </c>
      <c r="C1082" s="15" t="s">
        <v>4382</v>
      </c>
      <c r="D1082" s="15" t="s">
        <v>12</v>
      </c>
      <c r="E1082" s="15" t="s">
        <v>13</v>
      </c>
      <c r="F1082" s="15" t="s">
        <v>1953</v>
      </c>
      <c r="G1082" s="15" t="s">
        <v>1954</v>
      </c>
      <c r="H1082" s="18"/>
      <c r="I1082" s="18"/>
      <c r="J1082" s="15" t="s">
        <v>6</v>
      </c>
      <c r="K1082" s="18"/>
      <c r="L1082" s="18"/>
      <c r="M1082" s="18"/>
      <c r="N1082" s="19">
        <v>41080</v>
      </c>
    </row>
    <row r="1083" spans="1:14" ht="50.1" customHeight="1" thickBot="1" x14ac:dyDescent="0.3">
      <c r="A1083" s="14">
        <v>1064</v>
      </c>
      <c r="B1083" s="15" t="s">
        <v>4383</v>
      </c>
      <c r="C1083" s="15" t="s">
        <v>4384</v>
      </c>
      <c r="D1083" s="15" t="s">
        <v>12</v>
      </c>
      <c r="E1083" s="15" t="s">
        <v>13</v>
      </c>
      <c r="F1083" s="15" t="s">
        <v>4385</v>
      </c>
      <c r="G1083" s="15" t="s">
        <v>4385</v>
      </c>
      <c r="H1083" s="18"/>
      <c r="I1083" s="18"/>
      <c r="J1083" s="15" t="s">
        <v>90</v>
      </c>
      <c r="K1083" s="18"/>
      <c r="L1083" s="18"/>
      <c r="M1083" s="18"/>
      <c r="N1083" s="19">
        <v>41078</v>
      </c>
    </row>
    <row r="1084" spans="1:14" ht="50.1" customHeight="1" thickBot="1" x14ac:dyDescent="0.3">
      <c r="A1084" s="14">
        <v>1065</v>
      </c>
      <c r="B1084" s="15" t="s">
        <v>4386</v>
      </c>
      <c r="C1084" s="15" t="s">
        <v>4387</v>
      </c>
      <c r="D1084" s="15" t="s">
        <v>12</v>
      </c>
      <c r="E1084" s="15" t="s">
        <v>13</v>
      </c>
      <c r="F1084" s="15" t="s">
        <v>4388</v>
      </c>
      <c r="G1084" s="15" t="s">
        <v>3599</v>
      </c>
      <c r="H1084" s="15" t="s">
        <v>4389</v>
      </c>
      <c r="I1084" s="18"/>
      <c r="J1084" s="18"/>
      <c r="K1084" s="15" t="s">
        <v>350</v>
      </c>
      <c r="L1084" s="18"/>
      <c r="M1084" s="18"/>
      <c r="N1084" s="19">
        <v>41080</v>
      </c>
    </row>
    <row r="1085" spans="1:14" ht="50.1" customHeight="1" thickBot="1" x14ac:dyDescent="0.3">
      <c r="A1085" s="14">
        <v>1066</v>
      </c>
      <c r="B1085" s="15" t="s">
        <v>4390</v>
      </c>
      <c r="C1085" s="15" t="s">
        <v>4391</v>
      </c>
      <c r="D1085" s="15" t="s">
        <v>12</v>
      </c>
      <c r="E1085" s="15" t="s">
        <v>13</v>
      </c>
      <c r="F1085" s="15" t="s">
        <v>4392</v>
      </c>
      <c r="G1085" s="15" t="s">
        <v>4393</v>
      </c>
      <c r="H1085" s="15" t="s">
        <v>4394</v>
      </c>
      <c r="I1085" s="18"/>
      <c r="J1085" s="18"/>
      <c r="K1085" s="15" t="s">
        <v>293</v>
      </c>
      <c r="L1085" s="18"/>
      <c r="M1085" s="18"/>
      <c r="N1085" s="19">
        <v>41206</v>
      </c>
    </row>
    <row r="1086" spans="1:14" ht="50.1" customHeight="1" thickBot="1" x14ac:dyDescent="0.3">
      <c r="A1086" s="14">
        <v>1067</v>
      </c>
      <c r="B1086" s="15" t="s">
        <v>4395</v>
      </c>
      <c r="C1086" s="15" t="s">
        <v>4396</v>
      </c>
      <c r="D1086" s="15" t="s">
        <v>12</v>
      </c>
      <c r="E1086" s="15" t="s">
        <v>13</v>
      </c>
      <c r="F1086" s="15" t="s">
        <v>4397</v>
      </c>
      <c r="G1086" s="15" t="s">
        <v>4398</v>
      </c>
      <c r="H1086" s="18"/>
      <c r="I1086" s="18"/>
      <c r="J1086" s="15" t="s">
        <v>363</v>
      </c>
      <c r="K1086" s="18"/>
      <c r="L1086" s="18"/>
      <c r="M1086" s="18"/>
      <c r="N1086" s="19">
        <v>41107</v>
      </c>
    </row>
    <row r="1087" spans="1:14" ht="50.1" customHeight="1" thickBot="1" x14ac:dyDescent="0.3">
      <c r="A1087" s="14">
        <v>1068</v>
      </c>
      <c r="B1087" s="15" t="s">
        <v>4399</v>
      </c>
      <c r="C1087" s="15" t="s">
        <v>4400</v>
      </c>
      <c r="D1087" s="15" t="s">
        <v>12</v>
      </c>
      <c r="E1087" s="15" t="s">
        <v>13</v>
      </c>
      <c r="F1087" s="15" t="s">
        <v>4401</v>
      </c>
      <c r="G1087" s="18"/>
      <c r="H1087" s="18"/>
      <c r="I1087" s="18"/>
      <c r="J1087" s="15" t="s">
        <v>41</v>
      </c>
      <c r="K1087" s="18"/>
      <c r="L1087" s="18"/>
      <c r="M1087" s="18"/>
      <c r="N1087" s="19">
        <v>41129</v>
      </c>
    </row>
    <row r="1088" spans="1:14" ht="50.1" customHeight="1" thickBot="1" x14ac:dyDescent="0.3">
      <c r="A1088" s="14">
        <v>1069</v>
      </c>
      <c r="B1088" s="15" t="s">
        <v>4402</v>
      </c>
      <c r="C1088" s="15" t="s">
        <v>4403</v>
      </c>
      <c r="D1088" s="15" t="s">
        <v>12</v>
      </c>
      <c r="E1088" s="15" t="s">
        <v>13</v>
      </c>
      <c r="F1088" s="15" t="s">
        <v>4404</v>
      </c>
      <c r="G1088" s="15" t="s">
        <v>4404</v>
      </c>
      <c r="H1088" s="15" t="s">
        <v>4405</v>
      </c>
      <c r="I1088" s="18"/>
      <c r="J1088" s="18"/>
      <c r="K1088" s="15" t="s">
        <v>146</v>
      </c>
      <c r="L1088" s="18"/>
      <c r="M1088" s="18"/>
      <c r="N1088" s="19">
        <v>41962</v>
      </c>
    </row>
    <row r="1089" spans="1:14" ht="50.1" customHeight="1" thickBot="1" x14ac:dyDescent="0.3">
      <c r="A1089" s="14">
        <v>1070</v>
      </c>
      <c r="B1089" s="15" t="s">
        <v>4406</v>
      </c>
      <c r="C1089" s="15" t="s">
        <v>4407</v>
      </c>
      <c r="D1089" s="15" t="s">
        <v>12</v>
      </c>
      <c r="E1089" s="15" t="s">
        <v>13</v>
      </c>
      <c r="F1089" s="15" t="s">
        <v>9843</v>
      </c>
      <c r="G1089" s="15" t="s">
        <v>9844</v>
      </c>
      <c r="H1089" s="15" t="s">
        <v>4408</v>
      </c>
      <c r="I1089" s="18"/>
      <c r="J1089" s="15" t="s">
        <v>9813</v>
      </c>
      <c r="K1089" s="18"/>
      <c r="L1089" s="18"/>
      <c r="M1089" s="18"/>
      <c r="N1089" s="19">
        <v>40868</v>
      </c>
    </row>
    <row r="1090" spans="1:14" ht="50.1" customHeight="1" thickBot="1" x14ac:dyDescent="0.3">
      <c r="A1090" s="14">
        <v>1071</v>
      </c>
      <c r="B1090" s="15" t="s">
        <v>4409</v>
      </c>
      <c r="C1090" s="15" t="s">
        <v>4410</v>
      </c>
      <c r="D1090" s="15" t="s">
        <v>12</v>
      </c>
      <c r="E1090" s="15" t="s">
        <v>13</v>
      </c>
      <c r="F1090" s="15" t="s">
        <v>4411</v>
      </c>
      <c r="G1090" s="15" t="s">
        <v>4412</v>
      </c>
      <c r="H1090" s="15" t="s">
        <v>4413</v>
      </c>
      <c r="I1090" s="18"/>
      <c r="J1090" s="18"/>
      <c r="K1090" s="15" t="s">
        <v>293</v>
      </c>
      <c r="L1090" s="18"/>
      <c r="M1090" s="18"/>
      <c r="N1090" s="19">
        <v>41822</v>
      </c>
    </row>
    <row r="1091" spans="1:14" ht="50.1" customHeight="1" thickBot="1" x14ac:dyDescent="0.3">
      <c r="A1091" s="14">
        <v>1072</v>
      </c>
      <c r="B1091" s="15" t="s">
        <v>4414</v>
      </c>
      <c r="C1091" s="15" t="s">
        <v>4415</v>
      </c>
      <c r="D1091" s="15" t="s">
        <v>12</v>
      </c>
      <c r="E1091" s="15" t="s">
        <v>13</v>
      </c>
      <c r="F1091" s="15" t="s">
        <v>4416</v>
      </c>
      <c r="G1091" s="15" t="s">
        <v>4416</v>
      </c>
      <c r="H1091" s="18"/>
      <c r="I1091" s="18"/>
      <c r="J1091" s="15" t="s">
        <v>8753</v>
      </c>
      <c r="K1091" s="18"/>
      <c r="L1091" s="18"/>
      <c r="M1091" s="18"/>
      <c r="N1091" s="19">
        <v>41087</v>
      </c>
    </row>
    <row r="1092" spans="1:14" ht="50.1" customHeight="1" thickBot="1" x14ac:dyDescent="0.3">
      <c r="A1092" s="14">
        <v>1073</v>
      </c>
      <c r="B1092" s="15" t="s">
        <v>4417</v>
      </c>
      <c r="C1092" s="15" t="s">
        <v>4418</v>
      </c>
      <c r="D1092" s="15" t="s">
        <v>12</v>
      </c>
      <c r="E1092" s="15" t="s">
        <v>13</v>
      </c>
      <c r="F1092" s="15" t="s">
        <v>4419</v>
      </c>
      <c r="G1092" s="15" t="s">
        <v>4420</v>
      </c>
      <c r="H1092" s="15" t="s">
        <v>4421</v>
      </c>
      <c r="I1092" s="18"/>
      <c r="J1092" s="18"/>
      <c r="K1092" s="15" t="s">
        <v>124</v>
      </c>
      <c r="L1092" s="18"/>
      <c r="M1092" s="18"/>
      <c r="N1092" s="19">
        <v>41080</v>
      </c>
    </row>
    <row r="1093" spans="1:14" ht="50.1" customHeight="1" thickBot="1" x14ac:dyDescent="0.3">
      <c r="A1093" s="14">
        <v>1074</v>
      </c>
      <c r="B1093" s="15" t="s">
        <v>4422</v>
      </c>
      <c r="C1093" s="15" t="s">
        <v>4423</v>
      </c>
      <c r="D1093" s="15" t="s">
        <v>12</v>
      </c>
      <c r="E1093" s="15" t="s">
        <v>131</v>
      </c>
      <c r="F1093" s="15" t="s">
        <v>4424</v>
      </c>
      <c r="G1093" s="15" t="s">
        <v>4425</v>
      </c>
      <c r="H1093" s="15" t="s">
        <v>4426</v>
      </c>
      <c r="I1093" s="18"/>
      <c r="J1093" s="15" t="s">
        <v>14</v>
      </c>
      <c r="K1093" s="18"/>
      <c r="L1093" s="18"/>
      <c r="M1093" s="18"/>
      <c r="N1093" s="19">
        <v>41554</v>
      </c>
    </row>
    <row r="1094" spans="1:14" ht="50.1" customHeight="1" thickBot="1" x14ac:dyDescent="0.3">
      <c r="A1094" s="14">
        <v>1075</v>
      </c>
      <c r="B1094" s="15" t="s">
        <v>4427</v>
      </c>
      <c r="C1094" s="15" t="s">
        <v>4428</v>
      </c>
      <c r="D1094" s="15" t="s">
        <v>4</v>
      </c>
      <c r="E1094" s="15" t="s">
        <v>5</v>
      </c>
      <c r="F1094" s="15" t="s">
        <v>4429</v>
      </c>
      <c r="G1094" s="15" t="s">
        <v>4430</v>
      </c>
      <c r="H1094" s="15" t="s">
        <v>4431</v>
      </c>
      <c r="I1094" s="18"/>
      <c r="J1094" s="15" t="s">
        <v>90</v>
      </c>
      <c r="K1094" s="18"/>
      <c r="L1094" s="18"/>
      <c r="M1094" s="18"/>
      <c r="N1094" s="19">
        <v>41073</v>
      </c>
    </row>
    <row r="1095" spans="1:14" ht="50.1" customHeight="1" thickBot="1" x14ac:dyDescent="0.3">
      <c r="A1095" s="14">
        <v>1076</v>
      </c>
      <c r="B1095" s="15" t="s">
        <v>4432</v>
      </c>
      <c r="C1095" s="15" t="s">
        <v>4433</v>
      </c>
      <c r="D1095" s="15" t="s">
        <v>4</v>
      </c>
      <c r="E1095" s="15" t="s">
        <v>193</v>
      </c>
      <c r="F1095" s="15" t="s">
        <v>4434</v>
      </c>
      <c r="G1095" s="18"/>
      <c r="H1095" s="18"/>
      <c r="I1095" s="18"/>
      <c r="J1095" s="15" t="s">
        <v>826</v>
      </c>
      <c r="K1095" s="18"/>
      <c r="L1095" s="18"/>
      <c r="M1095" s="18"/>
      <c r="N1095" s="19">
        <v>41107</v>
      </c>
    </row>
    <row r="1096" spans="1:14" ht="50.1" customHeight="1" thickBot="1" x14ac:dyDescent="0.3">
      <c r="A1096" s="14">
        <v>1077</v>
      </c>
      <c r="B1096" s="15" t="s">
        <v>4435</v>
      </c>
      <c r="C1096" s="15" t="s">
        <v>4436</v>
      </c>
      <c r="D1096" s="15" t="s">
        <v>4</v>
      </c>
      <c r="E1096" s="15" t="s">
        <v>193</v>
      </c>
      <c r="F1096" s="15" t="s">
        <v>4437</v>
      </c>
      <c r="G1096" s="18"/>
      <c r="H1096" s="18"/>
      <c r="I1096" s="18"/>
      <c r="J1096" s="18"/>
      <c r="K1096" s="15" t="s">
        <v>31</v>
      </c>
      <c r="L1096" s="18"/>
      <c r="M1096" s="18"/>
      <c r="N1096" s="19">
        <v>41396</v>
      </c>
    </row>
    <row r="1097" spans="1:14" ht="50.1" customHeight="1" thickBot="1" x14ac:dyDescent="0.3">
      <c r="A1097" s="14">
        <v>1078</v>
      </c>
      <c r="B1097" s="15" t="s">
        <v>4438</v>
      </c>
      <c r="C1097" s="15" t="s">
        <v>4439</v>
      </c>
      <c r="D1097" s="15" t="s">
        <v>12</v>
      </c>
      <c r="E1097" s="15" t="s">
        <v>13</v>
      </c>
      <c r="F1097" s="15" t="s">
        <v>4440</v>
      </c>
      <c r="G1097" s="15" t="s">
        <v>4441</v>
      </c>
      <c r="H1097" s="15" t="s">
        <v>4442</v>
      </c>
      <c r="I1097" s="18"/>
      <c r="J1097" s="15" t="s">
        <v>8753</v>
      </c>
      <c r="K1097" s="18"/>
      <c r="L1097" s="18"/>
      <c r="M1097" s="18"/>
      <c r="N1097" s="19">
        <v>41088</v>
      </c>
    </row>
    <row r="1098" spans="1:14" ht="50.1" customHeight="1" thickBot="1" x14ac:dyDescent="0.3">
      <c r="A1098" s="14">
        <v>1079</v>
      </c>
      <c r="B1098" s="15" t="s">
        <v>4443</v>
      </c>
      <c r="C1098" s="15" t="s">
        <v>2982</v>
      </c>
      <c r="D1098" s="15" t="s">
        <v>12</v>
      </c>
      <c r="E1098" s="15" t="s">
        <v>13</v>
      </c>
      <c r="F1098" s="15" t="s">
        <v>4444</v>
      </c>
      <c r="G1098" s="15" t="s">
        <v>4445</v>
      </c>
      <c r="H1098" s="18"/>
      <c r="I1098" s="18"/>
      <c r="J1098" s="15" t="s">
        <v>8753</v>
      </c>
      <c r="K1098" s="18"/>
      <c r="L1098" s="18"/>
      <c r="M1098" s="18"/>
      <c r="N1098" s="19">
        <v>41080</v>
      </c>
    </row>
    <row r="1099" spans="1:14" ht="50.1" customHeight="1" thickBot="1" x14ac:dyDescent="0.3">
      <c r="A1099" s="14">
        <v>1080</v>
      </c>
      <c r="B1099" s="15" t="s">
        <v>4446</v>
      </c>
      <c r="C1099" s="15" t="s">
        <v>4447</v>
      </c>
      <c r="D1099" s="15" t="s">
        <v>12</v>
      </c>
      <c r="E1099" s="15" t="s">
        <v>13</v>
      </c>
      <c r="F1099" s="15" t="s">
        <v>4448</v>
      </c>
      <c r="G1099" s="18"/>
      <c r="H1099" s="15" t="s">
        <v>4449</v>
      </c>
      <c r="I1099" s="18"/>
      <c r="J1099" s="15" t="s">
        <v>14</v>
      </c>
      <c r="K1099" s="18"/>
      <c r="L1099" s="18"/>
      <c r="M1099" s="18"/>
      <c r="N1099" s="19">
        <v>41351</v>
      </c>
    </row>
    <row r="1100" spans="1:14" ht="50.1" customHeight="1" thickBot="1" x14ac:dyDescent="0.3">
      <c r="A1100" s="14">
        <v>1081</v>
      </c>
      <c r="B1100" s="15" t="s">
        <v>4450</v>
      </c>
      <c r="C1100" s="15" t="s">
        <v>4451</v>
      </c>
      <c r="D1100" s="15" t="s">
        <v>12</v>
      </c>
      <c r="E1100" s="15" t="s">
        <v>13</v>
      </c>
      <c r="F1100" s="15" t="s">
        <v>4452</v>
      </c>
      <c r="G1100" s="15" t="s">
        <v>4453</v>
      </c>
      <c r="H1100" s="15" t="s">
        <v>4454</v>
      </c>
      <c r="I1100" s="18"/>
      <c r="J1100" s="15" t="s">
        <v>18</v>
      </c>
      <c r="K1100" s="18"/>
      <c r="L1100" s="18"/>
      <c r="M1100" s="18"/>
      <c r="N1100" s="19">
        <v>41058</v>
      </c>
    </row>
    <row r="1101" spans="1:14" ht="50.1" customHeight="1" thickBot="1" x14ac:dyDescent="0.3">
      <c r="A1101" s="14">
        <v>1082</v>
      </c>
      <c r="B1101" s="15" t="s">
        <v>4455</v>
      </c>
      <c r="C1101" s="15" t="s">
        <v>4456</v>
      </c>
      <c r="D1101" s="15" t="s">
        <v>12</v>
      </c>
      <c r="E1101" s="15" t="s">
        <v>13</v>
      </c>
      <c r="F1101" s="15" t="s">
        <v>4457</v>
      </c>
      <c r="G1101" s="18"/>
      <c r="H1101" s="18"/>
      <c r="I1101" s="18"/>
      <c r="J1101" s="15" t="s">
        <v>14</v>
      </c>
      <c r="K1101" s="18"/>
      <c r="L1101" s="18"/>
      <c r="M1101" s="18"/>
      <c r="N1101" s="19">
        <v>41080</v>
      </c>
    </row>
    <row r="1102" spans="1:14" ht="50.1" customHeight="1" thickBot="1" x14ac:dyDescent="0.3">
      <c r="A1102" s="14">
        <v>1083</v>
      </c>
      <c r="B1102" s="15" t="s">
        <v>4458</v>
      </c>
      <c r="C1102" s="15" t="s">
        <v>4459</v>
      </c>
      <c r="D1102" s="15" t="s">
        <v>12</v>
      </c>
      <c r="E1102" s="15" t="s">
        <v>13</v>
      </c>
      <c r="F1102" s="15" t="s">
        <v>4460</v>
      </c>
      <c r="G1102" s="15" t="s">
        <v>4461</v>
      </c>
      <c r="H1102" s="15" t="s">
        <v>4462</v>
      </c>
      <c r="I1102" s="18"/>
      <c r="J1102" s="18"/>
      <c r="K1102" s="15" t="s">
        <v>206</v>
      </c>
      <c r="L1102" s="18"/>
      <c r="M1102" s="18"/>
      <c r="N1102" s="19">
        <v>41080</v>
      </c>
    </row>
    <row r="1103" spans="1:14" ht="50.1" customHeight="1" thickBot="1" x14ac:dyDescent="0.3">
      <c r="A1103" s="14">
        <v>1084</v>
      </c>
      <c r="B1103" s="15" t="s">
        <v>4463</v>
      </c>
      <c r="C1103" s="15" t="s">
        <v>4464</v>
      </c>
      <c r="D1103" s="15" t="s">
        <v>12</v>
      </c>
      <c r="E1103" s="15" t="s">
        <v>13</v>
      </c>
      <c r="F1103" s="15" t="s">
        <v>4465</v>
      </c>
      <c r="G1103" s="15" t="s">
        <v>4466</v>
      </c>
      <c r="H1103" s="15" t="s">
        <v>4467</v>
      </c>
      <c r="I1103" s="18"/>
      <c r="J1103" s="18"/>
      <c r="K1103" s="15" t="s">
        <v>124</v>
      </c>
      <c r="L1103" s="18"/>
      <c r="M1103" s="18"/>
      <c r="N1103" s="19">
        <v>41060</v>
      </c>
    </row>
    <row r="1104" spans="1:14" ht="50.1" customHeight="1" thickBot="1" x14ac:dyDescent="0.3">
      <c r="A1104" s="14">
        <v>1085</v>
      </c>
      <c r="B1104" s="15" t="s">
        <v>4468</v>
      </c>
      <c r="C1104" s="15" t="s">
        <v>4469</v>
      </c>
      <c r="D1104" s="15" t="s">
        <v>12</v>
      </c>
      <c r="E1104" s="15" t="s">
        <v>13</v>
      </c>
      <c r="F1104" s="15" t="s">
        <v>4470</v>
      </c>
      <c r="G1104" s="15" t="s">
        <v>1648</v>
      </c>
      <c r="H1104" s="15" t="s">
        <v>4471</v>
      </c>
      <c r="I1104" s="18"/>
      <c r="J1104" s="15" t="s">
        <v>14</v>
      </c>
      <c r="K1104" s="18"/>
      <c r="L1104" s="18"/>
      <c r="M1104" s="18"/>
      <c r="N1104" s="19">
        <v>42013</v>
      </c>
    </row>
    <row r="1105" spans="1:14" ht="50.1" customHeight="1" thickBot="1" x14ac:dyDescent="0.3">
      <c r="A1105" s="14">
        <v>1086</v>
      </c>
      <c r="B1105" s="15" t="s">
        <v>4472</v>
      </c>
      <c r="C1105" s="15" t="s">
        <v>4473</v>
      </c>
      <c r="D1105" s="15" t="s">
        <v>4144</v>
      </c>
      <c r="E1105" s="15" t="s">
        <v>4476</v>
      </c>
      <c r="F1105" s="15" t="s">
        <v>4474</v>
      </c>
      <c r="G1105" s="15" t="s">
        <v>4474</v>
      </c>
      <c r="H1105" s="15" t="s">
        <v>4475</v>
      </c>
      <c r="I1105" s="18"/>
      <c r="J1105" s="15" t="s">
        <v>84</v>
      </c>
      <c r="K1105" s="18"/>
      <c r="L1105" s="18"/>
      <c r="M1105" s="18"/>
      <c r="N1105" s="19">
        <v>41548</v>
      </c>
    </row>
    <row r="1106" spans="1:14" ht="50.1" customHeight="1" thickBot="1" x14ac:dyDescent="0.3">
      <c r="A1106" s="14">
        <v>1087</v>
      </c>
      <c r="B1106" s="15" t="s">
        <v>4477</v>
      </c>
      <c r="C1106" s="15" t="s">
        <v>4478</v>
      </c>
      <c r="D1106" s="15" t="s">
        <v>12</v>
      </c>
      <c r="E1106" s="15" t="s">
        <v>13</v>
      </c>
      <c r="F1106" s="15" t="s">
        <v>4479</v>
      </c>
      <c r="G1106" s="18"/>
      <c r="H1106" s="18"/>
      <c r="I1106" s="18"/>
      <c r="J1106" s="18"/>
      <c r="K1106" s="15" t="s">
        <v>430</v>
      </c>
      <c r="L1106" s="18"/>
      <c r="M1106" s="18"/>
      <c r="N1106" s="19">
        <v>41107</v>
      </c>
    </row>
    <row r="1107" spans="1:14" ht="50.1" customHeight="1" thickBot="1" x14ac:dyDescent="0.3">
      <c r="A1107" s="14">
        <v>1088</v>
      </c>
      <c r="B1107" s="15" t="s">
        <v>4480</v>
      </c>
      <c r="C1107" s="15" t="s">
        <v>4481</v>
      </c>
      <c r="D1107" s="15" t="s">
        <v>12</v>
      </c>
      <c r="E1107" s="15" t="s">
        <v>13</v>
      </c>
      <c r="F1107" s="15" t="s">
        <v>4482</v>
      </c>
      <c r="G1107" s="15" t="s">
        <v>4482</v>
      </c>
      <c r="H1107" s="15" t="s">
        <v>4483</v>
      </c>
      <c r="I1107" s="18"/>
      <c r="J1107" s="18"/>
      <c r="K1107" s="15" t="s">
        <v>430</v>
      </c>
      <c r="L1107" s="18"/>
      <c r="M1107" s="18"/>
      <c r="N1107" s="19">
        <v>43557</v>
      </c>
    </row>
    <row r="1108" spans="1:14" ht="50.1" customHeight="1" thickBot="1" x14ac:dyDescent="0.3">
      <c r="A1108" s="14">
        <v>1089</v>
      </c>
      <c r="B1108" s="15" t="s">
        <v>4484</v>
      </c>
      <c r="C1108" s="15" t="s">
        <v>4485</v>
      </c>
      <c r="D1108" s="15" t="s">
        <v>12</v>
      </c>
      <c r="E1108" s="15" t="s">
        <v>13</v>
      </c>
      <c r="F1108" s="15" t="s">
        <v>4486</v>
      </c>
      <c r="G1108" s="15" t="s">
        <v>4487</v>
      </c>
      <c r="H1108" s="15" t="s">
        <v>4488</v>
      </c>
      <c r="I1108" s="18"/>
      <c r="J1108" s="15" t="s">
        <v>6</v>
      </c>
      <c r="K1108" s="18"/>
      <c r="L1108" s="18"/>
      <c r="M1108" s="18"/>
      <c r="N1108" s="19">
        <v>41257</v>
      </c>
    </row>
    <row r="1109" spans="1:14" ht="50.1" customHeight="1" thickBot="1" x14ac:dyDescent="0.3">
      <c r="A1109" s="14">
        <v>1090</v>
      </c>
      <c r="B1109" s="15" t="s">
        <v>4489</v>
      </c>
      <c r="C1109" s="15" t="s">
        <v>4490</v>
      </c>
      <c r="D1109" s="15" t="s">
        <v>12</v>
      </c>
      <c r="E1109" s="15" t="s">
        <v>13</v>
      </c>
      <c r="F1109" s="15" t="s">
        <v>4491</v>
      </c>
      <c r="G1109" s="15" t="s">
        <v>4492</v>
      </c>
      <c r="H1109" s="15" t="s">
        <v>4493</v>
      </c>
      <c r="I1109" s="18"/>
      <c r="J1109" s="15" t="s">
        <v>9813</v>
      </c>
      <c r="K1109" s="18"/>
      <c r="L1109" s="18"/>
      <c r="M1109" s="18"/>
      <c r="N1109" s="19">
        <v>41156</v>
      </c>
    </row>
    <row r="1110" spans="1:14" ht="50.1" customHeight="1" thickBot="1" x14ac:dyDescent="0.3">
      <c r="A1110" s="14">
        <v>1091</v>
      </c>
      <c r="B1110" s="15" t="s">
        <v>4494</v>
      </c>
      <c r="C1110" s="15" t="s">
        <v>4495</v>
      </c>
      <c r="D1110" s="15" t="s">
        <v>12</v>
      </c>
      <c r="E1110" s="15" t="s">
        <v>13</v>
      </c>
      <c r="F1110" s="15" t="s">
        <v>4496</v>
      </c>
      <c r="G1110" s="15" t="s">
        <v>4497</v>
      </c>
      <c r="H1110" s="15" t="s">
        <v>4498</v>
      </c>
      <c r="I1110" s="18"/>
      <c r="J1110" s="18"/>
      <c r="K1110" s="15" t="s">
        <v>71</v>
      </c>
      <c r="L1110" s="18"/>
      <c r="M1110" s="18"/>
      <c r="N1110" s="19">
        <v>42156</v>
      </c>
    </row>
    <row r="1111" spans="1:14" ht="50.1" customHeight="1" thickBot="1" x14ac:dyDescent="0.3">
      <c r="A1111" s="14">
        <v>1092</v>
      </c>
      <c r="B1111" s="15" t="s">
        <v>4499</v>
      </c>
      <c r="C1111" s="15" t="s">
        <v>4500</v>
      </c>
      <c r="D1111" s="15" t="s">
        <v>12</v>
      </c>
      <c r="E1111" s="15" t="s">
        <v>13</v>
      </c>
      <c r="F1111" s="15" t="s">
        <v>4501</v>
      </c>
      <c r="G1111" s="18"/>
      <c r="H1111" s="15" t="s">
        <v>4502</v>
      </c>
      <c r="I1111" s="18"/>
      <c r="J1111" s="18"/>
      <c r="K1111" s="15" t="s">
        <v>99</v>
      </c>
      <c r="L1111" s="18"/>
      <c r="M1111" s="18"/>
      <c r="N1111" s="19">
        <v>43781</v>
      </c>
    </row>
    <row r="1112" spans="1:14" ht="50.1" customHeight="1" thickBot="1" x14ac:dyDescent="0.3">
      <c r="A1112" s="14">
        <v>1093</v>
      </c>
      <c r="B1112" s="15" t="s">
        <v>4503</v>
      </c>
      <c r="C1112" s="15" t="s">
        <v>4504</v>
      </c>
      <c r="D1112" s="15" t="s">
        <v>12</v>
      </c>
      <c r="E1112" s="15" t="s">
        <v>13</v>
      </c>
      <c r="F1112" s="15" t="s">
        <v>4505</v>
      </c>
      <c r="G1112" s="15" t="s">
        <v>4506</v>
      </c>
      <c r="H1112" s="15" t="s">
        <v>4507</v>
      </c>
      <c r="I1112" s="18"/>
      <c r="J1112" s="15" t="s">
        <v>18</v>
      </c>
      <c r="K1112" s="18"/>
      <c r="L1112" s="18"/>
      <c r="M1112" s="18"/>
      <c r="N1112" s="19">
        <v>41107</v>
      </c>
    </row>
    <row r="1113" spans="1:14" ht="50.1" customHeight="1" thickBot="1" x14ac:dyDescent="0.3">
      <c r="A1113" s="14">
        <v>1094</v>
      </c>
      <c r="B1113" s="15" t="s">
        <v>4508</v>
      </c>
      <c r="C1113" s="15" t="s">
        <v>4509</v>
      </c>
      <c r="D1113" s="15" t="s">
        <v>4</v>
      </c>
      <c r="E1113" s="15" t="s">
        <v>193</v>
      </c>
      <c r="F1113" s="15" t="s">
        <v>4510</v>
      </c>
      <c r="G1113" s="15" t="s">
        <v>4510</v>
      </c>
      <c r="H1113" s="15" t="s">
        <v>4511</v>
      </c>
      <c r="I1113" s="18"/>
      <c r="J1113" s="18"/>
      <c r="K1113" s="15" t="s">
        <v>146</v>
      </c>
      <c r="L1113" s="18"/>
      <c r="M1113" s="18"/>
      <c r="N1113" s="19">
        <v>42046</v>
      </c>
    </row>
    <row r="1114" spans="1:14" ht="50.1" customHeight="1" thickBot="1" x14ac:dyDescent="0.3">
      <c r="A1114" s="14">
        <v>1095</v>
      </c>
      <c r="B1114" s="15" t="s">
        <v>4512</v>
      </c>
      <c r="C1114" s="15" t="s">
        <v>4513</v>
      </c>
      <c r="D1114" s="15" t="s">
        <v>12</v>
      </c>
      <c r="E1114" s="15" t="s">
        <v>155</v>
      </c>
      <c r="F1114" s="15" t="s">
        <v>4514</v>
      </c>
      <c r="G1114" s="15" t="s">
        <v>4515</v>
      </c>
      <c r="H1114" s="15" t="s">
        <v>4516</v>
      </c>
      <c r="I1114" s="18"/>
      <c r="J1114" s="18"/>
      <c r="K1114" s="15" t="s">
        <v>830</v>
      </c>
      <c r="L1114" s="18"/>
      <c r="M1114" s="18"/>
      <c r="N1114" s="19">
        <v>42073</v>
      </c>
    </row>
    <row r="1115" spans="1:14" ht="50.1" customHeight="1" thickBot="1" x14ac:dyDescent="0.3">
      <c r="A1115" s="14">
        <v>1096</v>
      </c>
      <c r="B1115" s="15" t="s">
        <v>4517</v>
      </c>
      <c r="C1115" s="15" t="s">
        <v>4518</v>
      </c>
      <c r="D1115" s="15" t="s">
        <v>12</v>
      </c>
      <c r="E1115" s="15" t="s">
        <v>13</v>
      </c>
      <c r="F1115" s="15" t="s">
        <v>4519</v>
      </c>
      <c r="G1115" s="18"/>
      <c r="H1115" s="15" t="s">
        <v>4520</v>
      </c>
      <c r="I1115" s="18"/>
      <c r="J1115" s="18"/>
      <c r="K1115" s="15" t="s">
        <v>430</v>
      </c>
      <c r="L1115" s="18"/>
      <c r="M1115" s="18"/>
      <c r="N1115" s="19">
        <v>42058</v>
      </c>
    </row>
    <row r="1116" spans="1:14" ht="50.1" customHeight="1" thickBot="1" x14ac:dyDescent="0.3">
      <c r="A1116" s="14">
        <v>1097</v>
      </c>
      <c r="B1116" s="15" t="s">
        <v>9845</v>
      </c>
      <c r="C1116" s="15" t="s">
        <v>9846</v>
      </c>
      <c r="D1116" s="15" t="s">
        <v>12</v>
      </c>
      <c r="E1116" s="15" t="s">
        <v>13</v>
      </c>
      <c r="F1116" s="16" t="s">
        <v>1176</v>
      </c>
      <c r="G1116" s="18"/>
      <c r="H1116" s="15" t="s">
        <v>9847</v>
      </c>
      <c r="I1116" s="18"/>
      <c r="J1116" s="18"/>
      <c r="K1116" s="15" t="s">
        <v>146</v>
      </c>
      <c r="L1116" s="18"/>
      <c r="M1116" s="18"/>
      <c r="N1116" s="19">
        <v>43962</v>
      </c>
    </row>
    <row r="1117" spans="1:14" ht="50.1" customHeight="1" thickBot="1" x14ac:dyDescent="0.3">
      <c r="A1117" s="14">
        <v>1098</v>
      </c>
      <c r="B1117" s="15" t="s">
        <v>4521</v>
      </c>
      <c r="C1117" s="15" t="s">
        <v>4522</v>
      </c>
      <c r="D1117" s="15" t="s">
        <v>12</v>
      </c>
      <c r="E1117" s="15" t="s">
        <v>46</v>
      </c>
      <c r="F1117" s="15" t="s">
        <v>4523</v>
      </c>
      <c r="G1117" s="15" t="s">
        <v>4524</v>
      </c>
      <c r="H1117" s="15" t="s">
        <v>4525</v>
      </c>
      <c r="I1117" s="18"/>
      <c r="J1117" s="18"/>
      <c r="K1117" s="15" t="s">
        <v>146</v>
      </c>
      <c r="L1117" s="18"/>
      <c r="M1117" s="18"/>
      <c r="N1117" s="19">
        <v>41941</v>
      </c>
    </row>
    <row r="1118" spans="1:14" ht="50.1" customHeight="1" thickBot="1" x14ac:dyDescent="0.3">
      <c r="A1118" s="14">
        <v>1099</v>
      </c>
      <c r="B1118" s="15" t="s">
        <v>4526</v>
      </c>
      <c r="C1118" s="15" t="s">
        <v>4527</v>
      </c>
      <c r="D1118" s="15" t="s">
        <v>4</v>
      </c>
      <c r="E1118" s="15" t="s">
        <v>193</v>
      </c>
      <c r="F1118" s="15" t="s">
        <v>4528</v>
      </c>
      <c r="G1118" s="18"/>
      <c r="H1118" s="15" t="s">
        <v>4529</v>
      </c>
      <c r="I1118" s="18"/>
      <c r="J1118" s="18"/>
      <c r="K1118" s="15" t="s">
        <v>430</v>
      </c>
      <c r="L1118" s="18"/>
      <c r="M1118" s="18"/>
      <c r="N1118" s="19">
        <v>42040</v>
      </c>
    </row>
    <row r="1119" spans="1:14" ht="50.1" customHeight="1" thickBot="1" x14ac:dyDescent="0.3">
      <c r="A1119" s="14">
        <v>1100</v>
      </c>
      <c r="B1119" s="15" t="s">
        <v>4530</v>
      </c>
      <c r="C1119" s="15" t="s">
        <v>4531</v>
      </c>
      <c r="D1119" s="15" t="s">
        <v>12</v>
      </c>
      <c r="E1119" s="15" t="s">
        <v>13</v>
      </c>
      <c r="F1119" s="15" t="s">
        <v>4532</v>
      </c>
      <c r="G1119" s="15" t="s">
        <v>4533</v>
      </c>
      <c r="H1119" s="18"/>
      <c r="I1119" s="18"/>
      <c r="J1119" s="15" t="s">
        <v>18</v>
      </c>
      <c r="K1119" s="18"/>
      <c r="L1119" s="18"/>
      <c r="M1119" s="18"/>
      <c r="N1119" s="19">
        <v>41107</v>
      </c>
    </row>
    <row r="1120" spans="1:14" ht="50.1" customHeight="1" thickBot="1" x14ac:dyDescent="0.3">
      <c r="A1120" s="14">
        <v>1101</v>
      </c>
      <c r="B1120" s="15" t="s">
        <v>4534</v>
      </c>
      <c r="C1120" s="15" t="s">
        <v>4535</v>
      </c>
      <c r="D1120" s="15" t="s">
        <v>273</v>
      </c>
      <c r="E1120" s="15" t="s">
        <v>274</v>
      </c>
      <c r="F1120" s="15" t="s">
        <v>4536</v>
      </c>
      <c r="G1120" s="18"/>
      <c r="H1120" s="15" t="s">
        <v>4537</v>
      </c>
      <c r="I1120" s="18"/>
      <c r="J1120" s="18"/>
      <c r="K1120" s="15" t="s">
        <v>51</v>
      </c>
      <c r="L1120" s="18"/>
      <c r="M1120" s="18"/>
      <c r="N1120" s="19">
        <v>42331</v>
      </c>
    </row>
    <row r="1121" spans="1:14" ht="50.1" customHeight="1" thickBot="1" x14ac:dyDescent="0.3">
      <c r="A1121" s="14">
        <v>1102</v>
      </c>
      <c r="B1121" s="15" t="s">
        <v>4538</v>
      </c>
      <c r="C1121" s="15" t="s">
        <v>4539</v>
      </c>
      <c r="D1121" s="15" t="s">
        <v>4</v>
      </c>
      <c r="E1121" s="15" t="s">
        <v>2580</v>
      </c>
      <c r="F1121" s="15" t="s">
        <v>4540</v>
      </c>
      <c r="G1121" s="18"/>
      <c r="H1121" s="15" t="s">
        <v>4541</v>
      </c>
      <c r="I1121" s="18"/>
      <c r="J1121" s="15" t="s">
        <v>41</v>
      </c>
      <c r="K1121" s="18"/>
      <c r="L1121" s="18"/>
      <c r="M1121" s="18"/>
      <c r="N1121" s="19">
        <v>42405</v>
      </c>
    </row>
    <row r="1122" spans="1:14" ht="50.1" customHeight="1" thickBot="1" x14ac:dyDescent="0.3">
      <c r="A1122" s="14">
        <v>1103</v>
      </c>
      <c r="B1122" s="15" t="s">
        <v>4542</v>
      </c>
      <c r="C1122" s="15" t="s">
        <v>4543</v>
      </c>
      <c r="D1122" s="15" t="s">
        <v>273</v>
      </c>
      <c r="E1122" s="15" t="s">
        <v>274</v>
      </c>
      <c r="F1122" s="15" t="s">
        <v>4544</v>
      </c>
      <c r="G1122" s="15" t="s">
        <v>4545</v>
      </c>
      <c r="H1122" s="15" t="s">
        <v>4546</v>
      </c>
      <c r="I1122" s="18"/>
      <c r="J1122" s="18"/>
      <c r="K1122" s="18"/>
      <c r="L1122" s="15" t="s">
        <v>262</v>
      </c>
      <c r="M1122" s="18"/>
      <c r="N1122" s="19">
        <v>42017</v>
      </c>
    </row>
    <row r="1123" spans="1:14" ht="50.1" customHeight="1" thickBot="1" x14ac:dyDescent="0.3">
      <c r="A1123" s="14">
        <v>1104</v>
      </c>
      <c r="B1123" s="15" t="s">
        <v>4547</v>
      </c>
      <c r="C1123" s="15" t="s">
        <v>4548</v>
      </c>
      <c r="D1123" s="15" t="s">
        <v>12</v>
      </c>
      <c r="E1123" s="15" t="s">
        <v>13</v>
      </c>
      <c r="F1123" s="15" t="s">
        <v>4549</v>
      </c>
      <c r="G1123" s="15" t="s">
        <v>4550</v>
      </c>
      <c r="H1123" s="18"/>
      <c r="I1123" s="18"/>
      <c r="J1123" s="18"/>
      <c r="K1123" s="15" t="s">
        <v>24</v>
      </c>
      <c r="L1123" s="18"/>
      <c r="M1123" s="18"/>
      <c r="N1123" s="19">
        <v>41107</v>
      </c>
    </row>
    <row r="1124" spans="1:14" ht="50.1" customHeight="1" thickBot="1" x14ac:dyDescent="0.3">
      <c r="A1124" s="14">
        <v>1105</v>
      </c>
      <c r="B1124" s="15" t="s">
        <v>4551</v>
      </c>
      <c r="C1124" s="15" t="s">
        <v>4552</v>
      </c>
      <c r="D1124" s="15" t="s">
        <v>1328</v>
      </c>
      <c r="E1124" s="15" t="s">
        <v>4556</v>
      </c>
      <c r="F1124" s="15" t="s">
        <v>4553</v>
      </c>
      <c r="G1124" s="15" t="s">
        <v>4554</v>
      </c>
      <c r="H1124" s="15" t="s">
        <v>4555</v>
      </c>
      <c r="I1124" s="18"/>
      <c r="J1124" s="18"/>
      <c r="K1124" s="18"/>
      <c r="L1124" s="15" t="s">
        <v>262</v>
      </c>
      <c r="M1124" s="18"/>
      <c r="N1124" s="19">
        <v>41080</v>
      </c>
    </row>
    <row r="1125" spans="1:14" ht="50.1" customHeight="1" thickBot="1" x14ac:dyDescent="0.3">
      <c r="A1125" s="14">
        <v>1106</v>
      </c>
      <c r="B1125" s="15" t="s">
        <v>4557</v>
      </c>
      <c r="C1125" s="15" t="s">
        <v>4558</v>
      </c>
      <c r="D1125" s="15" t="s">
        <v>12</v>
      </c>
      <c r="E1125" s="15" t="s">
        <v>13</v>
      </c>
      <c r="F1125" s="15" t="s">
        <v>4559</v>
      </c>
      <c r="G1125" s="15" t="s">
        <v>4559</v>
      </c>
      <c r="H1125" s="15" t="s">
        <v>4560</v>
      </c>
      <c r="I1125" s="18"/>
      <c r="J1125" s="18"/>
      <c r="K1125" s="15" t="s">
        <v>31</v>
      </c>
      <c r="L1125" s="18"/>
      <c r="M1125" s="18"/>
      <c r="N1125" s="19">
        <v>41801</v>
      </c>
    </row>
    <row r="1126" spans="1:14" ht="50.1" customHeight="1" thickBot="1" x14ac:dyDescent="0.3">
      <c r="A1126" s="14">
        <v>1107</v>
      </c>
      <c r="B1126" s="15" t="s">
        <v>4561</v>
      </c>
      <c r="C1126" s="15" t="s">
        <v>4562</v>
      </c>
      <c r="D1126" s="15" t="s">
        <v>12</v>
      </c>
      <c r="E1126" s="15" t="s">
        <v>13</v>
      </c>
      <c r="F1126" s="15" t="s">
        <v>4563</v>
      </c>
      <c r="G1126" s="15" t="s">
        <v>4564</v>
      </c>
      <c r="H1126" s="15" t="s">
        <v>4565</v>
      </c>
      <c r="I1126" s="18"/>
      <c r="J1126" s="18"/>
      <c r="K1126" s="15" t="s">
        <v>293</v>
      </c>
      <c r="L1126" s="18"/>
      <c r="M1126" s="18"/>
      <c r="N1126" s="19">
        <v>41201</v>
      </c>
    </row>
    <row r="1127" spans="1:14" ht="50.1" customHeight="1" thickBot="1" x14ac:dyDescent="0.3">
      <c r="A1127" s="14">
        <v>1108</v>
      </c>
      <c r="B1127" s="15" t="s">
        <v>4566</v>
      </c>
      <c r="C1127" s="15" t="s">
        <v>4567</v>
      </c>
      <c r="D1127" s="15" t="s">
        <v>12</v>
      </c>
      <c r="E1127" s="15" t="s">
        <v>13</v>
      </c>
      <c r="F1127" s="15" t="s">
        <v>4568</v>
      </c>
      <c r="G1127" s="15" t="s">
        <v>2543</v>
      </c>
      <c r="H1127" s="15" t="s">
        <v>4569</v>
      </c>
      <c r="I1127" s="18"/>
      <c r="J1127" s="15" t="s">
        <v>14</v>
      </c>
      <c r="K1127" s="18"/>
      <c r="L1127" s="18"/>
      <c r="M1127" s="18"/>
      <c r="N1127" s="19">
        <v>41113</v>
      </c>
    </row>
    <row r="1128" spans="1:14" ht="50.1" customHeight="1" thickBot="1" x14ac:dyDescent="0.3">
      <c r="A1128" s="14">
        <v>1109</v>
      </c>
      <c r="B1128" s="15" t="s">
        <v>4570</v>
      </c>
      <c r="C1128" s="15" t="s">
        <v>4571</v>
      </c>
      <c r="D1128" s="15" t="s">
        <v>12</v>
      </c>
      <c r="E1128" s="15" t="s">
        <v>13</v>
      </c>
      <c r="F1128" s="15" t="s">
        <v>4572</v>
      </c>
      <c r="G1128" s="15" t="s">
        <v>4573</v>
      </c>
      <c r="H1128" s="15" t="s">
        <v>4574</v>
      </c>
      <c r="I1128" s="18"/>
      <c r="J1128" s="15" t="s">
        <v>2621</v>
      </c>
      <c r="K1128" s="18"/>
      <c r="L1128" s="18"/>
      <c r="M1128" s="18"/>
      <c r="N1128" s="19">
        <v>41201</v>
      </c>
    </row>
    <row r="1129" spans="1:14" ht="50.1" customHeight="1" thickBot="1" x14ac:dyDescent="0.3">
      <c r="A1129" s="14">
        <v>1110</v>
      </c>
      <c r="B1129" s="15" t="s">
        <v>4575</v>
      </c>
      <c r="C1129" s="15" t="s">
        <v>4576</v>
      </c>
      <c r="D1129" s="15" t="s">
        <v>12</v>
      </c>
      <c r="E1129" s="15" t="s">
        <v>13</v>
      </c>
      <c r="F1129" s="15" t="s">
        <v>4577</v>
      </c>
      <c r="G1129" s="15" t="s">
        <v>4578</v>
      </c>
      <c r="H1129" s="18"/>
      <c r="I1129" s="18"/>
      <c r="J1129" s="15" t="s">
        <v>6</v>
      </c>
      <c r="K1129" s="18"/>
      <c r="L1129" s="18"/>
      <c r="M1129" s="18"/>
      <c r="N1129" s="19">
        <v>41080</v>
      </c>
    </row>
    <row r="1130" spans="1:14" ht="50.1" customHeight="1" thickBot="1" x14ac:dyDescent="0.3">
      <c r="A1130" s="14">
        <v>1111</v>
      </c>
      <c r="B1130" s="15" t="s">
        <v>4579</v>
      </c>
      <c r="C1130" s="15" t="s">
        <v>4580</v>
      </c>
      <c r="D1130" s="15" t="s">
        <v>12</v>
      </c>
      <c r="E1130" s="15" t="s">
        <v>13</v>
      </c>
      <c r="F1130" s="15" t="s">
        <v>4581</v>
      </c>
      <c r="G1130" s="15" t="s">
        <v>4582</v>
      </c>
      <c r="H1130" s="15" t="s">
        <v>4583</v>
      </c>
      <c r="I1130" s="18"/>
      <c r="J1130" s="15" t="s">
        <v>18</v>
      </c>
      <c r="K1130" s="18"/>
      <c r="L1130" s="18"/>
      <c r="M1130" s="18"/>
      <c r="N1130" s="19">
        <v>42395</v>
      </c>
    </row>
    <row r="1131" spans="1:14" ht="50.1" customHeight="1" thickBot="1" x14ac:dyDescent="0.3">
      <c r="A1131" s="14">
        <v>1112</v>
      </c>
      <c r="B1131" s="15" t="s">
        <v>4584</v>
      </c>
      <c r="C1131" s="15" t="s">
        <v>4585</v>
      </c>
      <c r="D1131" s="15" t="s">
        <v>12</v>
      </c>
      <c r="E1131" s="15" t="s">
        <v>13</v>
      </c>
      <c r="F1131" s="15" t="s">
        <v>4586</v>
      </c>
      <c r="G1131" s="18"/>
      <c r="H1131" s="18"/>
      <c r="I1131" s="18"/>
      <c r="J1131" s="15" t="s">
        <v>6</v>
      </c>
      <c r="K1131" s="18"/>
      <c r="L1131" s="18"/>
      <c r="M1131" s="18"/>
      <c r="N1131" s="19">
        <v>41080</v>
      </c>
    </row>
    <row r="1132" spans="1:14" ht="50.1" customHeight="1" thickBot="1" x14ac:dyDescent="0.3">
      <c r="A1132" s="14">
        <v>1113</v>
      </c>
      <c r="B1132" s="15" t="s">
        <v>4587</v>
      </c>
      <c r="C1132" s="15" t="s">
        <v>4588</v>
      </c>
      <c r="D1132" s="15" t="s">
        <v>12</v>
      </c>
      <c r="E1132" s="15" t="s">
        <v>13</v>
      </c>
      <c r="F1132" s="15" t="s">
        <v>4589</v>
      </c>
      <c r="G1132" s="15" t="s">
        <v>4590</v>
      </c>
      <c r="H1132" s="15" t="s">
        <v>4591</v>
      </c>
      <c r="I1132" s="18"/>
      <c r="J1132" s="15" t="s">
        <v>363</v>
      </c>
      <c r="K1132" s="18"/>
      <c r="L1132" s="18"/>
      <c r="M1132" s="18"/>
      <c r="N1132" s="19">
        <v>41200</v>
      </c>
    </row>
    <row r="1133" spans="1:14" ht="50.1" customHeight="1" thickBot="1" x14ac:dyDescent="0.3">
      <c r="A1133" s="14">
        <v>1114</v>
      </c>
      <c r="B1133" s="15" t="s">
        <v>4592</v>
      </c>
      <c r="C1133" s="15" t="s">
        <v>4593</v>
      </c>
      <c r="D1133" s="15" t="s">
        <v>4</v>
      </c>
      <c r="E1133" s="15" t="s">
        <v>193</v>
      </c>
      <c r="F1133" s="15" t="s">
        <v>4594</v>
      </c>
      <c r="G1133" s="18"/>
      <c r="H1133" s="15" t="s">
        <v>4595</v>
      </c>
      <c r="I1133" s="18"/>
      <c r="J1133" s="18"/>
      <c r="K1133" s="15" t="s">
        <v>99</v>
      </c>
      <c r="L1133" s="18"/>
      <c r="M1133" s="18"/>
      <c r="N1133" s="19">
        <v>43006</v>
      </c>
    </row>
    <row r="1134" spans="1:14" ht="50.1" customHeight="1" thickBot="1" x14ac:dyDescent="0.3">
      <c r="A1134" s="14">
        <v>1115</v>
      </c>
      <c r="B1134" s="15" t="s">
        <v>4596</v>
      </c>
      <c r="C1134" s="15" t="s">
        <v>4597</v>
      </c>
      <c r="D1134" s="15" t="s">
        <v>12</v>
      </c>
      <c r="E1134" s="15" t="s">
        <v>13</v>
      </c>
      <c r="F1134" s="15" t="s">
        <v>4598</v>
      </c>
      <c r="G1134" s="15" t="s">
        <v>4599</v>
      </c>
      <c r="H1134" s="18"/>
      <c r="I1134" s="18"/>
      <c r="J1134" s="18"/>
      <c r="K1134" s="15" t="s">
        <v>99</v>
      </c>
      <c r="L1134" s="18"/>
      <c r="M1134" s="18"/>
      <c r="N1134" s="19">
        <v>41080</v>
      </c>
    </row>
    <row r="1135" spans="1:14" ht="50.1" customHeight="1" thickBot="1" x14ac:dyDescent="0.3">
      <c r="A1135" s="14">
        <v>1116</v>
      </c>
      <c r="B1135" s="15" t="s">
        <v>4600</v>
      </c>
      <c r="C1135" s="15" t="s">
        <v>4601</v>
      </c>
      <c r="D1135" s="15" t="s">
        <v>12</v>
      </c>
      <c r="E1135" s="15" t="s">
        <v>13</v>
      </c>
      <c r="F1135" s="15" t="s">
        <v>4602</v>
      </c>
      <c r="G1135" s="15" t="s">
        <v>4603</v>
      </c>
      <c r="H1135" s="18"/>
      <c r="I1135" s="18"/>
      <c r="J1135" s="18"/>
      <c r="K1135" s="15" t="s">
        <v>51</v>
      </c>
      <c r="L1135" s="18"/>
      <c r="M1135" s="18"/>
      <c r="N1135" s="19">
        <v>41107</v>
      </c>
    </row>
    <row r="1136" spans="1:14" ht="50.1" customHeight="1" thickBot="1" x14ac:dyDescent="0.3">
      <c r="A1136" s="14">
        <v>1117</v>
      </c>
      <c r="B1136" s="15" t="s">
        <v>4604</v>
      </c>
      <c r="C1136" s="15" t="s">
        <v>4605</v>
      </c>
      <c r="D1136" s="15" t="s">
        <v>12</v>
      </c>
      <c r="E1136" s="15" t="s">
        <v>13</v>
      </c>
      <c r="F1136" s="15" t="s">
        <v>4606</v>
      </c>
      <c r="G1136" s="18"/>
      <c r="H1136" s="18"/>
      <c r="I1136" s="18"/>
      <c r="J1136" s="15" t="s">
        <v>84</v>
      </c>
      <c r="K1136" s="18"/>
      <c r="L1136" s="18"/>
      <c r="M1136" s="18"/>
      <c r="N1136" s="19">
        <v>41107</v>
      </c>
    </row>
    <row r="1137" spans="1:14" ht="50.1" customHeight="1" thickBot="1" x14ac:dyDescent="0.3">
      <c r="A1137" s="14">
        <v>1118</v>
      </c>
      <c r="B1137" s="15" t="s">
        <v>4607</v>
      </c>
      <c r="C1137" s="15" t="s">
        <v>2706</v>
      </c>
      <c r="D1137" s="15" t="s">
        <v>12</v>
      </c>
      <c r="E1137" s="15" t="s">
        <v>13</v>
      </c>
      <c r="F1137" s="15" t="s">
        <v>4608</v>
      </c>
      <c r="G1137" s="15" t="s">
        <v>359</v>
      </c>
      <c r="H1137" s="18"/>
      <c r="I1137" s="18"/>
      <c r="J1137" s="15" t="s">
        <v>363</v>
      </c>
      <c r="K1137" s="18"/>
      <c r="L1137" s="18"/>
      <c r="M1137" s="18"/>
      <c r="N1137" s="19">
        <v>41107</v>
      </c>
    </row>
    <row r="1138" spans="1:14" ht="50.1" customHeight="1" thickBot="1" x14ac:dyDescent="0.3">
      <c r="A1138" s="14">
        <v>1119</v>
      </c>
      <c r="B1138" s="15" t="s">
        <v>4609</v>
      </c>
      <c r="C1138" s="15" t="s">
        <v>4610</v>
      </c>
      <c r="D1138" s="15" t="s">
        <v>12</v>
      </c>
      <c r="E1138" s="15" t="s">
        <v>13</v>
      </c>
      <c r="F1138" s="15" t="s">
        <v>4611</v>
      </c>
      <c r="G1138" s="15" t="s">
        <v>4612</v>
      </c>
      <c r="H1138" s="18"/>
      <c r="I1138" s="18"/>
      <c r="J1138" s="18"/>
      <c r="K1138" s="15" t="s">
        <v>56</v>
      </c>
      <c r="L1138" s="18"/>
      <c r="M1138" s="18"/>
      <c r="N1138" s="19">
        <v>41107</v>
      </c>
    </row>
    <row r="1139" spans="1:14" ht="50.1" customHeight="1" thickBot="1" x14ac:dyDescent="0.3">
      <c r="A1139" s="14">
        <v>1120</v>
      </c>
      <c r="B1139" s="15" t="s">
        <v>4613</v>
      </c>
      <c r="C1139" s="15" t="s">
        <v>4614</v>
      </c>
      <c r="D1139" s="15" t="s">
        <v>12</v>
      </c>
      <c r="E1139" s="15" t="s">
        <v>13</v>
      </c>
      <c r="F1139" s="15" t="s">
        <v>4615</v>
      </c>
      <c r="G1139" s="18"/>
      <c r="H1139" s="18"/>
      <c r="I1139" s="18"/>
      <c r="J1139" s="15" t="s">
        <v>84</v>
      </c>
      <c r="K1139" s="18"/>
      <c r="L1139" s="18"/>
      <c r="M1139" s="18"/>
      <c r="N1139" s="19">
        <v>41201</v>
      </c>
    </row>
    <row r="1140" spans="1:14" ht="50.1" customHeight="1" thickBot="1" x14ac:dyDescent="0.3">
      <c r="A1140" s="14">
        <v>1121</v>
      </c>
      <c r="B1140" s="15" t="s">
        <v>4616</v>
      </c>
      <c r="C1140" s="15" t="s">
        <v>4617</v>
      </c>
      <c r="D1140" s="15" t="s">
        <v>12</v>
      </c>
      <c r="E1140" s="15" t="s">
        <v>13</v>
      </c>
      <c r="F1140" s="15" t="s">
        <v>4618</v>
      </c>
      <c r="G1140" s="18"/>
      <c r="H1140" s="18"/>
      <c r="I1140" s="18"/>
      <c r="J1140" s="15" t="s">
        <v>6</v>
      </c>
      <c r="K1140" s="18"/>
      <c r="L1140" s="18"/>
      <c r="M1140" s="18"/>
      <c r="N1140" s="19">
        <v>41080</v>
      </c>
    </row>
    <row r="1141" spans="1:14" ht="50.1" customHeight="1" thickBot="1" x14ac:dyDescent="0.3">
      <c r="A1141" s="14">
        <v>1122</v>
      </c>
      <c r="B1141" s="15" t="s">
        <v>9848</v>
      </c>
      <c r="C1141" s="15" t="s">
        <v>9849</v>
      </c>
      <c r="D1141" s="15" t="s">
        <v>12</v>
      </c>
      <c r="E1141" s="15" t="s">
        <v>13</v>
      </c>
      <c r="F1141" s="16" t="s">
        <v>9850</v>
      </c>
      <c r="G1141" s="18"/>
      <c r="H1141" s="15" t="s">
        <v>9851</v>
      </c>
      <c r="I1141" s="18"/>
      <c r="J1141" s="15" t="s">
        <v>90</v>
      </c>
      <c r="K1141" s="18"/>
      <c r="L1141" s="18"/>
      <c r="M1141" s="18"/>
      <c r="N1141" s="19">
        <v>43948</v>
      </c>
    </row>
    <row r="1142" spans="1:14" ht="50.1" customHeight="1" thickBot="1" x14ac:dyDescent="0.3">
      <c r="A1142" s="14">
        <v>1123</v>
      </c>
      <c r="B1142" s="15" t="s">
        <v>4619</v>
      </c>
      <c r="C1142" s="15" t="s">
        <v>4620</v>
      </c>
      <c r="D1142" s="15" t="s">
        <v>4</v>
      </c>
      <c r="E1142" s="15" t="s">
        <v>193</v>
      </c>
      <c r="F1142" s="15" t="s">
        <v>4621</v>
      </c>
      <c r="G1142" s="15" t="s">
        <v>4622</v>
      </c>
      <c r="H1142" s="15" t="s">
        <v>4623</v>
      </c>
      <c r="I1142" s="18"/>
      <c r="J1142" s="15" t="s">
        <v>4624</v>
      </c>
      <c r="K1142" s="18"/>
      <c r="L1142" s="18"/>
      <c r="M1142" s="18"/>
      <c r="N1142" s="19">
        <v>41849</v>
      </c>
    </row>
    <row r="1143" spans="1:14" ht="50.1" customHeight="1" thickBot="1" x14ac:dyDescent="0.3">
      <c r="A1143" s="14">
        <v>1124</v>
      </c>
      <c r="B1143" s="15" t="s">
        <v>4625</v>
      </c>
      <c r="C1143" s="15" t="s">
        <v>4626</v>
      </c>
      <c r="D1143" s="15" t="s">
        <v>12</v>
      </c>
      <c r="E1143" s="15" t="s">
        <v>13</v>
      </c>
      <c r="F1143" s="15" t="s">
        <v>4627</v>
      </c>
      <c r="G1143" s="15" t="s">
        <v>4628</v>
      </c>
      <c r="H1143" s="15" t="s">
        <v>4629</v>
      </c>
      <c r="I1143" s="18"/>
      <c r="J1143" s="15" t="s">
        <v>14</v>
      </c>
      <c r="K1143" s="18"/>
      <c r="L1143" s="18"/>
      <c r="M1143" s="18"/>
      <c r="N1143" s="19">
        <v>41107</v>
      </c>
    </row>
    <row r="1144" spans="1:14" ht="50.1" customHeight="1" thickBot="1" x14ac:dyDescent="0.3">
      <c r="A1144" s="14">
        <v>1125</v>
      </c>
      <c r="B1144" s="15" t="s">
        <v>4630</v>
      </c>
      <c r="C1144" s="15" t="s">
        <v>4631</v>
      </c>
      <c r="D1144" s="15" t="s">
        <v>12</v>
      </c>
      <c r="E1144" s="15" t="s">
        <v>13</v>
      </c>
      <c r="F1144" s="15" t="s">
        <v>4632</v>
      </c>
      <c r="G1144" s="15" t="s">
        <v>4632</v>
      </c>
      <c r="H1144" s="15" t="s">
        <v>4633</v>
      </c>
      <c r="I1144" s="18"/>
      <c r="J1144" s="15" t="s">
        <v>14</v>
      </c>
      <c r="K1144" s="18"/>
      <c r="L1144" s="18"/>
      <c r="M1144" s="18"/>
      <c r="N1144" s="19">
        <v>42153</v>
      </c>
    </row>
    <row r="1145" spans="1:14" ht="50.1" customHeight="1" thickBot="1" x14ac:dyDescent="0.3">
      <c r="A1145" s="14">
        <v>1126</v>
      </c>
      <c r="B1145" s="15" t="s">
        <v>4634</v>
      </c>
      <c r="C1145" s="15" t="s">
        <v>4635</v>
      </c>
      <c r="D1145" s="15" t="s">
        <v>12</v>
      </c>
      <c r="E1145" s="15" t="s">
        <v>13</v>
      </c>
      <c r="F1145" s="15" t="s">
        <v>4636</v>
      </c>
      <c r="G1145" s="15" t="s">
        <v>4636</v>
      </c>
      <c r="H1145" s="15" t="s">
        <v>4637</v>
      </c>
      <c r="I1145" s="18"/>
      <c r="J1145" s="15" t="s">
        <v>41</v>
      </c>
      <c r="K1145" s="18"/>
      <c r="L1145" s="18"/>
      <c r="M1145" s="18"/>
      <c r="N1145" s="19">
        <v>42698</v>
      </c>
    </row>
    <row r="1146" spans="1:14" ht="50.1" customHeight="1" thickBot="1" x14ac:dyDescent="0.3">
      <c r="A1146" s="14">
        <v>1127</v>
      </c>
      <c r="B1146" s="15" t="s">
        <v>4638</v>
      </c>
      <c r="C1146" s="15" t="s">
        <v>4639</v>
      </c>
      <c r="D1146" s="15" t="s">
        <v>12</v>
      </c>
      <c r="E1146" s="15" t="s">
        <v>13</v>
      </c>
      <c r="F1146" s="15" t="s">
        <v>4640</v>
      </c>
      <c r="G1146" s="18"/>
      <c r="H1146" s="18"/>
      <c r="I1146" s="18"/>
      <c r="J1146" s="15" t="s">
        <v>18</v>
      </c>
      <c r="K1146" s="18"/>
      <c r="L1146" s="18"/>
      <c r="M1146" s="18"/>
      <c r="N1146" s="19">
        <v>41080</v>
      </c>
    </row>
    <row r="1147" spans="1:14" ht="50.1" customHeight="1" thickBot="1" x14ac:dyDescent="0.3">
      <c r="A1147" s="14">
        <v>1128</v>
      </c>
      <c r="B1147" s="15" t="s">
        <v>4641</v>
      </c>
      <c r="C1147" s="15" t="s">
        <v>4642</v>
      </c>
      <c r="D1147" s="15" t="s">
        <v>12</v>
      </c>
      <c r="E1147" s="15" t="s">
        <v>13</v>
      </c>
      <c r="F1147" s="15" t="s">
        <v>4643</v>
      </c>
      <c r="G1147" s="18"/>
      <c r="H1147" s="18"/>
      <c r="I1147" s="18"/>
      <c r="J1147" s="18"/>
      <c r="K1147" s="15" t="s">
        <v>56</v>
      </c>
      <c r="L1147" s="18"/>
      <c r="M1147" s="18"/>
      <c r="N1147" s="19">
        <v>41080</v>
      </c>
    </row>
    <row r="1148" spans="1:14" ht="50.1" customHeight="1" thickBot="1" x14ac:dyDescent="0.3">
      <c r="A1148" s="14">
        <v>1129</v>
      </c>
      <c r="B1148" s="15" t="s">
        <v>4644</v>
      </c>
      <c r="C1148" s="15" t="s">
        <v>4645</v>
      </c>
      <c r="D1148" s="15" t="s">
        <v>12</v>
      </c>
      <c r="E1148" s="15" t="s">
        <v>13</v>
      </c>
      <c r="F1148" s="15" t="s">
        <v>4646</v>
      </c>
      <c r="G1148" s="18"/>
      <c r="H1148" s="18"/>
      <c r="I1148" s="18"/>
      <c r="J1148" s="18"/>
      <c r="K1148" s="15" t="s">
        <v>830</v>
      </c>
      <c r="L1148" s="18"/>
      <c r="M1148" s="18"/>
      <c r="N1148" s="19">
        <v>41080</v>
      </c>
    </row>
    <row r="1149" spans="1:14" ht="50.1" customHeight="1" thickBot="1" x14ac:dyDescent="0.3">
      <c r="A1149" s="14">
        <v>1130</v>
      </c>
      <c r="B1149" s="15" t="s">
        <v>4647</v>
      </c>
      <c r="C1149" s="15" t="s">
        <v>4648</v>
      </c>
      <c r="D1149" s="15" t="s">
        <v>12</v>
      </c>
      <c r="E1149" s="15" t="s">
        <v>13</v>
      </c>
      <c r="F1149" s="15" t="s">
        <v>4649</v>
      </c>
      <c r="G1149" s="15" t="s">
        <v>4650</v>
      </c>
      <c r="H1149" s="18"/>
      <c r="I1149" s="18"/>
      <c r="J1149" s="18"/>
      <c r="K1149" s="18"/>
      <c r="L1149" s="15" t="s">
        <v>9811</v>
      </c>
      <c r="M1149" s="18"/>
      <c r="N1149" s="19">
        <v>41080</v>
      </c>
    </row>
    <row r="1150" spans="1:14" ht="50.1" customHeight="1" thickBot="1" x14ac:dyDescent="0.3">
      <c r="A1150" s="14">
        <v>1131</v>
      </c>
      <c r="B1150" s="15" t="s">
        <v>4651</v>
      </c>
      <c r="C1150" s="15" t="s">
        <v>4652</v>
      </c>
      <c r="D1150" s="15" t="s">
        <v>12</v>
      </c>
      <c r="E1150" s="15" t="s">
        <v>13</v>
      </c>
      <c r="F1150" s="15" t="s">
        <v>4653</v>
      </c>
      <c r="G1150" s="18"/>
      <c r="H1150" s="15" t="s">
        <v>4654</v>
      </c>
      <c r="I1150" s="15" t="s">
        <v>61</v>
      </c>
      <c r="J1150" s="18"/>
      <c r="K1150" s="18"/>
      <c r="L1150" s="18"/>
      <c r="M1150" s="18"/>
      <c r="N1150" s="19">
        <v>42675</v>
      </c>
    </row>
    <row r="1151" spans="1:14" ht="50.1" customHeight="1" thickBot="1" x14ac:dyDescent="0.3">
      <c r="A1151" s="14">
        <v>1132</v>
      </c>
      <c r="B1151" s="15" t="s">
        <v>4655</v>
      </c>
      <c r="C1151" s="15" t="s">
        <v>4656</v>
      </c>
      <c r="D1151" s="15" t="s">
        <v>4</v>
      </c>
      <c r="E1151" s="15" t="s">
        <v>193</v>
      </c>
      <c r="F1151" s="15" t="s">
        <v>4657</v>
      </c>
      <c r="G1151" s="18"/>
      <c r="H1151" s="15" t="s">
        <v>4658</v>
      </c>
      <c r="I1151" s="18"/>
      <c r="J1151" s="18"/>
      <c r="K1151" s="15" t="s">
        <v>293</v>
      </c>
      <c r="L1151" s="18"/>
      <c r="M1151" s="18"/>
      <c r="N1151" s="19">
        <v>42633</v>
      </c>
    </row>
    <row r="1152" spans="1:14" ht="50.1" customHeight="1" thickBot="1" x14ac:dyDescent="0.3">
      <c r="A1152" s="14">
        <v>1133</v>
      </c>
      <c r="B1152" s="15" t="s">
        <v>4659</v>
      </c>
      <c r="C1152" s="15" t="s">
        <v>4660</v>
      </c>
      <c r="D1152" s="15" t="s">
        <v>12</v>
      </c>
      <c r="E1152" s="15" t="s">
        <v>13</v>
      </c>
      <c r="F1152" s="15" t="s">
        <v>4661</v>
      </c>
      <c r="G1152" s="18"/>
      <c r="H1152" s="18"/>
      <c r="I1152" s="18"/>
      <c r="J1152" s="15" t="s">
        <v>18</v>
      </c>
      <c r="K1152" s="18"/>
      <c r="L1152" s="18"/>
      <c r="M1152" s="18"/>
      <c r="N1152" s="19">
        <v>41080</v>
      </c>
    </row>
    <row r="1153" spans="1:14" ht="50.1" customHeight="1" thickBot="1" x14ac:dyDescent="0.3">
      <c r="A1153" s="14">
        <v>1134</v>
      </c>
      <c r="B1153" s="15" t="s">
        <v>4662</v>
      </c>
      <c r="C1153" s="15" t="s">
        <v>4663</v>
      </c>
      <c r="D1153" s="15" t="s">
        <v>12</v>
      </c>
      <c r="E1153" s="15" t="s">
        <v>13</v>
      </c>
      <c r="F1153" s="15" t="s">
        <v>4664</v>
      </c>
      <c r="G1153" s="15" t="s">
        <v>4665</v>
      </c>
      <c r="H1153" s="15" t="s">
        <v>4666</v>
      </c>
      <c r="I1153" s="18"/>
      <c r="J1153" s="15" t="s">
        <v>732</v>
      </c>
      <c r="K1153" s="18"/>
      <c r="L1153" s="18"/>
      <c r="M1153" s="18"/>
      <c r="N1153" s="19">
        <v>42037</v>
      </c>
    </row>
    <row r="1154" spans="1:14" ht="50.1" customHeight="1" thickBot="1" x14ac:dyDescent="0.3">
      <c r="A1154" s="14">
        <v>1135</v>
      </c>
      <c r="B1154" s="15" t="s">
        <v>4667</v>
      </c>
      <c r="C1154" s="15" t="s">
        <v>4668</v>
      </c>
      <c r="D1154" s="15" t="s">
        <v>12</v>
      </c>
      <c r="E1154" s="15" t="s">
        <v>13</v>
      </c>
      <c r="F1154" s="15" t="s">
        <v>4669</v>
      </c>
      <c r="G1154" s="15" t="s">
        <v>4669</v>
      </c>
      <c r="H1154" s="15" t="s">
        <v>4670</v>
      </c>
      <c r="I1154" s="18"/>
      <c r="J1154" s="15" t="s">
        <v>90</v>
      </c>
      <c r="K1154" s="18"/>
      <c r="L1154" s="18"/>
      <c r="M1154" s="18"/>
      <c r="N1154" s="19">
        <v>41107</v>
      </c>
    </row>
    <row r="1155" spans="1:14" ht="50.1" customHeight="1" thickBot="1" x14ac:dyDescent="0.3">
      <c r="A1155" s="14">
        <v>1136</v>
      </c>
      <c r="B1155" s="15" t="s">
        <v>4671</v>
      </c>
      <c r="C1155" s="15" t="s">
        <v>4672</v>
      </c>
      <c r="D1155" s="15" t="s">
        <v>12</v>
      </c>
      <c r="E1155" s="15" t="s">
        <v>13</v>
      </c>
      <c r="F1155" s="15" t="s">
        <v>4673</v>
      </c>
      <c r="G1155" s="18"/>
      <c r="H1155" s="15" t="s">
        <v>4674</v>
      </c>
      <c r="I1155" s="18"/>
      <c r="J1155" s="15" t="s">
        <v>6</v>
      </c>
      <c r="K1155" s="18"/>
      <c r="L1155" s="18"/>
      <c r="M1155" s="18"/>
      <c r="N1155" s="19">
        <v>42691</v>
      </c>
    </row>
    <row r="1156" spans="1:14" ht="50.1" customHeight="1" thickBot="1" x14ac:dyDescent="0.3">
      <c r="A1156" s="14">
        <v>1137</v>
      </c>
      <c r="B1156" s="15" t="s">
        <v>4675</v>
      </c>
      <c r="C1156" s="15" t="s">
        <v>4676</v>
      </c>
      <c r="D1156" s="15" t="s">
        <v>273</v>
      </c>
      <c r="E1156" s="15" t="s">
        <v>274</v>
      </c>
      <c r="F1156" s="15" t="s">
        <v>4677</v>
      </c>
      <c r="G1156" s="15" t="s">
        <v>4678</v>
      </c>
      <c r="H1156" s="15" t="s">
        <v>4679</v>
      </c>
      <c r="I1156" s="18"/>
      <c r="J1156" s="18"/>
      <c r="K1156" s="18"/>
      <c r="L1156" s="15" t="s">
        <v>262</v>
      </c>
      <c r="M1156" s="18"/>
      <c r="N1156" s="19">
        <v>41506</v>
      </c>
    </row>
    <row r="1157" spans="1:14" ht="50.1" customHeight="1" thickBot="1" x14ac:dyDescent="0.3">
      <c r="A1157" s="14">
        <v>1138</v>
      </c>
      <c r="B1157" s="15" t="s">
        <v>4680</v>
      </c>
      <c r="C1157" s="15" t="s">
        <v>4681</v>
      </c>
      <c r="D1157" s="15" t="s">
        <v>12</v>
      </c>
      <c r="E1157" s="15" t="s">
        <v>13</v>
      </c>
      <c r="F1157" s="15" t="s">
        <v>4682</v>
      </c>
      <c r="G1157" s="15" t="s">
        <v>4682</v>
      </c>
      <c r="H1157" s="15" t="s">
        <v>4683</v>
      </c>
      <c r="I1157" s="18"/>
      <c r="J1157" s="18"/>
      <c r="K1157" s="18"/>
      <c r="L1157" s="15" t="s">
        <v>262</v>
      </c>
      <c r="M1157" s="18"/>
      <c r="N1157" s="19">
        <v>41080</v>
      </c>
    </row>
    <row r="1158" spans="1:14" ht="50.1" customHeight="1" thickBot="1" x14ac:dyDescent="0.3">
      <c r="A1158" s="14">
        <v>1139</v>
      </c>
      <c r="B1158" s="15" t="s">
        <v>4684</v>
      </c>
      <c r="C1158" s="15" t="s">
        <v>4685</v>
      </c>
      <c r="D1158" s="15" t="s">
        <v>12</v>
      </c>
      <c r="E1158" s="15" t="s">
        <v>13</v>
      </c>
      <c r="F1158" s="15" t="s">
        <v>4686</v>
      </c>
      <c r="G1158" s="18"/>
      <c r="H1158" s="15" t="s">
        <v>4687</v>
      </c>
      <c r="I1158" s="15" t="s">
        <v>61</v>
      </c>
      <c r="J1158" s="18"/>
      <c r="K1158" s="18"/>
      <c r="L1158" s="18"/>
      <c r="M1158" s="18"/>
      <c r="N1158" s="19">
        <v>42601</v>
      </c>
    </row>
    <row r="1159" spans="1:14" ht="50.1" customHeight="1" thickBot="1" x14ac:dyDescent="0.3">
      <c r="A1159" s="14">
        <v>1140</v>
      </c>
      <c r="B1159" s="15" t="s">
        <v>4688</v>
      </c>
      <c r="C1159" s="15" t="s">
        <v>4689</v>
      </c>
      <c r="D1159" s="15" t="s">
        <v>12</v>
      </c>
      <c r="E1159" s="15" t="s">
        <v>13</v>
      </c>
      <c r="F1159" s="15" t="s">
        <v>930</v>
      </c>
      <c r="G1159" s="15" t="s">
        <v>4690</v>
      </c>
      <c r="H1159" s="15" t="s">
        <v>4691</v>
      </c>
      <c r="I1159" s="18"/>
      <c r="J1159" s="15" t="s">
        <v>363</v>
      </c>
      <c r="K1159" s="18"/>
      <c r="L1159" s="18"/>
      <c r="M1159" s="18"/>
      <c r="N1159" s="19">
        <v>41079</v>
      </c>
    </row>
    <row r="1160" spans="1:14" ht="50.1" customHeight="1" thickBot="1" x14ac:dyDescent="0.3">
      <c r="A1160" s="14">
        <v>1141</v>
      </c>
      <c r="B1160" s="15" t="s">
        <v>4692</v>
      </c>
      <c r="C1160" s="15" t="s">
        <v>4693</v>
      </c>
      <c r="D1160" s="15" t="s">
        <v>12</v>
      </c>
      <c r="E1160" s="15" t="s">
        <v>13</v>
      </c>
      <c r="F1160" s="15" t="s">
        <v>4694</v>
      </c>
      <c r="G1160" s="18"/>
      <c r="H1160" s="15" t="s">
        <v>4695</v>
      </c>
      <c r="I1160" s="18"/>
      <c r="J1160" s="18"/>
      <c r="K1160" s="15" t="s">
        <v>51</v>
      </c>
      <c r="L1160" s="18"/>
      <c r="M1160" s="18"/>
      <c r="N1160" s="19">
        <v>42740</v>
      </c>
    </row>
    <row r="1161" spans="1:14" ht="50.1" customHeight="1" thickBot="1" x14ac:dyDescent="0.3">
      <c r="A1161" s="14">
        <v>1142</v>
      </c>
      <c r="B1161" s="15" t="s">
        <v>4696</v>
      </c>
      <c r="C1161" s="15" t="s">
        <v>4697</v>
      </c>
      <c r="D1161" s="15" t="s">
        <v>273</v>
      </c>
      <c r="E1161" s="15" t="s">
        <v>274</v>
      </c>
      <c r="F1161" s="15" t="s">
        <v>4698</v>
      </c>
      <c r="G1161" s="15" t="s">
        <v>4698</v>
      </c>
      <c r="H1161" s="15" t="s">
        <v>4699</v>
      </c>
      <c r="I1161" s="18"/>
      <c r="J1161" s="15" t="s">
        <v>363</v>
      </c>
      <c r="K1161" s="18"/>
      <c r="L1161" s="18"/>
      <c r="M1161" s="18"/>
      <c r="N1161" s="19">
        <v>41046</v>
      </c>
    </row>
    <row r="1162" spans="1:14" ht="50.1" customHeight="1" thickBot="1" x14ac:dyDescent="0.3">
      <c r="A1162" s="14">
        <v>1143</v>
      </c>
      <c r="B1162" s="15" t="s">
        <v>4700</v>
      </c>
      <c r="C1162" s="15" t="s">
        <v>4701</v>
      </c>
      <c r="D1162" s="15" t="s">
        <v>4705</v>
      </c>
      <c r="E1162" s="15" t="s">
        <v>4706</v>
      </c>
      <c r="F1162" s="15" t="s">
        <v>4702</v>
      </c>
      <c r="G1162" s="15" t="s">
        <v>4703</v>
      </c>
      <c r="H1162" s="15" t="s">
        <v>4704</v>
      </c>
      <c r="I1162" s="18"/>
      <c r="J1162" s="18"/>
      <c r="K1162" s="18"/>
      <c r="L1162" s="15" t="s">
        <v>262</v>
      </c>
      <c r="M1162" s="18"/>
      <c r="N1162" s="19">
        <v>41226</v>
      </c>
    </row>
    <row r="1163" spans="1:14" ht="50.1" customHeight="1" thickBot="1" x14ac:dyDescent="0.3">
      <c r="A1163" s="14">
        <v>1144</v>
      </c>
      <c r="B1163" s="15" t="s">
        <v>4707</v>
      </c>
      <c r="C1163" s="15" t="s">
        <v>4708</v>
      </c>
      <c r="D1163" s="15" t="s">
        <v>12</v>
      </c>
      <c r="E1163" s="15" t="s">
        <v>13</v>
      </c>
      <c r="F1163" s="15" t="s">
        <v>4709</v>
      </c>
      <c r="G1163" s="15" t="s">
        <v>4709</v>
      </c>
      <c r="H1163" s="18"/>
      <c r="I1163" s="18"/>
      <c r="J1163" s="15" t="s">
        <v>8753</v>
      </c>
      <c r="K1163" s="18"/>
      <c r="L1163" s="18"/>
      <c r="M1163" s="18"/>
      <c r="N1163" s="19">
        <v>41053</v>
      </c>
    </row>
    <row r="1164" spans="1:14" ht="50.1" customHeight="1" thickBot="1" x14ac:dyDescent="0.3">
      <c r="A1164" s="14">
        <v>1145</v>
      </c>
      <c r="B1164" s="15" t="s">
        <v>4710</v>
      </c>
      <c r="C1164" s="15" t="s">
        <v>4711</v>
      </c>
      <c r="D1164" s="15" t="s">
        <v>12</v>
      </c>
      <c r="E1164" s="15" t="s">
        <v>13</v>
      </c>
      <c r="F1164" s="15" t="s">
        <v>4712</v>
      </c>
      <c r="G1164" s="15" t="s">
        <v>4713</v>
      </c>
      <c r="H1164" s="15" t="s">
        <v>4714</v>
      </c>
      <c r="I1164" s="18"/>
      <c r="J1164" s="15" t="s">
        <v>14</v>
      </c>
      <c r="K1164" s="18"/>
      <c r="L1164" s="18"/>
      <c r="M1164" s="18"/>
      <c r="N1164" s="19">
        <v>41107</v>
      </c>
    </row>
    <row r="1165" spans="1:14" ht="50.1" customHeight="1" thickBot="1" x14ac:dyDescent="0.3">
      <c r="A1165" s="14">
        <v>1146</v>
      </c>
      <c r="B1165" s="15" t="s">
        <v>4715</v>
      </c>
      <c r="C1165" s="15" t="s">
        <v>4716</v>
      </c>
      <c r="D1165" s="15" t="s">
        <v>12</v>
      </c>
      <c r="E1165" s="15" t="s">
        <v>13</v>
      </c>
      <c r="F1165" s="15" t="s">
        <v>4717</v>
      </c>
      <c r="G1165" s="15" t="s">
        <v>4717</v>
      </c>
      <c r="H1165" s="15" t="s">
        <v>4718</v>
      </c>
      <c r="I1165" s="18"/>
      <c r="J1165" s="15" t="s">
        <v>8753</v>
      </c>
      <c r="K1165" s="18"/>
      <c r="L1165" s="18"/>
      <c r="M1165" s="18"/>
      <c r="N1165" s="19">
        <v>42698</v>
      </c>
    </row>
    <row r="1166" spans="1:14" ht="50.1" customHeight="1" thickBot="1" x14ac:dyDescent="0.3">
      <c r="A1166" s="14">
        <v>1147</v>
      </c>
      <c r="B1166" s="15" t="s">
        <v>4719</v>
      </c>
      <c r="C1166" s="15" t="s">
        <v>4720</v>
      </c>
      <c r="D1166" s="15" t="s">
        <v>12</v>
      </c>
      <c r="E1166" s="15" t="s">
        <v>13</v>
      </c>
      <c r="F1166" s="15" t="s">
        <v>4721</v>
      </c>
      <c r="G1166" s="15" t="s">
        <v>4722</v>
      </c>
      <c r="H1166" s="18"/>
      <c r="I1166" s="18"/>
      <c r="J1166" s="18"/>
      <c r="K1166" s="15" t="s">
        <v>146</v>
      </c>
      <c r="L1166" s="18"/>
      <c r="M1166" s="18"/>
      <c r="N1166" s="19">
        <v>41107</v>
      </c>
    </row>
    <row r="1167" spans="1:14" ht="50.1" customHeight="1" thickBot="1" x14ac:dyDescent="0.3">
      <c r="A1167" s="14">
        <v>1148</v>
      </c>
      <c r="B1167" s="15" t="s">
        <v>4723</v>
      </c>
      <c r="C1167" s="15" t="s">
        <v>4724</v>
      </c>
      <c r="D1167" s="15" t="s">
        <v>273</v>
      </c>
      <c r="E1167" s="15" t="s">
        <v>274</v>
      </c>
      <c r="F1167" s="15" t="str">
        <f>"26057789"</f>
        <v>26057789</v>
      </c>
      <c r="G1167" s="15" t="str">
        <f>"26057789"</f>
        <v>26057789</v>
      </c>
      <c r="H1167" s="15" t="s">
        <v>4725</v>
      </c>
      <c r="I1167" s="18"/>
      <c r="J1167" s="15" t="s">
        <v>8753</v>
      </c>
      <c r="K1167" s="18"/>
      <c r="L1167" s="18"/>
      <c r="M1167" s="18"/>
      <c r="N1167" s="19">
        <v>42996</v>
      </c>
    </row>
    <row r="1168" spans="1:14" ht="50.1" customHeight="1" thickBot="1" x14ac:dyDescent="0.3">
      <c r="A1168" s="14">
        <v>1149</v>
      </c>
      <c r="B1168" s="15" t="s">
        <v>4726</v>
      </c>
      <c r="C1168" s="15" t="s">
        <v>4727</v>
      </c>
      <c r="D1168" s="15" t="s">
        <v>12</v>
      </c>
      <c r="E1168" s="15" t="s">
        <v>13</v>
      </c>
      <c r="F1168" s="15" t="s">
        <v>4728</v>
      </c>
      <c r="G1168" s="15" t="s">
        <v>4728</v>
      </c>
      <c r="H1168" s="15" t="s">
        <v>4729</v>
      </c>
      <c r="I1168" s="18"/>
      <c r="J1168" s="18"/>
      <c r="K1168" s="15" t="s">
        <v>124</v>
      </c>
      <c r="L1168" s="18"/>
      <c r="M1168" s="18"/>
      <c r="N1168" s="19">
        <v>41053</v>
      </c>
    </row>
    <row r="1169" spans="1:14" ht="50.1" customHeight="1" thickBot="1" x14ac:dyDescent="0.3">
      <c r="A1169" s="14">
        <v>1150</v>
      </c>
      <c r="B1169" s="15" t="s">
        <v>4730</v>
      </c>
      <c r="C1169" s="15" t="s">
        <v>4731</v>
      </c>
      <c r="D1169" s="15" t="s">
        <v>12</v>
      </c>
      <c r="E1169" s="15" t="s">
        <v>13</v>
      </c>
      <c r="F1169" s="15" t="s">
        <v>4732</v>
      </c>
      <c r="G1169" s="18"/>
      <c r="H1169" s="15" t="s">
        <v>4733</v>
      </c>
      <c r="I1169" s="18"/>
      <c r="J1169" s="18"/>
      <c r="K1169" s="18"/>
      <c r="L1169" s="15" t="s">
        <v>598</v>
      </c>
      <c r="M1169" s="18"/>
      <c r="N1169" s="19">
        <v>43776</v>
      </c>
    </row>
    <row r="1170" spans="1:14" ht="50.1" customHeight="1" thickBot="1" x14ac:dyDescent="0.3">
      <c r="A1170" s="14">
        <v>1151</v>
      </c>
      <c r="B1170" s="15" t="s">
        <v>4734</v>
      </c>
      <c r="C1170" s="15" t="s">
        <v>4735</v>
      </c>
      <c r="D1170" s="15" t="s">
        <v>12</v>
      </c>
      <c r="E1170" s="15" t="s">
        <v>13</v>
      </c>
      <c r="F1170" s="15" t="s">
        <v>4736</v>
      </c>
      <c r="G1170" s="15" t="s">
        <v>4737</v>
      </c>
      <c r="H1170" s="18"/>
      <c r="I1170" s="18"/>
      <c r="J1170" s="18"/>
      <c r="K1170" s="18"/>
      <c r="L1170" s="15" t="s">
        <v>612</v>
      </c>
      <c r="M1170" s="18"/>
      <c r="N1170" s="19">
        <v>41080</v>
      </c>
    </row>
    <row r="1171" spans="1:14" ht="50.1" customHeight="1" thickBot="1" x14ac:dyDescent="0.3">
      <c r="A1171" s="14">
        <v>1152</v>
      </c>
      <c r="B1171" s="15" t="s">
        <v>4738</v>
      </c>
      <c r="C1171" s="15" t="s">
        <v>4739</v>
      </c>
      <c r="D1171" s="15" t="s">
        <v>12</v>
      </c>
      <c r="E1171" s="15" t="s">
        <v>13</v>
      </c>
      <c r="F1171" s="15" t="s">
        <v>4740</v>
      </c>
      <c r="G1171" s="15" t="s">
        <v>4741</v>
      </c>
      <c r="H1171" s="15" t="s">
        <v>4742</v>
      </c>
      <c r="I1171" s="18"/>
      <c r="J1171" s="15" t="s">
        <v>8753</v>
      </c>
      <c r="K1171" s="18"/>
      <c r="L1171" s="18"/>
      <c r="M1171" s="18"/>
      <c r="N1171" s="19">
        <v>41088</v>
      </c>
    </row>
    <row r="1172" spans="1:14" ht="50.1" customHeight="1" thickBot="1" x14ac:dyDescent="0.3">
      <c r="A1172" s="14">
        <v>1153</v>
      </c>
      <c r="B1172" s="15" t="s">
        <v>4743</v>
      </c>
      <c r="C1172" s="15" t="s">
        <v>4744</v>
      </c>
      <c r="D1172" s="15" t="s">
        <v>12</v>
      </c>
      <c r="E1172" s="15" t="s">
        <v>13</v>
      </c>
      <c r="F1172" s="15" t="s">
        <v>4745</v>
      </c>
      <c r="G1172" s="15" t="s">
        <v>4746</v>
      </c>
      <c r="H1172" s="15" t="s">
        <v>4747</v>
      </c>
      <c r="I1172" s="18"/>
      <c r="J1172" s="18"/>
      <c r="K1172" s="15" t="s">
        <v>99</v>
      </c>
      <c r="L1172" s="18"/>
      <c r="M1172" s="18"/>
      <c r="N1172" s="19">
        <v>41080</v>
      </c>
    </row>
    <row r="1173" spans="1:14" ht="50.1" customHeight="1" thickBot="1" x14ac:dyDescent="0.3">
      <c r="A1173" s="14">
        <v>1154</v>
      </c>
      <c r="B1173" s="15" t="s">
        <v>4748</v>
      </c>
      <c r="C1173" s="15" t="s">
        <v>4749</v>
      </c>
      <c r="D1173" s="15" t="s">
        <v>12</v>
      </c>
      <c r="E1173" s="15" t="s">
        <v>13</v>
      </c>
      <c r="F1173" s="15" t="s">
        <v>4750</v>
      </c>
      <c r="G1173" s="18"/>
      <c r="H1173" s="18"/>
      <c r="I1173" s="18"/>
      <c r="J1173" s="18"/>
      <c r="K1173" s="18"/>
      <c r="L1173" s="18"/>
      <c r="M1173" s="15" t="s">
        <v>1607</v>
      </c>
      <c r="N1173" s="19">
        <v>41221</v>
      </c>
    </row>
    <row r="1174" spans="1:14" ht="50.1" customHeight="1" thickBot="1" x14ac:dyDescent="0.3">
      <c r="A1174" s="14">
        <v>1155</v>
      </c>
      <c r="B1174" s="15" t="s">
        <v>4751</v>
      </c>
      <c r="C1174" s="15" t="s">
        <v>4752</v>
      </c>
      <c r="D1174" s="15" t="s">
        <v>12</v>
      </c>
      <c r="E1174" s="15" t="s">
        <v>13</v>
      </c>
      <c r="F1174" s="15" t="s">
        <v>4753</v>
      </c>
      <c r="G1174" s="15" t="s">
        <v>4754</v>
      </c>
      <c r="H1174" s="15" t="s">
        <v>4755</v>
      </c>
      <c r="I1174" s="18"/>
      <c r="J1174" s="15" t="s">
        <v>6</v>
      </c>
      <c r="K1174" s="18"/>
      <c r="L1174" s="18"/>
      <c r="M1174" s="18"/>
      <c r="N1174" s="19">
        <v>41080</v>
      </c>
    </row>
    <row r="1175" spans="1:14" ht="50.1" customHeight="1" thickBot="1" x14ac:dyDescent="0.3">
      <c r="A1175" s="14">
        <v>1156</v>
      </c>
      <c r="B1175" s="15" t="s">
        <v>4756</v>
      </c>
      <c r="C1175" s="15" t="s">
        <v>4757</v>
      </c>
      <c r="D1175" s="15" t="s">
        <v>4</v>
      </c>
      <c r="E1175" s="15" t="s">
        <v>5</v>
      </c>
      <c r="F1175" s="15" t="s">
        <v>4758</v>
      </c>
      <c r="G1175" s="18"/>
      <c r="H1175" s="15" t="s">
        <v>4759</v>
      </c>
      <c r="I1175" s="18"/>
      <c r="J1175" s="15" t="s">
        <v>6</v>
      </c>
      <c r="K1175" s="18"/>
      <c r="L1175" s="18"/>
      <c r="M1175" s="18"/>
      <c r="N1175" s="19">
        <v>42800</v>
      </c>
    </row>
    <row r="1176" spans="1:14" ht="50.1" customHeight="1" thickBot="1" x14ac:dyDescent="0.3">
      <c r="A1176" s="14">
        <v>1157</v>
      </c>
      <c r="B1176" s="15" t="s">
        <v>4760</v>
      </c>
      <c r="C1176" s="15" t="s">
        <v>4761</v>
      </c>
      <c r="D1176" s="15" t="s">
        <v>340</v>
      </c>
      <c r="E1176" s="15" t="s">
        <v>607</v>
      </c>
      <c r="F1176" s="15" t="s">
        <v>4762</v>
      </c>
      <c r="G1176" s="15" t="s">
        <v>4763</v>
      </c>
      <c r="H1176" s="18"/>
      <c r="I1176" s="18"/>
      <c r="J1176" s="18"/>
      <c r="K1176" s="18"/>
      <c r="L1176" s="15" t="s">
        <v>612</v>
      </c>
      <c r="M1176" s="18"/>
      <c r="N1176" s="19">
        <v>41107</v>
      </c>
    </row>
    <row r="1177" spans="1:14" ht="50.1" customHeight="1" thickBot="1" x14ac:dyDescent="0.3">
      <c r="A1177" s="14">
        <v>1158</v>
      </c>
      <c r="B1177" s="15" t="s">
        <v>9852</v>
      </c>
      <c r="C1177" s="15" t="s">
        <v>9853</v>
      </c>
      <c r="D1177" s="15" t="s">
        <v>4</v>
      </c>
      <c r="E1177" s="15" t="s">
        <v>5</v>
      </c>
      <c r="F1177" s="16" t="s">
        <v>9854</v>
      </c>
      <c r="G1177" s="18"/>
      <c r="H1177" s="15" t="s">
        <v>9855</v>
      </c>
      <c r="I1177" s="18"/>
      <c r="J1177" s="15" t="s">
        <v>9836</v>
      </c>
      <c r="K1177" s="18"/>
      <c r="L1177" s="18"/>
      <c r="M1177" s="18"/>
      <c r="N1177" s="19">
        <v>43971</v>
      </c>
    </row>
    <row r="1178" spans="1:14" ht="50.1" customHeight="1" thickBot="1" x14ac:dyDescent="0.3">
      <c r="A1178" s="14">
        <v>1159</v>
      </c>
      <c r="B1178" s="15" t="s">
        <v>4764</v>
      </c>
      <c r="C1178" s="15" t="s">
        <v>4765</v>
      </c>
      <c r="D1178" s="15" t="s">
        <v>12</v>
      </c>
      <c r="E1178" s="15" t="s">
        <v>13</v>
      </c>
      <c r="F1178" s="15" t="s">
        <v>4766</v>
      </c>
      <c r="G1178" s="18"/>
      <c r="H1178" s="18"/>
      <c r="I1178" s="18"/>
      <c r="J1178" s="15" t="s">
        <v>363</v>
      </c>
      <c r="K1178" s="18"/>
      <c r="L1178" s="18"/>
      <c r="M1178" s="18"/>
      <c r="N1178" s="19">
        <v>41107</v>
      </c>
    </row>
    <row r="1179" spans="1:14" ht="50.1" customHeight="1" thickBot="1" x14ac:dyDescent="0.3">
      <c r="A1179" s="14">
        <v>1160</v>
      </c>
      <c r="B1179" s="15" t="s">
        <v>4767</v>
      </c>
      <c r="C1179" s="15" t="s">
        <v>4768</v>
      </c>
      <c r="D1179" s="15" t="s">
        <v>12</v>
      </c>
      <c r="E1179" s="15" t="s">
        <v>13</v>
      </c>
      <c r="F1179" s="15" t="s">
        <v>4769</v>
      </c>
      <c r="G1179" s="15" t="s">
        <v>4770</v>
      </c>
      <c r="H1179" s="15" t="s">
        <v>4771</v>
      </c>
      <c r="I1179" s="18"/>
      <c r="J1179" s="15" t="s">
        <v>6</v>
      </c>
      <c r="K1179" s="18"/>
      <c r="L1179" s="18"/>
      <c r="M1179" s="18"/>
      <c r="N1179" s="19">
        <v>41107</v>
      </c>
    </row>
    <row r="1180" spans="1:14" ht="50.1" customHeight="1" thickBot="1" x14ac:dyDescent="0.3">
      <c r="A1180" s="14">
        <v>1161</v>
      </c>
      <c r="B1180" s="15" t="s">
        <v>4772</v>
      </c>
      <c r="C1180" s="15" t="s">
        <v>4773</v>
      </c>
      <c r="D1180" s="15" t="s">
        <v>12</v>
      </c>
      <c r="E1180" s="15" t="s">
        <v>13</v>
      </c>
      <c r="F1180" s="15" t="s">
        <v>4774</v>
      </c>
      <c r="G1180" s="15" t="s">
        <v>4774</v>
      </c>
      <c r="H1180" s="18"/>
      <c r="I1180" s="18"/>
      <c r="J1180" s="18"/>
      <c r="K1180" s="15" t="s">
        <v>51</v>
      </c>
      <c r="L1180" s="18"/>
      <c r="M1180" s="18"/>
      <c r="N1180" s="19">
        <v>41107</v>
      </c>
    </row>
    <row r="1181" spans="1:14" ht="50.1" customHeight="1" thickBot="1" x14ac:dyDescent="0.3">
      <c r="A1181" s="14">
        <v>1162</v>
      </c>
      <c r="B1181" s="15" t="s">
        <v>4775</v>
      </c>
      <c r="C1181" s="15" t="s">
        <v>4776</v>
      </c>
      <c r="D1181" s="15" t="s">
        <v>12</v>
      </c>
      <c r="E1181" s="15" t="s">
        <v>30</v>
      </c>
      <c r="F1181" s="15" t="s">
        <v>4777</v>
      </c>
      <c r="G1181" s="18"/>
      <c r="H1181" s="18"/>
      <c r="I1181" s="18"/>
      <c r="J1181" s="18"/>
      <c r="K1181" s="15" t="s">
        <v>51</v>
      </c>
      <c r="L1181" s="18"/>
      <c r="M1181" s="18"/>
      <c r="N1181" s="19">
        <v>41107</v>
      </c>
    </row>
    <row r="1182" spans="1:14" ht="50.1" customHeight="1" thickBot="1" x14ac:dyDescent="0.3">
      <c r="A1182" s="14">
        <v>1163</v>
      </c>
      <c r="B1182" s="15" t="s">
        <v>4778</v>
      </c>
      <c r="C1182" s="15" t="s">
        <v>4779</v>
      </c>
      <c r="D1182" s="15" t="s">
        <v>12</v>
      </c>
      <c r="E1182" s="15" t="s">
        <v>30</v>
      </c>
      <c r="F1182" s="15" t="s">
        <v>4780</v>
      </c>
      <c r="G1182" s="18"/>
      <c r="H1182" s="18"/>
      <c r="I1182" s="18"/>
      <c r="J1182" s="18"/>
      <c r="K1182" s="15" t="s">
        <v>4781</v>
      </c>
      <c r="L1182" s="18"/>
      <c r="M1182" s="18"/>
      <c r="N1182" s="19">
        <v>41107</v>
      </c>
    </row>
    <row r="1183" spans="1:14" ht="50.1" customHeight="1" thickBot="1" x14ac:dyDescent="0.3">
      <c r="A1183" s="14">
        <v>1164</v>
      </c>
      <c r="B1183" s="15" t="s">
        <v>4782</v>
      </c>
      <c r="C1183" s="15" t="s">
        <v>4783</v>
      </c>
      <c r="D1183" s="15" t="s">
        <v>12</v>
      </c>
      <c r="E1183" s="15" t="s">
        <v>46</v>
      </c>
      <c r="F1183" s="15" t="s">
        <v>4784</v>
      </c>
      <c r="G1183" s="18"/>
      <c r="H1183" s="18"/>
      <c r="I1183" s="18"/>
      <c r="J1183" s="18"/>
      <c r="K1183" s="15" t="s">
        <v>326</v>
      </c>
      <c r="L1183" s="18"/>
      <c r="M1183" s="18"/>
      <c r="N1183" s="19">
        <v>41107</v>
      </c>
    </row>
    <row r="1184" spans="1:14" ht="50.1" customHeight="1" thickBot="1" x14ac:dyDescent="0.3">
      <c r="A1184" s="14">
        <v>1165</v>
      </c>
      <c r="B1184" s="15" t="s">
        <v>9856</v>
      </c>
      <c r="C1184" s="15" t="s">
        <v>9857</v>
      </c>
      <c r="D1184" s="15" t="s">
        <v>12</v>
      </c>
      <c r="E1184" s="15" t="s">
        <v>13</v>
      </c>
      <c r="F1184" s="16" t="s">
        <v>9858</v>
      </c>
      <c r="G1184" s="18"/>
      <c r="H1184" s="15" t="s">
        <v>9859</v>
      </c>
      <c r="I1184" s="18"/>
      <c r="J1184" s="15" t="s">
        <v>41</v>
      </c>
      <c r="K1184" s="18"/>
      <c r="L1184" s="18"/>
      <c r="M1184" s="18"/>
      <c r="N1184" s="19">
        <v>43948</v>
      </c>
    </row>
    <row r="1185" spans="1:14" ht="50.1" customHeight="1" thickBot="1" x14ac:dyDescent="0.3">
      <c r="A1185" s="14">
        <v>1166</v>
      </c>
      <c r="B1185" s="15" t="s">
        <v>4785</v>
      </c>
      <c r="C1185" s="15" t="s">
        <v>4786</v>
      </c>
      <c r="D1185" s="15" t="s">
        <v>3208</v>
      </c>
      <c r="E1185" s="15" t="s">
        <v>4788</v>
      </c>
      <c r="F1185" s="15" t="s">
        <v>4787</v>
      </c>
      <c r="G1185" s="18"/>
      <c r="H1185" s="18"/>
      <c r="I1185" s="18"/>
      <c r="J1185" s="18"/>
      <c r="K1185" s="15" t="s">
        <v>248</v>
      </c>
      <c r="L1185" s="18"/>
      <c r="M1185" s="18"/>
      <c r="N1185" s="19">
        <v>41107</v>
      </c>
    </row>
    <row r="1186" spans="1:14" ht="50.1" customHeight="1" thickBot="1" x14ac:dyDescent="0.3">
      <c r="A1186" s="14">
        <v>1167</v>
      </c>
      <c r="B1186" s="15" t="s">
        <v>4789</v>
      </c>
      <c r="C1186" s="15" t="s">
        <v>4790</v>
      </c>
      <c r="D1186" s="15" t="s">
        <v>12</v>
      </c>
      <c r="E1186" s="15" t="s">
        <v>13</v>
      </c>
      <c r="F1186" s="15" t="s">
        <v>4791</v>
      </c>
      <c r="G1186" s="15" t="s">
        <v>4791</v>
      </c>
      <c r="H1186" s="15" t="s">
        <v>4792</v>
      </c>
      <c r="I1186" s="18"/>
      <c r="J1186" s="18"/>
      <c r="K1186" s="15" t="s">
        <v>31</v>
      </c>
      <c r="L1186" s="18"/>
      <c r="M1186" s="18"/>
      <c r="N1186" s="19">
        <v>41381</v>
      </c>
    </row>
    <row r="1187" spans="1:14" ht="50.1" customHeight="1" thickBot="1" x14ac:dyDescent="0.3">
      <c r="A1187" s="14">
        <v>1168</v>
      </c>
      <c r="B1187" s="15" t="s">
        <v>4793</v>
      </c>
      <c r="C1187" s="15" t="s">
        <v>4794</v>
      </c>
      <c r="D1187" s="15" t="s">
        <v>12</v>
      </c>
      <c r="E1187" s="15" t="s">
        <v>13</v>
      </c>
      <c r="F1187" s="15" t="s">
        <v>4795</v>
      </c>
      <c r="G1187" s="18"/>
      <c r="H1187" s="18"/>
      <c r="I1187" s="18"/>
      <c r="J1187" s="15" t="s">
        <v>9810</v>
      </c>
      <c r="K1187" s="18"/>
      <c r="L1187" s="18"/>
      <c r="M1187" s="18"/>
      <c r="N1187" s="19">
        <v>41046</v>
      </c>
    </row>
    <row r="1188" spans="1:14" ht="50.1" customHeight="1" thickBot="1" x14ac:dyDescent="0.3">
      <c r="A1188" s="14">
        <v>1169</v>
      </c>
      <c r="B1188" s="15" t="s">
        <v>4796</v>
      </c>
      <c r="C1188" s="15" t="s">
        <v>4797</v>
      </c>
      <c r="D1188" s="15" t="s">
        <v>12</v>
      </c>
      <c r="E1188" s="15" t="s">
        <v>13</v>
      </c>
      <c r="F1188" s="15" t="s">
        <v>4798</v>
      </c>
      <c r="G1188" s="15" t="s">
        <v>4799</v>
      </c>
      <c r="H1188" s="18"/>
      <c r="I1188" s="18"/>
      <c r="J1188" s="15" t="s">
        <v>105</v>
      </c>
      <c r="K1188" s="18"/>
      <c r="L1188" s="18"/>
      <c r="M1188" s="18"/>
      <c r="N1188" s="19">
        <v>41107</v>
      </c>
    </row>
    <row r="1189" spans="1:14" ht="50.1" customHeight="1" thickBot="1" x14ac:dyDescent="0.3">
      <c r="A1189" s="14">
        <v>1170</v>
      </c>
      <c r="B1189" s="15" t="s">
        <v>4800</v>
      </c>
      <c r="C1189" s="15" t="s">
        <v>4801</v>
      </c>
      <c r="D1189" s="15" t="s">
        <v>4</v>
      </c>
      <c r="E1189" s="15" t="s">
        <v>5</v>
      </c>
      <c r="F1189" s="15" t="s">
        <v>4802</v>
      </c>
      <c r="G1189" s="15" t="s">
        <v>4803</v>
      </c>
      <c r="H1189" s="18"/>
      <c r="I1189" s="18"/>
      <c r="J1189" s="18"/>
      <c r="K1189" s="15" t="s">
        <v>99</v>
      </c>
      <c r="L1189" s="18"/>
      <c r="M1189" s="18"/>
      <c r="N1189" s="19">
        <v>41107</v>
      </c>
    </row>
    <row r="1190" spans="1:14" ht="50.1" customHeight="1" thickBot="1" x14ac:dyDescent="0.3">
      <c r="A1190" s="14">
        <v>1171</v>
      </c>
      <c r="B1190" s="15" t="s">
        <v>4804</v>
      </c>
      <c r="C1190" s="15" t="s">
        <v>4805</v>
      </c>
      <c r="D1190" s="15" t="s">
        <v>12</v>
      </c>
      <c r="E1190" s="15" t="s">
        <v>13</v>
      </c>
      <c r="F1190" s="15" t="s">
        <v>4806</v>
      </c>
      <c r="G1190" s="15" t="s">
        <v>4807</v>
      </c>
      <c r="H1190" s="15" t="s">
        <v>4808</v>
      </c>
      <c r="I1190" s="18"/>
      <c r="J1190" s="15" t="s">
        <v>90</v>
      </c>
      <c r="K1190" s="18"/>
      <c r="L1190" s="18"/>
      <c r="M1190" s="18"/>
      <c r="N1190" s="19">
        <v>41801</v>
      </c>
    </row>
    <row r="1191" spans="1:14" ht="50.1" customHeight="1" thickBot="1" x14ac:dyDescent="0.3">
      <c r="A1191" s="14">
        <v>1172</v>
      </c>
      <c r="B1191" s="15" t="s">
        <v>4809</v>
      </c>
      <c r="C1191" s="15" t="s">
        <v>4810</v>
      </c>
      <c r="D1191" s="15" t="s">
        <v>12</v>
      </c>
      <c r="E1191" s="15" t="s">
        <v>13</v>
      </c>
      <c r="F1191" s="15" t="s">
        <v>4811</v>
      </c>
      <c r="G1191" s="15" t="s">
        <v>4811</v>
      </c>
      <c r="H1191" s="15" t="s">
        <v>4812</v>
      </c>
      <c r="I1191" s="18"/>
      <c r="J1191" s="15" t="s">
        <v>8753</v>
      </c>
      <c r="K1191" s="18"/>
      <c r="L1191" s="18"/>
      <c r="M1191" s="18"/>
      <c r="N1191" s="19">
        <v>42718</v>
      </c>
    </row>
    <row r="1192" spans="1:14" ht="50.1" customHeight="1" thickBot="1" x14ac:dyDescent="0.3">
      <c r="A1192" s="14">
        <v>1173</v>
      </c>
      <c r="B1192" s="15" t="s">
        <v>4813</v>
      </c>
      <c r="C1192" s="15" t="s">
        <v>4814</v>
      </c>
      <c r="D1192" s="15" t="s">
        <v>12</v>
      </c>
      <c r="E1192" s="15" t="s">
        <v>13</v>
      </c>
      <c r="F1192" s="15" t="s">
        <v>4815</v>
      </c>
      <c r="G1192" s="18"/>
      <c r="H1192" s="15" t="s">
        <v>4816</v>
      </c>
      <c r="I1192" s="18"/>
      <c r="J1192" s="18"/>
      <c r="K1192" s="15" t="s">
        <v>51</v>
      </c>
      <c r="L1192" s="18"/>
      <c r="M1192" s="18"/>
      <c r="N1192" s="19">
        <v>42143</v>
      </c>
    </row>
    <row r="1193" spans="1:14" ht="50.1" customHeight="1" thickBot="1" x14ac:dyDescent="0.3">
      <c r="A1193" s="14">
        <v>1174</v>
      </c>
      <c r="B1193" s="15" t="s">
        <v>4817</v>
      </c>
      <c r="C1193" s="15" t="s">
        <v>4818</v>
      </c>
      <c r="D1193" s="15" t="s">
        <v>12</v>
      </c>
      <c r="E1193" s="15" t="s">
        <v>13</v>
      </c>
      <c r="F1193" s="15" t="s">
        <v>4819</v>
      </c>
      <c r="G1193" s="15" t="s">
        <v>4819</v>
      </c>
      <c r="H1193" s="15" t="s">
        <v>4820</v>
      </c>
      <c r="I1193" s="18"/>
      <c r="J1193" s="18"/>
      <c r="K1193" s="18"/>
      <c r="L1193" s="18"/>
      <c r="M1193" s="15" t="s">
        <v>299</v>
      </c>
      <c r="N1193" s="19">
        <v>41792</v>
      </c>
    </row>
    <row r="1194" spans="1:14" ht="50.1" customHeight="1" thickBot="1" x14ac:dyDescent="0.3">
      <c r="A1194" s="14">
        <v>1175</v>
      </c>
      <c r="B1194" s="15" t="s">
        <v>4821</v>
      </c>
      <c r="C1194" s="15" t="s">
        <v>4822</v>
      </c>
      <c r="D1194" s="15" t="s">
        <v>12</v>
      </c>
      <c r="E1194" s="15" t="s">
        <v>155</v>
      </c>
      <c r="F1194" s="15" t="s">
        <v>4823</v>
      </c>
      <c r="G1194" s="18"/>
      <c r="H1194" s="15" t="s">
        <v>4824</v>
      </c>
      <c r="I1194" s="15" t="s">
        <v>61</v>
      </c>
      <c r="J1194" s="18"/>
      <c r="K1194" s="18"/>
      <c r="L1194" s="18"/>
      <c r="M1194" s="18"/>
      <c r="N1194" s="19">
        <v>43046</v>
      </c>
    </row>
    <row r="1195" spans="1:14" ht="50.1" customHeight="1" thickBot="1" x14ac:dyDescent="0.3">
      <c r="A1195" s="14">
        <v>1176</v>
      </c>
      <c r="B1195" s="15" t="s">
        <v>4825</v>
      </c>
      <c r="C1195" s="15" t="s">
        <v>4826</v>
      </c>
      <c r="D1195" s="15" t="s">
        <v>12</v>
      </c>
      <c r="E1195" s="15" t="s">
        <v>13</v>
      </c>
      <c r="F1195" s="15" t="s">
        <v>4827</v>
      </c>
      <c r="G1195" s="18"/>
      <c r="H1195" s="18"/>
      <c r="I1195" s="18"/>
      <c r="J1195" s="15" t="s">
        <v>6</v>
      </c>
      <c r="K1195" s="18"/>
      <c r="L1195" s="18"/>
      <c r="M1195" s="18"/>
      <c r="N1195" s="19">
        <v>41107</v>
      </c>
    </row>
    <row r="1196" spans="1:14" ht="50.1" customHeight="1" thickBot="1" x14ac:dyDescent="0.3">
      <c r="A1196" s="14">
        <v>1177</v>
      </c>
      <c r="B1196" s="15" t="s">
        <v>4828</v>
      </c>
      <c r="C1196" s="15" t="s">
        <v>4829</v>
      </c>
      <c r="D1196" s="15" t="s">
        <v>12</v>
      </c>
      <c r="E1196" s="15" t="s">
        <v>13</v>
      </c>
      <c r="F1196" s="15" t="s">
        <v>4830</v>
      </c>
      <c r="G1196" s="15" t="s">
        <v>4831</v>
      </c>
      <c r="H1196" s="15" t="s">
        <v>4832</v>
      </c>
      <c r="I1196" s="18"/>
      <c r="J1196" s="15" t="s">
        <v>6</v>
      </c>
      <c r="K1196" s="18"/>
      <c r="L1196" s="18"/>
      <c r="M1196" s="18"/>
      <c r="N1196" s="19">
        <v>39083</v>
      </c>
    </row>
    <row r="1197" spans="1:14" ht="50.1" customHeight="1" thickBot="1" x14ac:dyDescent="0.3">
      <c r="A1197" s="14">
        <v>1178</v>
      </c>
      <c r="B1197" s="15" t="s">
        <v>4833</v>
      </c>
      <c r="C1197" s="15" t="s">
        <v>4834</v>
      </c>
      <c r="D1197" s="15" t="s">
        <v>12</v>
      </c>
      <c r="E1197" s="15" t="s">
        <v>13</v>
      </c>
      <c r="F1197" s="15" t="s">
        <v>4835</v>
      </c>
      <c r="G1197" s="18"/>
      <c r="H1197" s="15" t="s">
        <v>4836</v>
      </c>
      <c r="I1197" s="18"/>
      <c r="J1197" s="18"/>
      <c r="K1197" s="15" t="s">
        <v>51</v>
      </c>
      <c r="L1197" s="18"/>
      <c r="M1197" s="18"/>
      <c r="N1197" s="19">
        <v>41900</v>
      </c>
    </row>
    <row r="1198" spans="1:14" ht="50.1" customHeight="1" thickBot="1" x14ac:dyDescent="0.3">
      <c r="A1198" s="14">
        <v>1179</v>
      </c>
      <c r="B1198" s="15" t="s">
        <v>4837</v>
      </c>
      <c r="C1198" s="15" t="s">
        <v>4838</v>
      </c>
      <c r="D1198" s="15" t="s">
        <v>12</v>
      </c>
      <c r="E1198" s="15" t="s">
        <v>13</v>
      </c>
      <c r="F1198" s="15" t="s">
        <v>4839</v>
      </c>
      <c r="G1198" s="15" t="s">
        <v>4840</v>
      </c>
      <c r="H1198" s="15" t="s">
        <v>4841</v>
      </c>
      <c r="I1198" s="18"/>
      <c r="J1198" s="15" t="s">
        <v>363</v>
      </c>
      <c r="K1198" s="18"/>
      <c r="L1198" s="18"/>
      <c r="M1198" s="18"/>
      <c r="N1198" s="19">
        <v>41200</v>
      </c>
    </row>
    <row r="1199" spans="1:14" ht="50.1" customHeight="1" thickBot="1" x14ac:dyDescent="0.3">
      <c r="A1199" s="14">
        <v>1180</v>
      </c>
      <c r="B1199" s="15" t="s">
        <v>4842</v>
      </c>
      <c r="C1199" s="15" t="s">
        <v>4843</v>
      </c>
      <c r="D1199" s="15" t="s">
        <v>12</v>
      </c>
      <c r="E1199" s="15" t="s">
        <v>13</v>
      </c>
      <c r="F1199" s="15" t="s">
        <v>4844</v>
      </c>
      <c r="G1199" s="15" t="s">
        <v>4845</v>
      </c>
      <c r="H1199" s="18"/>
      <c r="I1199" s="18"/>
      <c r="J1199" s="18"/>
      <c r="K1199" s="15" t="s">
        <v>293</v>
      </c>
      <c r="L1199" s="18"/>
      <c r="M1199" s="18"/>
      <c r="N1199" s="19">
        <v>41107</v>
      </c>
    </row>
    <row r="1200" spans="1:14" ht="50.1" customHeight="1" thickBot="1" x14ac:dyDescent="0.3">
      <c r="A1200" s="14">
        <v>1181</v>
      </c>
      <c r="B1200" s="15" t="s">
        <v>4846</v>
      </c>
      <c r="C1200" s="15" t="s">
        <v>4847</v>
      </c>
      <c r="D1200" s="15" t="s">
        <v>12</v>
      </c>
      <c r="E1200" s="15" t="s">
        <v>13</v>
      </c>
      <c r="F1200" s="15" t="s">
        <v>4848</v>
      </c>
      <c r="G1200" s="18"/>
      <c r="H1200" s="15" t="s">
        <v>4849</v>
      </c>
      <c r="I1200" s="18"/>
      <c r="J1200" s="18"/>
      <c r="K1200" s="18"/>
      <c r="L1200" s="18"/>
      <c r="M1200" s="15" t="s">
        <v>1607</v>
      </c>
      <c r="N1200" s="19">
        <v>41828</v>
      </c>
    </row>
    <row r="1201" spans="1:14" ht="50.1" customHeight="1" thickBot="1" x14ac:dyDescent="0.3">
      <c r="A1201" s="14">
        <v>1182</v>
      </c>
      <c r="B1201" s="15" t="s">
        <v>4850</v>
      </c>
      <c r="C1201" s="15" t="s">
        <v>4851</v>
      </c>
      <c r="D1201" s="15" t="s">
        <v>12</v>
      </c>
      <c r="E1201" s="15" t="s">
        <v>13</v>
      </c>
      <c r="F1201" s="15" t="s">
        <v>4852</v>
      </c>
      <c r="G1201" s="18"/>
      <c r="H1201" s="18"/>
      <c r="I1201" s="15" t="s">
        <v>61</v>
      </c>
      <c r="J1201" s="18"/>
      <c r="K1201" s="18"/>
      <c r="L1201" s="18"/>
      <c r="M1201" s="18"/>
      <c r="N1201" s="19">
        <v>41107</v>
      </c>
    </row>
    <row r="1202" spans="1:14" ht="50.1" customHeight="1" thickBot="1" x14ac:dyDescent="0.3">
      <c r="A1202" s="14">
        <v>1183</v>
      </c>
      <c r="B1202" s="15" t="s">
        <v>4853</v>
      </c>
      <c r="C1202" s="15" t="s">
        <v>4854</v>
      </c>
      <c r="D1202" s="15" t="s">
        <v>12</v>
      </c>
      <c r="E1202" s="15" t="s">
        <v>13</v>
      </c>
      <c r="F1202" s="15" t="s">
        <v>4855</v>
      </c>
      <c r="G1202" s="15" t="s">
        <v>4856</v>
      </c>
      <c r="H1202" s="15" t="s">
        <v>4857</v>
      </c>
      <c r="I1202" s="18"/>
      <c r="J1202" s="18"/>
      <c r="K1202" s="15" t="s">
        <v>146</v>
      </c>
      <c r="L1202" s="18"/>
      <c r="M1202" s="18"/>
      <c r="N1202" s="19">
        <v>43248</v>
      </c>
    </row>
    <row r="1203" spans="1:14" ht="50.1" customHeight="1" thickBot="1" x14ac:dyDescent="0.3">
      <c r="A1203" s="14">
        <v>1184</v>
      </c>
      <c r="B1203" s="15" t="s">
        <v>4858</v>
      </c>
      <c r="C1203" s="15" t="s">
        <v>4859</v>
      </c>
      <c r="D1203" s="15" t="s">
        <v>12</v>
      </c>
      <c r="E1203" s="15" t="s">
        <v>13</v>
      </c>
      <c r="F1203" s="15" t="str">
        <f>"22001021"</f>
        <v>22001021</v>
      </c>
      <c r="G1203" s="15" t="str">
        <f>"22001021"</f>
        <v>22001021</v>
      </c>
      <c r="H1203" s="15" t="s">
        <v>4860</v>
      </c>
      <c r="I1203" s="18"/>
      <c r="J1203" s="15" t="s">
        <v>781</v>
      </c>
      <c r="K1203" s="18"/>
      <c r="L1203" s="18"/>
      <c r="M1203" s="18"/>
      <c r="N1203" s="19">
        <v>43685</v>
      </c>
    </row>
    <row r="1204" spans="1:14" ht="50.1" customHeight="1" thickBot="1" x14ac:dyDescent="0.3">
      <c r="A1204" s="14">
        <v>1185</v>
      </c>
      <c r="B1204" s="15" t="s">
        <v>4861</v>
      </c>
      <c r="C1204" s="15" t="s">
        <v>4862</v>
      </c>
      <c r="D1204" s="15" t="s">
        <v>3208</v>
      </c>
      <c r="E1204" s="15" t="s">
        <v>4788</v>
      </c>
      <c r="F1204" s="15" t="s">
        <v>4863</v>
      </c>
      <c r="G1204" s="15" t="s">
        <v>4864</v>
      </c>
      <c r="H1204" s="15" t="s">
        <v>4865</v>
      </c>
      <c r="I1204" s="18"/>
      <c r="J1204" s="18"/>
      <c r="K1204" s="18"/>
      <c r="L1204" s="15" t="s">
        <v>598</v>
      </c>
      <c r="M1204" s="18"/>
      <c r="N1204" s="19">
        <v>41107</v>
      </c>
    </row>
    <row r="1205" spans="1:14" ht="50.1" customHeight="1" thickBot="1" x14ac:dyDescent="0.3">
      <c r="A1205" s="14">
        <v>1186</v>
      </c>
      <c r="B1205" s="15" t="s">
        <v>4866</v>
      </c>
      <c r="C1205" s="15" t="s">
        <v>4867</v>
      </c>
      <c r="D1205" s="15" t="s">
        <v>12</v>
      </c>
      <c r="E1205" s="15" t="s">
        <v>13</v>
      </c>
      <c r="F1205" s="15" t="s">
        <v>4868</v>
      </c>
      <c r="G1205" s="15" t="s">
        <v>4868</v>
      </c>
      <c r="H1205" s="15" t="s">
        <v>4869</v>
      </c>
      <c r="I1205" s="15" t="s">
        <v>61</v>
      </c>
      <c r="J1205" s="18"/>
      <c r="K1205" s="18"/>
      <c r="L1205" s="18"/>
      <c r="M1205" s="18"/>
      <c r="N1205" s="19">
        <v>41243</v>
      </c>
    </row>
    <row r="1206" spans="1:14" ht="50.1" customHeight="1" thickBot="1" x14ac:dyDescent="0.3">
      <c r="A1206" s="14">
        <v>1187</v>
      </c>
      <c r="B1206" s="15" t="s">
        <v>4870</v>
      </c>
      <c r="C1206" s="15" t="s">
        <v>3895</v>
      </c>
      <c r="D1206" s="15" t="s">
        <v>12</v>
      </c>
      <c r="E1206" s="15" t="s">
        <v>13</v>
      </c>
      <c r="F1206" s="15" t="s">
        <v>3896</v>
      </c>
      <c r="G1206" s="15" t="s">
        <v>4871</v>
      </c>
      <c r="H1206" s="15" t="s">
        <v>4872</v>
      </c>
      <c r="I1206" s="18"/>
      <c r="J1206" s="18"/>
      <c r="K1206" s="15" t="s">
        <v>482</v>
      </c>
      <c r="L1206" s="18"/>
      <c r="M1206" s="18"/>
      <c r="N1206" s="19">
        <v>42969</v>
      </c>
    </row>
    <row r="1207" spans="1:14" ht="50.1" customHeight="1" thickBot="1" x14ac:dyDescent="0.3">
      <c r="A1207" s="14">
        <v>1188</v>
      </c>
      <c r="B1207" s="15" t="s">
        <v>4873</v>
      </c>
      <c r="C1207" s="15" t="s">
        <v>4874</v>
      </c>
      <c r="D1207" s="15" t="s">
        <v>12</v>
      </c>
      <c r="E1207" s="15" t="s">
        <v>13</v>
      </c>
      <c r="F1207" s="15" t="s">
        <v>4875</v>
      </c>
      <c r="G1207" s="15" t="s">
        <v>4876</v>
      </c>
      <c r="H1207" s="18"/>
      <c r="I1207" s="18"/>
      <c r="J1207" s="18"/>
      <c r="K1207" s="18"/>
      <c r="L1207" s="15" t="s">
        <v>9811</v>
      </c>
      <c r="M1207" s="18"/>
      <c r="N1207" s="19">
        <v>41107</v>
      </c>
    </row>
    <row r="1208" spans="1:14" ht="50.1" customHeight="1" thickBot="1" x14ac:dyDescent="0.3">
      <c r="A1208" s="14">
        <v>1189</v>
      </c>
      <c r="B1208" s="15" t="s">
        <v>4877</v>
      </c>
      <c r="C1208" s="15" t="s">
        <v>4878</v>
      </c>
      <c r="D1208" s="15" t="s">
        <v>12</v>
      </c>
      <c r="E1208" s="15" t="s">
        <v>13</v>
      </c>
      <c r="F1208" s="15" t="s">
        <v>4879</v>
      </c>
      <c r="G1208" s="18"/>
      <c r="H1208" s="18"/>
      <c r="I1208" s="18"/>
      <c r="J1208" s="18"/>
      <c r="K1208" s="15" t="s">
        <v>1324</v>
      </c>
      <c r="L1208" s="18"/>
      <c r="M1208" s="18"/>
      <c r="N1208" s="19">
        <v>41107</v>
      </c>
    </row>
    <row r="1209" spans="1:14" ht="50.1" customHeight="1" thickBot="1" x14ac:dyDescent="0.3">
      <c r="A1209" s="14">
        <v>1190</v>
      </c>
      <c r="B1209" s="15" t="s">
        <v>4880</v>
      </c>
      <c r="C1209" s="15" t="s">
        <v>4881</v>
      </c>
      <c r="D1209" s="15" t="s">
        <v>12</v>
      </c>
      <c r="E1209" s="15" t="s">
        <v>13</v>
      </c>
      <c r="F1209" s="15" t="s">
        <v>4882</v>
      </c>
      <c r="G1209" s="18"/>
      <c r="H1209" s="15" t="s">
        <v>4883</v>
      </c>
      <c r="I1209" s="18"/>
      <c r="J1209" s="15" t="s">
        <v>6</v>
      </c>
      <c r="K1209" s="18"/>
      <c r="L1209" s="18"/>
      <c r="M1209" s="18"/>
      <c r="N1209" s="19">
        <v>41799</v>
      </c>
    </row>
    <row r="1210" spans="1:14" ht="50.1" customHeight="1" thickBot="1" x14ac:dyDescent="0.3">
      <c r="A1210" s="14">
        <v>1191</v>
      </c>
      <c r="B1210" s="15" t="s">
        <v>4884</v>
      </c>
      <c r="C1210" s="15" t="s">
        <v>4885</v>
      </c>
      <c r="D1210" s="15" t="s">
        <v>12</v>
      </c>
      <c r="E1210" s="15" t="s">
        <v>13</v>
      </c>
      <c r="F1210" s="15" t="s">
        <v>4886</v>
      </c>
      <c r="G1210" s="15" t="s">
        <v>4887</v>
      </c>
      <c r="H1210" s="18"/>
      <c r="I1210" s="18"/>
      <c r="J1210" s="18"/>
      <c r="K1210" s="15" t="s">
        <v>51</v>
      </c>
      <c r="L1210" s="18"/>
      <c r="M1210" s="18"/>
      <c r="N1210" s="19">
        <v>41107</v>
      </c>
    </row>
    <row r="1211" spans="1:14" ht="50.1" customHeight="1" thickBot="1" x14ac:dyDescent="0.3">
      <c r="A1211" s="14">
        <v>1192</v>
      </c>
      <c r="B1211" s="15" t="s">
        <v>4888</v>
      </c>
      <c r="C1211" s="15" t="s">
        <v>4889</v>
      </c>
      <c r="D1211" s="15" t="s">
        <v>12</v>
      </c>
      <c r="E1211" s="15" t="s">
        <v>46</v>
      </c>
      <c r="F1211" s="15" t="s">
        <v>4890</v>
      </c>
      <c r="G1211" s="15" t="s">
        <v>4890</v>
      </c>
      <c r="H1211" s="15" t="s">
        <v>4891</v>
      </c>
      <c r="I1211" s="18"/>
      <c r="J1211" s="18"/>
      <c r="K1211" s="15" t="s">
        <v>482</v>
      </c>
      <c r="L1211" s="18"/>
      <c r="M1211" s="18"/>
      <c r="N1211" s="19">
        <v>42969</v>
      </c>
    </row>
    <row r="1212" spans="1:14" ht="50.1" customHeight="1" thickBot="1" x14ac:dyDescent="0.3">
      <c r="A1212" s="14">
        <v>1193</v>
      </c>
      <c r="B1212" s="15" t="s">
        <v>4892</v>
      </c>
      <c r="C1212" s="15" t="s">
        <v>4893</v>
      </c>
      <c r="D1212" s="15" t="s">
        <v>12</v>
      </c>
      <c r="E1212" s="15" t="s">
        <v>13</v>
      </c>
      <c r="F1212" s="15" t="s">
        <v>4894</v>
      </c>
      <c r="G1212" s="15" t="s">
        <v>4895</v>
      </c>
      <c r="H1212" s="18"/>
      <c r="I1212" s="18"/>
      <c r="J1212" s="15" t="s">
        <v>90</v>
      </c>
      <c r="K1212" s="18"/>
      <c r="L1212" s="18"/>
      <c r="M1212" s="18"/>
      <c r="N1212" s="19">
        <v>41107</v>
      </c>
    </row>
    <row r="1213" spans="1:14" ht="50.1" customHeight="1" thickBot="1" x14ac:dyDescent="0.3">
      <c r="A1213" s="14">
        <v>1194</v>
      </c>
      <c r="B1213" s="15" t="s">
        <v>4896</v>
      </c>
      <c r="C1213" s="15" t="s">
        <v>4897</v>
      </c>
      <c r="D1213" s="15" t="s">
        <v>12</v>
      </c>
      <c r="E1213" s="15" t="s">
        <v>13</v>
      </c>
      <c r="F1213" s="15" t="s">
        <v>4898</v>
      </c>
      <c r="G1213" s="15" t="s">
        <v>4899</v>
      </c>
      <c r="H1213" s="15" t="s">
        <v>4900</v>
      </c>
      <c r="I1213" s="18"/>
      <c r="J1213" s="18"/>
      <c r="K1213" s="15" t="s">
        <v>51</v>
      </c>
      <c r="L1213" s="18"/>
      <c r="M1213" s="18"/>
      <c r="N1213" s="19">
        <v>41682</v>
      </c>
    </row>
    <row r="1214" spans="1:14" ht="50.1" customHeight="1" thickBot="1" x14ac:dyDescent="0.3">
      <c r="A1214" s="14">
        <v>1195</v>
      </c>
      <c r="B1214" s="15" t="s">
        <v>4901</v>
      </c>
      <c r="C1214" s="15" t="s">
        <v>4902</v>
      </c>
      <c r="D1214" s="15" t="s">
        <v>12</v>
      </c>
      <c r="E1214" s="15" t="s">
        <v>13</v>
      </c>
      <c r="F1214" s="15" t="s">
        <v>4903</v>
      </c>
      <c r="G1214" s="18"/>
      <c r="H1214" s="18"/>
      <c r="I1214" s="18"/>
      <c r="J1214" s="15" t="s">
        <v>84</v>
      </c>
      <c r="K1214" s="18"/>
      <c r="L1214" s="18"/>
      <c r="M1214" s="18"/>
      <c r="N1214" s="19">
        <v>41107</v>
      </c>
    </row>
    <row r="1215" spans="1:14" ht="50.1" customHeight="1" thickBot="1" x14ac:dyDescent="0.3">
      <c r="A1215" s="14">
        <v>1196</v>
      </c>
      <c r="B1215" s="15" t="s">
        <v>4904</v>
      </c>
      <c r="C1215" s="15" t="s">
        <v>4905</v>
      </c>
      <c r="D1215" s="15" t="s">
        <v>12</v>
      </c>
      <c r="E1215" s="15" t="s">
        <v>13</v>
      </c>
      <c r="F1215" s="15" t="s">
        <v>4906</v>
      </c>
      <c r="G1215" s="15" t="s">
        <v>4907</v>
      </c>
      <c r="H1215" s="15" t="s">
        <v>4908</v>
      </c>
      <c r="I1215" s="18"/>
      <c r="J1215" s="18"/>
      <c r="K1215" s="15" t="s">
        <v>51</v>
      </c>
      <c r="L1215" s="18"/>
      <c r="M1215" s="18"/>
      <c r="N1215" s="19">
        <v>41625</v>
      </c>
    </row>
    <row r="1216" spans="1:14" ht="50.1" customHeight="1" thickBot="1" x14ac:dyDescent="0.3">
      <c r="A1216" s="14">
        <v>1197</v>
      </c>
      <c r="B1216" s="15" t="s">
        <v>4909</v>
      </c>
      <c r="C1216" s="15" t="s">
        <v>4910</v>
      </c>
      <c r="D1216" s="15" t="s">
        <v>4</v>
      </c>
      <c r="E1216" s="15" t="s">
        <v>5</v>
      </c>
      <c r="F1216" s="15" t="s">
        <v>4911</v>
      </c>
      <c r="G1216" s="15" t="s">
        <v>4912</v>
      </c>
      <c r="H1216" s="18"/>
      <c r="I1216" s="18"/>
      <c r="J1216" s="18"/>
      <c r="K1216" s="15" t="s">
        <v>51</v>
      </c>
      <c r="L1216" s="18"/>
      <c r="M1216" s="18"/>
      <c r="N1216" s="19">
        <v>41107</v>
      </c>
    </row>
    <row r="1217" spans="1:14" ht="50.1" customHeight="1" thickBot="1" x14ac:dyDescent="0.3">
      <c r="A1217" s="14">
        <v>1198</v>
      </c>
      <c r="B1217" s="15" t="s">
        <v>4913</v>
      </c>
      <c r="C1217" s="15" t="s">
        <v>4914</v>
      </c>
      <c r="D1217" s="15" t="s">
        <v>12</v>
      </c>
      <c r="E1217" s="15" t="s">
        <v>13</v>
      </c>
      <c r="F1217" s="15" t="s">
        <v>4915</v>
      </c>
      <c r="G1217" s="15" t="s">
        <v>4915</v>
      </c>
      <c r="H1217" s="15" t="s">
        <v>4916</v>
      </c>
      <c r="I1217" s="18"/>
      <c r="J1217" s="15" t="s">
        <v>6</v>
      </c>
      <c r="K1217" s="18"/>
      <c r="L1217" s="18"/>
      <c r="M1217" s="18"/>
      <c r="N1217" s="19">
        <v>42594</v>
      </c>
    </row>
    <row r="1218" spans="1:14" ht="50.1" customHeight="1" thickBot="1" x14ac:dyDescent="0.3">
      <c r="A1218" s="14">
        <v>1199</v>
      </c>
      <c r="B1218" s="15" t="s">
        <v>4917</v>
      </c>
      <c r="C1218" s="15" t="s">
        <v>4918</v>
      </c>
      <c r="D1218" s="15" t="s">
        <v>12</v>
      </c>
      <c r="E1218" s="15" t="s">
        <v>13</v>
      </c>
      <c r="F1218" s="15" t="s">
        <v>4919</v>
      </c>
      <c r="G1218" s="18"/>
      <c r="H1218" s="18"/>
      <c r="I1218" s="18"/>
      <c r="J1218" s="18"/>
      <c r="K1218" s="15" t="s">
        <v>51</v>
      </c>
      <c r="L1218" s="18"/>
      <c r="M1218" s="18"/>
      <c r="N1218" s="19">
        <v>41107</v>
      </c>
    </row>
    <row r="1219" spans="1:14" ht="50.1" customHeight="1" thickBot="1" x14ac:dyDescent="0.3">
      <c r="A1219" s="14">
        <v>1200</v>
      </c>
      <c r="B1219" s="15" t="s">
        <v>4920</v>
      </c>
      <c r="C1219" s="15" t="s">
        <v>4921</v>
      </c>
      <c r="D1219" s="15" t="s">
        <v>273</v>
      </c>
      <c r="E1219" s="15" t="s">
        <v>274</v>
      </c>
      <c r="F1219" s="15" t="s">
        <v>4922</v>
      </c>
      <c r="G1219" s="15" t="s">
        <v>4923</v>
      </c>
      <c r="H1219" s="15" t="s">
        <v>4924</v>
      </c>
      <c r="I1219" s="18"/>
      <c r="J1219" s="18"/>
      <c r="K1219" s="15" t="s">
        <v>51</v>
      </c>
      <c r="L1219" s="18"/>
      <c r="M1219" s="18"/>
      <c r="N1219" s="19">
        <v>41345</v>
      </c>
    </row>
    <row r="1220" spans="1:14" ht="50.1" customHeight="1" thickBot="1" x14ac:dyDescent="0.3">
      <c r="A1220" s="14">
        <v>1201</v>
      </c>
      <c r="B1220" s="15" t="s">
        <v>4925</v>
      </c>
      <c r="C1220" s="15" t="s">
        <v>4926</v>
      </c>
      <c r="D1220" s="15" t="s">
        <v>12</v>
      </c>
      <c r="E1220" s="15" t="s">
        <v>13</v>
      </c>
      <c r="F1220" s="15" t="s">
        <v>4927</v>
      </c>
      <c r="G1220" s="15" t="s">
        <v>4927</v>
      </c>
      <c r="H1220" s="15" t="s">
        <v>4928</v>
      </c>
      <c r="I1220" s="18"/>
      <c r="J1220" s="15" t="s">
        <v>893</v>
      </c>
      <c r="K1220" s="18"/>
      <c r="L1220" s="18"/>
      <c r="M1220" s="18"/>
      <c r="N1220" s="19">
        <v>41575</v>
      </c>
    </row>
    <row r="1221" spans="1:14" ht="50.1" customHeight="1" thickBot="1" x14ac:dyDescent="0.3">
      <c r="A1221" s="14">
        <v>1202</v>
      </c>
      <c r="B1221" s="15" t="s">
        <v>4929</v>
      </c>
      <c r="C1221" s="15" t="s">
        <v>4930</v>
      </c>
      <c r="D1221" s="15" t="s">
        <v>4</v>
      </c>
      <c r="E1221" s="15" t="s">
        <v>5</v>
      </c>
      <c r="F1221" s="15" t="s">
        <v>4931</v>
      </c>
      <c r="G1221" s="15" t="s">
        <v>4932</v>
      </c>
      <c r="H1221" s="18"/>
      <c r="I1221" s="18"/>
      <c r="J1221" s="15" t="s">
        <v>14</v>
      </c>
      <c r="K1221" s="18"/>
      <c r="L1221" s="18"/>
      <c r="M1221" s="18"/>
      <c r="N1221" s="19">
        <v>41107</v>
      </c>
    </row>
    <row r="1222" spans="1:14" ht="50.1" customHeight="1" thickBot="1" x14ac:dyDescent="0.3">
      <c r="A1222" s="14">
        <v>1203</v>
      </c>
      <c r="B1222" s="15" t="s">
        <v>4933</v>
      </c>
      <c r="C1222" s="15" t="s">
        <v>4934</v>
      </c>
      <c r="D1222" s="15" t="s">
        <v>12</v>
      </c>
      <c r="E1222" s="15" t="s">
        <v>13</v>
      </c>
      <c r="F1222" s="15" t="s">
        <v>4935</v>
      </c>
      <c r="G1222" s="15" t="s">
        <v>4936</v>
      </c>
      <c r="H1222" s="15" t="s">
        <v>4937</v>
      </c>
      <c r="I1222" s="18"/>
      <c r="J1222" s="15" t="s">
        <v>41</v>
      </c>
      <c r="K1222" s="18"/>
      <c r="L1222" s="18"/>
      <c r="M1222" s="18"/>
      <c r="N1222" s="19">
        <v>41872</v>
      </c>
    </row>
    <row r="1223" spans="1:14" ht="50.1" customHeight="1" thickBot="1" x14ac:dyDescent="0.3">
      <c r="A1223" s="14">
        <v>1204</v>
      </c>
      <c r="B1223" s="15" t="s">
        <v>4938</v>
      </c>
      <c r="C1223" s="15" t="s">
        <v>4939</v>
      </c>
      <c r="D1223" s="15" t="s">
        <v>12</v>
      </c>
      <c r="E1223" s="15" t="s">
        <v>13</v>
      </c>
      <c r="F1223" s="15" t="s">
        <v>4940</v>
      </c>
      <c r="G1223" s="15" t="s">
        <v>975</v>
      </c>
      <c r="H1223" s="18"/>
      <c r="I1223" s="18"/>
      <c r="J1223" s="18"/>
      <c r="K1223" s="15" t="s">
        <v>51</v>
      </c>
      <c r="L1223" s="18"/>
      <c r="M1223" s="18"/>
      <c r="N1223" s="19">
        <v>41107</v>
      </c>
    </row>
    <row r="1224" spans="1:14" ht="50.1" customHeight="1" thickBot="1" x14ac:dyDescent="0.3">
      <c r="A1224" s="14">
        <v>1205</v>
      </c>
      <c r="B1224" s="15" t="s">
        <v>4941</v>
      </c>
      <c r="C1224" s="15" t="s">
        <v>4942</v>
      </c>
      <c r="D1224" s="15" t="s">
        <v>12</v>
      </c>
      <c r="E1224" s="15" t="s">
        <v>155</v>
      </c>
      <c r="F1224" s="15" t="s">
        <v>4943</v>
      </c>
      <c r="G1224" s="15" t="s">
        <v>4943</v>
      </c>
      <c r="H1224" s="15" t="s">
        <v>4944</v>
      </c>
      <c r="I1224" s="18"/>
      <c r="J1224" s="18"/>
      <c r="K1224" s="18"/>
      <c r="L1224" s="18"/>
      <c r="M1224" s="15" t="s">
        <v>299</v>
      </c>
      <c r="N1224" s="19">
        <v>42565</v>
      </c>
    </row>
    <row r="1225" spans="1:14" ht="50.1" customHeight="1" thickBot="1" x14ac:dyDescent="0.3">
      <c r="A1225" s="14">
        <v>1206</v>
      </c>
      <c r="B1225" s="15" t="s">
        <v>4945</v>
      </c>
      <c r="C1225" s="15" t="s">
        <v>4946</v>
      </c>
      <c r="D1225" s="15" t="s">
        <v>12</v>
      </c>
      <c r="E1225" s="15" t="s">
        <v>541</v>
      </c>
      <c r="F1225" s="15" t="s">
        <v>4947</v>
      </c>
      <c r="G1225" s="15" t="s">
        <v>4948</v>
      </c>
      <c r="H1225" s="15" t="s">
        <v>4949</v>
      </c>
      <c r="I1225" s="18"/>
      <c r="J1225" s="18"/>
      <c r="K1225" s="15" t="s">
        <v>482</v>
      </c>
      <c r="L1225" s="18"/>
      <c r="M1225" s="18"/>
      <c r="N1225" s="19">
        <v>42937</v>
      </c>
    </row>
    <row r="1226" spans="1:14" ht="50.1" customHeight="1" thickBot="1" x14ac:dyDescent="0.3">
      <c r="A1226" s="14">
        <v>1207</v>
      </c>
      <c r="B1226" s="15" t="s">
        <v>4950</v>
      </c>
      <c r="C1226" s="15" t="s">
        <v>4951</v>
      </c>
      <c r="D1226" s="15" t="s">
        <v>12</v>
      </c>
      <c r="E1226" s="15" t="s">
        <v>1111</v>
      </c>
      <c r="F1226" s="15" t="s">
        <v>4952</v>
      </c>
      <c r="G1226" s="15" t="s">
        <v>4953</v>
      </c>
      <c r="H1226" s="15" t="s">
        <v>4954</v>
      </c>
      <c r="I1226" s="18"/>
      <c r="J1226" s="15" t="s">
        <v>90</v>
      </c>
      <c r="K1226" s="18"/>
      <c r="L1226" s="18"/>
      <c r="M1226" s="18"/>
      <c r="N1226" s="19">
        <v>42508</v>
      </c>
    </row>
    <row r="1227" spans="1:14" ht="50.1" customHeight="1" thickBot="1" x14ac:dyDescent="0.3">
      <c r="A1227" s="14">
        <v>1208</v>
      </c>
      <c r="B1227" s="15" t="s">
        <v>4955</v>
      </c>
      <c r="C1227" s="15" t="s">
        <v>4956</v>
      </c>
      <c r="D1227" s="15" t="s">
        <v>12</v>
      </c>
      <c r="E1227" s="15" t="s">
        <v>13</v>
      </c>
      <c r="F1227" s="15" t="s">
        <v>4957</v>
      </c>
      <c r="G1227" s="15" t="s">
        <v>4958</v>
      </c>
      <c r="H1227" s="18"/>
      <c r="I1227" s="18"/>
      <c r="J1227" s="15" t="s">
        <v>105</v>
      </c>
      <c r="K1227" s="18"/>
      <c r="L1227" s="18"/>
      <c r="M1227" s="18"/>
      <c r="N1227" s="19">
        <v>41107</v>
      </c>
    </row>
    <row r="1228" spans="1:14" ht="50.1" customHeight="1" thickBot="1" x14ac:dyDescent="0.3">
      <c r="A1228" s="14">
        <v>1209</v>
      </c>
      <c r="B1228" s="15" t="s">
        <v>4959</v>
      </c>
      <c r="C1228" s="15" t="s">
        <v>4960</v>
      </c>
      <c r="D1228" s="15" t="s">
        <v>12</v>
      </c>
      <c r="E1228" s="15" t="s">
        <v>13</v>
      </c>
      <c r="F1228" s="15" t="s">
        <v>4961</v>
      </c>
      <c r="G1228" s="15" t="s">
        <v>4961</v>
      </c>
      <c r="H1228" s="18"/>
      <c r="I1228" s="18"/>
      <c r="J1228" s="18"/>
      <c r="K1228" s="15" t="s">
        <v>124</v>
      </c>
      <c r="L1228" s="18"/>
      <c r="M1228" s="18"/>
      <c r="N1228" s="19">
        <v>41107</v>
      </c>
    </row>
    <row r="1229" spans="1:14" ht="50.1" customHeight="1" thickBot="1" x14ac:dyDescent="0.3">
      <c r="A1229" s="14">
        <v>1210</v>
      </c>
      <c r="B1229" s="15" t="s">
        <v>4962</v>
      </c>
      <c r="C1229" s="15" t="s">
        <v>4963</v>
      </c>
      <c r="D1229" s="15" t="s">
        <v>12</v>
      </c>
      <c r="E1229" s="15" t="s">
        <v>131</v>
      </c>
      <c r="F1229" s="15" t="s">
        <v>4964</v>
      </c>
      <c r="G1229" s="18"/>
      <c r="H1229" s="18"/>
      <c r="I1229" s="18"/>
      <c r="J1229" s="18"/>
      <c r="K1229" s="15" t="s">
        <v>326</v>
      </c>
      <c r="L1229" s="18"/>
      <c r="M1229" s="18"/>
      <c r="N1229" s="19">
        <v>41107</v>
      </c>
    </row>
    <row r="1230" spans="1:14" ht="50.1" customHeight="1" thickBot="1" x14ac:dyDescent="0.3">
      <c r="A1230" s="14">
        <v>1211</v>
      </c>
      <c r="B1230" s="15" t="s">
        <v>4965</v>
      </c>
      <c r="C1230" s="15" t="s">
        <v>4966</v>
      </c>
      <c r="D1230" s="15" t="s">
        <v>4</v>
      </c>
      <c r="E1230" s="15" t="s">
        <v>368</v>
      </c>
      <c r="F1230" s="15" t="s">
        <v>4967</v>
      </c>
      <c r="G1230" s="15" t="s">
        <v>4968</v>
      </c>
      <c r="H1230" s="15" t="s">
        <v>4969</v>
      </c>
      <c r="I1230" s="18"/>
      <c r="J1230" s="15" t="s">
        <v>14</v>
      </c>
      <c r="K1230" s="18"/>
      <c r="L1230" s="18"/>
      <c r="M1230" s="18"/>
      <c r="N1230" s="19">
        <v>41515</v>
      </c>
    </row>
    <row r="1231" spans="1:14" ht="50.1" customHeight="1" thickBot="1" x14ac:dyDescent="0.3">
      <c r="A1231" s="14">
        <v>1212</v>
      </c>
      <c r="B1231" s="15" t="s">
        <v>4970</v>
      </c>
      <c r="C1231" s="15" t="s">
        <v>4971</v>
      </c>
      <c r="D1231" s="15" t="s">
        <v>12</v>
      </c>
      <c r="E1231" s="15" t="s">
        <v>13</v>
      </c>
      <c r="F1231" s="15" t="s">
        <v>4972</v>
      </c>
      <c r="G1231" s="15" t="s">
        <v>4972</v>
      </c>
      <c r="H1231" s="15" t="s">
        <v>4973</v>
      </c>
      <c r="I1231" s="18"/>
      <c r="J1231" s="18"/>
      <c r="K1231" s="18"/>
      <c r="L1231" s="15" t="s">
        <v>262</v>
      </c>
      <c r="M1231" s="18"/>
      <c r="N1231" s="19">
        <v>42188</v>
      </c>
    </row>
    <row r="1232" spans="1:14" ht="50.1" customHeight="1" thickBot="1" x14ac:dyDescent="0.3">
      <c r="A1232" s="14">
        <v>1213</v>
      </c>
      <c r="B1232" s="15" t="s">
        <v>4974</v>
      </c>
      <c r="C1232" s="15" t="s">
        <v>4975</v>
      </c>
      <c r="D1232" s="15" t="s">
        <v>12</v>
      </c>
      <c r="E1232" s="15" t="s">
        <v>13</v>
      </c>
      <c r="F1232" s="15" t="s">
        <v>4976</v>
      </c>
      <c r="G1232" s="15" t="s">
        <v>4977</v>
      </c>
      <c r="H1232" s="15" t="s">
        <v>4978</v>
      </c>
      <c r="I1232" s="18"/>
      <c r="J1232" s="15" t="s">
        <v>14</v>
      </c>
      <c r="K1232" s="18"/>
      <c r="L1232" s="18"/>
      <c r="M1232" s="18"/>
      <c r="N1232" s="19">
        <v>41107</v>
      </c>
    </row>
    <row r="1233" spans="1:14" ht="50.1" customHeight="1" thickBot="1" x14ac:dyDescent="0.3">
      <c r="A1233" s="14">
        <v>1214</v>
      </c>
      <c r="B1233" s="15" t="s">
        <v>4979</v>
      </c>
      <c r="C1233" s="15" t="s">
        <v>4980</v>
      </c>
      <c r="D1233" s="15" t="s">
        <v>273</v>
      </c>
      <c r="E1233" s="15" t="s">
        <v>4982</v>
      </c>
      <c r="F1233" s="15" t="s">
        <v>4981</v>
      </c>
      <c r="G1233" s="18"/>
      <c r="H1233" s="18"/>
      <c r="I1233" s="18"/>
      <c r="J1233" s="18"/>
      <c r="K1233" s="15" t="s">
        <v>51</v>
      </c>
      <c r="L1233" s="18"/>
      <c r="M1233" s="18"/>
      <c r="N1233" s="19">
        <v>41107</v>
      </c>
    </row>
    <row r="1234" spans="1:14" ht="50.1" customHeight="1" thickBot="1" x14ac:dyDescent="0.3">
      <c r="A1234" s="14">
        <v>1215</v>
      </c>
      <c r="B1234" s="15" t="s">
        <v>4983</v>
      </c>
      <c r="C1234" s="15" t="s">
        <v>4984</v>
      </c>
      <c r="D1234" s="15" t="s">
        <v>12</v>
      </c>
      <c r="E1234" s="15" t="s">
        <v>13</v>
      </c>
      <c r="F1234" s="15" t="s">
        <v>4985</v>
      </c>
      <c r="G1234" s="18"/>
      <c r="H1234" s="15" t="s">
        <v>4986</v>
      </c>
      <c r="I1234" s="18"/>
      <c r="J1234" s="18"/>
      <c r="K1234" s="15" t="s">
        <v>51</v>
      </c>
      <c r="L1234" s="18"/>
      <c r="M1234" s="18"/>
      <c r="N1234" s="19">
        <v>43150</v>
      </c>
    </row>
    <row r="1235" spans="1:14" ht="50.1" customHeight="1" thickBot="1" x14ac:dyDescent="0.3">
      <c r="A1235" s="14">
        <v>1216</v>
      </c>
      <c r="B1235" s="15" t="s">
        <v>4987</v>
      </c>
      <c r="C1235" s="15" t="s">
        <v>4988</v>
      </c>
      <c r="D1235" s="15" t="s">
        <v>12</v>
      </c>
      <c r="E1235" s="15" t="s">
        <v>13</v>
      </c>
      <c r="F1235" s="15" t="s">
        <v>4989</v>
      </c>
      <c r="G1235" s="15" t="s">
        <v>4990</v>
      </c>
      <c r="H1235" s="15" t="s">
        <v>4991</v>
      </c>
      <c r="I1235" s="15" t="s">
        <v>61</v>
      </c>
      <c r="J1235" s="18"/>
      <c r="K1235" s="18"/>
      <c r="L1235" s="18"/>
      <c r="M1235" s="18"/>
      <c r="N1235" s="19">
        <v>41375</v>
      </c>
    </row>
    <row r="1236" spans="1:14" ht="50.1" customHeight="1" thickBot="1" x14ac:dyDescent="0.3">
      <c r="A1236" s="14">
        <v>1217</v>
      </c>
      <c r="B1236" s="15" t="s">
        <v>4992</v>
      </c>
      <c r="C1236" s="15" t="s">
        <v>4993</v>
      </c>
      <c r="D1236" s="15" t="s">
        <v>12</v>
      </c>
      <c r="E1236" s="15" t="s">
        <v>13</v>
      </c>
      <c r="F1236" s="15" t="s">
        <v>4994</v>
      </c>
      <c r="G1236" s="15" t="s">
        <v>4995</v>
      </c>
      <c r="H1236" s="18"/>
      <c r="I1236" s="18"/>
      <c r="J1236" s="18"/>
      <c r="K1236" s="15" t="s">
        <v>51</v>
      </c>
      <c r="L1236" s="18"/>
      <c r="M1236" s="18"/>
      <c r="N1236" s="19">
        <v>41107</v>
      </c>
    </row>
    <row r="1237" spans="1:14" ht="50.1" customHeight="1" thickBot="1" x14ac:dyDescent="0.3">
      <c r="A1237" s="14">
        <v>1218</v>
      </c>
      <c r="B1237" s="15" t="s">
        <v>4996</v>
      </c>
      <c r="C1237" s="15" t="s">
        <v>4997</v>
      </c>
      <c r="D1237" s="15" t="s">
        <v>1328</v>
      </c>
      <c r="E1237" s="15" t="s">
        <v>1329</v>
      </c>
      <c r="F1237" s="15" t="s">
        <v>4998</v>
      </c>
      <c r="G1237" s="15" t="s">
        <v>4998</v>
      </c>
      <c r="H1237" s="15" t="s">
        <v>4999</v>
      </c>
      <c r="I1237" s="18"/>
      <c r="J1237" s="18"/>
      <c r="K1237" s="15" t="s">
        <v>51</v>
      </c>
      <c r="L1237" s="18"/>
      <c r="M1237" s="18"/>
      <c r="N1237" s="19">
        <v>41201</v>
      </c>
    </row>
    <row r="1238" spans="1:14" ht="50.1" customHeight="1" thickBot="1" x14ac:dyDescent="0.3">
      <c r="A1238" s="14">
        <v>1219</v>
      </c>
      <c r="B1238" s="15" t="s">
        <v>5000</v>
      </c>
      <c r="C1238" s="15" t="s">
        <v>5001</v>
      </c>
      <c r="D1238" s="15" t="s">
        <v>12</v>
      </c>
      <c r="E1238" s="15" t="s">
        <v>13</v>
      </c>
      <c r="F1238" s="15" t="s">
        <v>5002</v>
      </c>
      <c r="G1238" s="15" t="s">
        <v>5003</v>
      </c>
      <c r="H1238" s="18"/>
      <c r="I1238" s="18"/>
      <c r="J1238" s="18"/>
      <c r="K1238" s="18"/>
      <c r="L1238" s="15" t="s">
        <v>9811</v>
      </c>
      <c r="M1238" s="18"/>
      <c r="N1238" s="19">
        <v>41107</v>
      </c>
    </row>
    <row r="1239" spans="1:14" ht="50.1" customHeight="1" thickBot="1" x14ac:dyDescent="0.3">
      <c r="A1239" s="14">
        <v>1220</v>
      </c>
      <c r="B1239" s="15" t="s">
        <v>5004</v>
      </c>
      <c r="C1239" s="15" t="s">
        <v>5005</v>
      </c>
      <c r="D1239" s="15" t="s">
        <v>12</v>
      </c>
      <c r="E1239" s="15" t="s">
        <v>13</v>
      </c>
      <c r="F1239" s="15" t="s">
        <v>5006</v>
      </c>
      <c r="G1239" s="15" t="s">
        <v>5006</v>
      </c>
      <c r="H1239" s="15" t="s">
        <v>5007</v>
      </c>
      <c r="I1239" s="18"/>
      <c r="J1239" s="15" t="s">
        <v>41</v>
      </c>
      <c r="K1239" s="18"/>
      <c r="L1239" s="18"/>
      <c r="M1239" s="18"/>
      <c r="N1239" s="19">
        <v>41995</v>
      </c>
    </row>
    <row r="1240" spans="1:14" ht="50.1" customHeight="1" thickBot="1" x14ac:dyDescent="0.3">
      <c r="A1240" s="14">
        <v>1221</v>
      </c>
      <c r="B1240" s="15" t="s">
        <v>5008</v>
      </c>
      <c r="C1240" s="15" t="s">
        <v>5009</v>
      </c>
      <c r="D1240" s="15" t="s">
        <v>12</v>
      </c>
      <c r="E1240" s="15" t="s">
        <v>13</v>
      </c>
      <c r="F1240" s="15" t="s">
        <v>5010</v>
      </c>
      <c r="G1240" s="18"/>
      <c r="H1240" s="15" t="s">
        <v>5011</v>
      </c>
      <c r="I1240" s="18"/>
      <c r="J1240" s="18"/>
      <c r="K1240" s="15" t="s">
        <v>56</v>
      </c>
      <c r="L1240" s="18"/>
      <c r="M1240" s="18"/>
      <c r="N1240" s="19">
        <v>42782</v>
      </c>
    </row>
    <row r="1241" spans="1:14" ht="50.1" customHeight="1" thickBot="1" x14ac:dyDescent="0.3">
      <c r="A1241" s="14">
        <v>1222</v>
      </c>
      <c r="B1241" s="15" t="s">
        <v>5012</v>
      </c>
      <c r="C1241" s="15" t="s">
        <v>5013</v>
      </c>
      <c r="D1241" s="15" t="s">
        <v>12</v>
      </c>
      <c r="E1241" s="15" t="s">
        <v>13</v>
      </c>
      <c r="F1241" s="15" t="s">
        <v>5014</v>
      </c>
      <c r="G1241" s="15" t="s">
        <v>4856</v>
      </c>
      <c r="H1241" s="15" t="s">
        <v>5015</v>
      </c>
      <c r="I1241" s="18"/>
      <c r="J1241" s="15" t="s">
        <v>6</v>
      </c>
      <c r="K1241" s="18"/>
      <c r="L1241" s="18"/>
      <c r="M1241" s="18"/>
      <c r="N1241" s="19">
        <v>43026</v>
      </c>
    </row>
    <row r="1242" spans="1:14" ht="50.1" customHeight="1" thickBot="1" x14ac:dyDescent="0.3">
      <c r="A1242" s="14">
        <v>1223</v>
      </c>
      <c r="B1242" s="15" t="s">
        <v>5016</v>
      </c>
      <c r="C1242" s="15" t="s">
        <v>5017</v>
      </c>
      <c r="D1242" s="15" t="s">
        <v>4</v>
      </c>
      <c r="E1242" s="15" t="s">
        <v>193</v>
      </c>
      <c r="F1242" s="15" t="s">
        <v>5018</v>
      </c>
      <c r="G1242" s="15" t="s">
        <v>5018</v>
      </c>
      <c r="H1242" s="15" t="s">
        <v>5019</v>
      </c>
      <c r="I1242" s="18"/>
      <c r="J1242" s="18"/>
      <c r="K1242" s="18"/>
      <c r="L1242" s="18"/>
      <c r="M1242" s="15" t="s">
        <v>1607</v>
      </c>
      <c r="N1242" s="19">
        <v>41918</v>
      </c>
    </row>
    <row r="1243" spans="1:14" ht="50.1" customHeight="1" thickBot="1" x14ac:dyDescent="0.3">
      <c r="A1243" s="14">
        <v>1224</v>
      </c>
      <c r="B1243" s="15" t="s">
        <v>5020</v>
      </c>
      <c r="C1243" s="15" t="s">
        <v>5021</v>
      </c>
      <c r="D1243" s="15" t="s">
        <v>12</v>
      </c>
      <c r="E1243" s="15" t="s">
        <v>13</v>
      </c>
      <c r="F1243" s="15" t="s">
        <v>5022</v>
      </c>
      <c r="G1243" s="15" t="s">
        <v>5023</v>
      </c>
      <c r="H1243" s="15" t="s">
        <v>5024</v>
      </c>
      <c r="I1243" s="18"/>
      <c r="J1243" s="18"/>
      <c r="K1243" s="15" t="s">
        <v>51</v>
      </c>
      <c r="L1243" s="18"/>
      <c r="M1243" s="18"/>
      <c r="N1243" s="19">
        <v>39671</v>
      </c>
    </row>
    <row r="1244" spans="1:14" ht="50.1" customHeight="1" thickBot="1" x14ac:dyDescent="0.3">
      <c r="A1244" s="14">
        <v>1225</v>
      </c>
      <c r="B1244" s="15" t="s">
        <v>5025</v>
      </c>
      <c r="C1244" s="15" t="s">
        <v>5026</v>
      </c>
      <c r="D1244" s="15" t="s">
        <v>12</v>
      </c>
      <c r="E1244" s="15" t="s">
        <v>13</v>
      </c>
      <c r="F1244" s="15" t="s">
        <v>5027</v>
      </c>
      <c r="G1244" s="15" t="s">
        <v>5027</v>
      </c>
      <c r="H1244" s="18"/>
      <c r="I1244" s="18"/>
      <c r="J1244" s="18"/>
      <c r="K1244" s="15" t="s">
        <v>51</v>
      </c>
      <c r="L1244" s="18"/>
      <c r="M1244" s="18"/>
      <c r="N1244" s="19">
        <v>41201</v>
      </c>
    </row>
    <row r="1245" spans="1:14" ht="50.1" customHeight="1" thickBot="1" x14ac:dyDescent="0.3">
      <c r="A1245" s="14">
        <v>1226</v>
      </c>
      <c r="B1245" s="15" t="s">
        <v>5028</v>
      </c>
      <c r="C1245" s="15" t="s">
        <v>5029</v>
      </c>
      <c r="D1245" s="15" t="s">
        <v>12</v>
      </c>
      <c r="E1245" s="15" t="s">
        <v>13</v>
      </c>
      <c r="F1245" s="15" t="s">
        <v>5030</v>
      </c>
      <c r="G1245" s="15" t="s">
        <v>5030</v>
      </c>
      <c r="H1245" s="15" t="s">
        <v>5031</v>
      </c>
      <c r="I1245" s="18"/>
      <c r="J1245" s="18"/>
      <c r="K1245" s="15" t="s">
        <v>51</v>
      </c>
      <c r="L1245" s="18"/>
      <c r="M1245" s="18"/>
      <c r="N1245" s="19">
        <v>42479</v>
      </c>
    </row>
    <row r="1246" spans="1:14" ht="50.1" customHeight="1" thickBot="1" x14ac:dyDescent="0.3">
      <c r="A1246" s="14">
        <v>1227</v>
      </c>
      <c r="B1246" s="15" t="s">
        <v>5032</v>
      </c>
      <c r="C1246" s="15" t="s">
        <v>5033</v>
      </c>
      <c r="D1246" s="15" t="s">
        <v>12</v>
      </c>
      <c r="E1246" s="15" t="s">
        <v>13</v>
      </c>
      <c r="F1246" s="15" t="s">
        <v>5034</v>
      </c>
      <c r="G1246" s="15" t="s">
        <v>5035</v>
      </c>
      <c r="H1246" s="15" t="s">
        <v>5036</v>
      </c>
      <c r="I1246" s="18"/>
      <c r="J1246" s="15" t="s">
        <v>6</v>
      </c>
      <c r="K1246" s="18"/>
      <c r="L1246" s="18"/>
      <c r="M1246" s="18"/>
      <c r="N1246" s="19">
        <v>42264</v>
      </c>
    </row>
    <row r="1247" spans="1:14" ht="50.1" customHeight="1" thickBot="1" x14ac:dyDescent="0.3">
      <c r="A1247" s="14">
        <v>1228</v>
      </c>
      <c r="B1247" s="15" t="s">
        <v>5037</v>
      </c>
      <c r="C1247" s="15" t="s">
        <v>5038</v>
      </c>
      <c r="D1247" s="15" t="s">
        <v>12</v>
      </c>
      <c r="E1247" s="15" t="s">
        <v>13</v>
      </c>
      <c r="F1247" s="15" t="s">
        <v>5039</v>
      </c>
      <c r="G1247" s="18"/>
      <c r="H1247" s="18"/>
      <c r="I1247" s="18"/>
      <c r="J1247" s="18"/>
      <c r="K1247" s="15" t="s">
        <v>4228</v>
      </c>
      <c r="L1247" s="18"/>
      <c r="M1247" s="18"/>
      <c r="N1247" s="19">
        <v>41107</v>
      </c>
    </row>
    <row r="1248" spans="1:14" ht="50.1" customHeight="1" thickBot="1" x14ac:dyDescent="0.3">
      <c r="A1248" s="14">
        <v>1229</v>
      </c>
      <c r="B1248" s="15" t="s">
        <v>5040</v>
      </c>
      <c r="C1248" s="15" t="s">
        <v>5041</v>
      </c>
      <c r="D1248" s="15" t="s">
        <v>12</v>
      </c>
      <c r="E1248" s="15" t="s">
        <v>268</v>
      </c>
      <c r="F1248" s="15" t="s">
        <v>5042</v>
      </c>
      <c r="G1248" s="15" t="s">
        <v>5042</v>
      </c>
      <c r="H1248" s="15" t="s">
        <v>5043</v>
      </c>
      <c r="I1248" s="18"/>
      <c r="J1248" s="18"/>
      <c r="K1248" s="15" t="s">
        <v>482</v>
      </c>
      <c r="L1248" s="18"/>
      <c r="M1248" s="18"/>
      <c r="N1248" s="19">
        <v>42969</v>
      </c>
    </row>
    <row r="1249" spans="1:14" ht="50.1" customHeight="1" thickBot="1" x14ac:dyDescent="0.3">
      <c r="A1249" s="14">
        <v>1230</v>
      </c>
      <c r="B1249" s="15" t="s">
        <v>5044</v>
      </c>
      <c r="C1249" s="15" t="s">
        <v>5045</v>
      </c>
      <c r="D1249" s="15" t="s">
        <v>12</v>
      </c>
      <c r="E1249" s="15" t="s">
        <v>13</v>
      </c>
      <c r="F1249" s="15" t="s">
        <v>5046</v>
      </c>
      <c r="G1249" s="15" t="s">
        <v>5047</v>
      </c>
      <c r="H1249" s="15" t="s">
        <v>5048</v>
      </c>
      <c r="I1249" s="18"/>
      <c r="J1249" s="15" t="s">
        <v>105</v>
      </c>
      <c r="K1249" s="18"/>
      <c r="L1249" s="18"/>
      <c r="M1249" s="18"/>
      <c r="N1249" s="19">
        <v>41047</v>
      </c>
    </row>
    <row r="1250" spans="1:14" ht="50.1" customHeight="1" thickBot="1" x14ac:dyDescent="0.3">
      <c r="A1250" s="14">
        <v>1231</v>
      </c>
      <c r="B1250" s="15" t="s">
        <v>5049</v>
      </c>
      <c r="C1250" s="15" t="s">
        <v>5050</v>
      </c>
      <c r="D1250" s="15" t="s">
        <v>4</v>
      </c>
      <c r="E1250" s="15" t="s">
        <v>758</v>
      </c>
      <c r="F1250" s="15" t="s">
        <v>5051</v>
      </c>
      <c r="G1250" s="15" t="s">
        <v>5051</v>
      </c>
      <c r="H1250" s="15" t="s">
        <v>5052</v>
      </c>
      <c r="I1250" s="18"/>
      <c r="J1250" s="15" t="s">
        <v>84</v>
      </c>
      <c r="K1250" s="18"/>
      <c r="L1250" s="18"/>
      <c r="M1250" s="18"/>
      <c r="N1250" s="19">
        <v>41796</v>
      </c>
    </row>
    <row r="1251" spans="1:14" ht="50.1" customHeight="1" thickBot="1" x14ac:dyDescent="0.3">
      <c r="A1251" s="14">
        <v>1232</v>
      </c>
      <c r="B1251" s="15" t="s">
        <v>5053</v>
      </c>
      <c r="C1251" s="15" t="s">
        <v>5054</v>
      </c>
      <c r="D1251" s="15" t="s">
        <v>12</v>
      </c>
      <c r="E1251" s="15" t="s">
        <v>13</v>
      </c>
      <c r="F1251" s="15" t="s">
        <v>5055</v>
      </c>
      <c r="G1251" s="15" t="s">
        <v>5056</v>
      </c>
      <c r="H1251" s="18"/>
      <c r="I1251" s="18"/>
      <c r="J1251" s="15" t="s">
        <v>41</v>
      </c>
      <c r="K1251" s="18"/>
      <c r="L1251" s="18"/>
      <c r="M1251" s="18"/>
      <c r="N1251" s="19">
        <v>41108</v>
      </c>
    </row>
    <row r="1252" spans="1:14" ht="50.1" customHeight="1" thickBot="1" x14ac:dyDescent="0.3">
      <c r="A1252" s="14">
        <v>1233</v>
      </c>
      <c r="B1252" s="15" t="s">
        <v>5057</v>
      </c>
      <c r="C1252" s="15" t="s">
        <v>5058</v>
      </c>
      <c r="D1252" s="15" t="s">
        <v>12</v>
      </c>
      <c r="E1252" s="15" t="s">
        <v>13</v>
      </c>
      <c r="F1252" s="15" t="s">
        <v>5059</v>
      </c>
      <c r="G1252" s="15" t="s">
        <v>5060</v>
      </c>
      <c r="H1252" s="15" t="s">
        <v>5061</v>
      </c>
      <c r="I1252" s="18"/>
      <c r="J1252" s="18"/>
      <c r="K1252" s="15" t="s">
        <v>293</v>
      </c>
      <c r="L1252" s="18"/>
      <c r="M1252" s="18"/>
      <c r="N1252" s="19">
        <v>41108</v>
      </c>
    </row>
    <row r="1253" spans="1:14" ht="50.1" customHeight="1" thickBot="1" x14ac:dyDescent="0.3">
      <c r="A1253" s="14">
        <v>1234</v>
      </c>
      <c r="B1253" s="15" t="s">
        <v>5062</v>
      </c>
      <c r="C1253" s="15" t="s">
        <v>5063</v>
      </c>
      <c r="D1253" s="15" t="s">
        <v>12</v>
      </c>
      <c r="E1253" s="15" t="s">
        <v>13</v>
      </c>
      <c r="F1253" s="15" t="s">
        <v>5064</v>
      </c>
      <c r="G1253" s="18"/>
      <c r="H1253" s="18"/>
      <c r="I1253" s="18"/>
      <c r="J1253" s="18"/>
      <c r="K1253" s="15" t="s">
        <v>830</v>
      </c>
      <c r="L1253" s="18"/>
      <c r="M1253" s="18"/>
      <c r="N1253" s="19">
        <v>41080</v>
      </c>
    </row>
    <row r="1254" spans="1:14" ht="50.1" customHeight="1" thickBot="1" x14ac:dyDescent="0.3">
      <c r="A1254" s="14">
        <v>1235</v>
      </c>
      <c r="B1254" s="15" t="s">
        <v>5065</v>
      </c>
      <c r="C1254" s="15" t="s">
        <v>5066</v>
      </c>
      <c r="D1254" s="15" t="s">
        <v>12</v>
      </c>
      <c r="E1254" s="15" t="s">
        <v>13</v>
      </c>
      <c r="F1254" s="15" t="s">
        <v>5067</v>
      </c>
      <c r="G1254" s="18"/>
      <c r="H1254" s="18"/>
      <c r="I1254" s="18"/>
      <c r="J1254" s="15" t="s">
        <v>9810</v>
      </c>
      <c r="K1254" s="18"/>
      <c r="L1254" s="18"/>
      <c r="M1254" s="18"/>
      <c r="N1254" s="19">
        <v>41046</v>
      </c>
    </row>
    <row r="1255" spans="1:14" ht="50.1" customHeight="1" thickBot="1" x14ac:dyDescent="0.3">
      <c r="A1255" s="14">
        <v>1236</v>
      </c>
      <c r="B1255" s="15" t="s">
        <v>5068</v>
      </c>
      <c r="C1255" s="15" t="s">
        <v>5069</v>
      </c>
      <c r="D1255" s="15" t="s">
        <v>12</v>
      </c>
      <c r="E1255" s="15" t="s">
        <v>13</v>
      </c>
      <c r="F1255" s="15" t="s">
        <v>5070</v>
      </c>
      <c r="G1255" s="18"/>
      <c r="H1255" s="15" t="s">
        <v>5071</v>
      </c>
      <c r="I1255" s="18"/>
      <c r="J1255" s="18"/>
      <c r="K1255" s="15" t="s">
        <v>51</v>
      </c>
      <c r="L1255" s="18"/>
      <c r="M1255" s="18"/>
      <c r="N1255" s="19">
        <v>41345</v>
      </c>
    </row>
    <row r="1256" spans="1:14" ht="50.1" customHeight="1" thickBot="1" x14ac:dyDescent="0.3">
      <c r="A1256" s="14">
        <v>1237</v>
      </c>
      <c r="B1256" s="15" t="s">
        <v>5072</v>
      </c>
      <c r="C1256" s="15" t="s">
        <v>5073</v>
      </c>
      <c r="D1256" s="15" t="s">
        <v>12</v>
      </c>
      <c r="E1256" s="15" t="s">
        <v>13</v>
      </c>
      <c r="F1256" s="15" t="s">
        <v>5074</v>
      </c>
      <c r="G1256" s="18"/>
      <c r="H1256" s="18"/>
      <c r="I1256" s="18"/>
      <c r="J1256" s="18"/>
      <c r="K1256" s="15" t="s">
        <v>599</v>
      </c>
      <c r="L1256" s="18"/>
      <c r="M1256" s="18"/>
      <c r="N1256" s="19">
        <v>41088</v>
      </c>
    </row>
    <row r="1257" spans="1:14" ht="50.1" customHeight="1" thickBot="1" x14ac:dyDescent="0.3">
      <c r="A1257" s="14">
        <v>1238</v>
      </c>
      <c r="B1257" s="15" t="s">
        <v>5075</v>
      </c>
      <c r="C1257" s="15" t="s">
        <v>5076</v>
      </c>
      <c r="D1257" s="15" t="s">
        <v>12</v>
      </c>
      <c r="E1257" s="15" t="s">
        <v>13</v>
      </c>
      <c r="F1257" s="15" t="s">
        <v>5077</v>
      </c>
      <c r="G1257" s="18"/>
      <c r="H1257" s="15" t="s">
        <v>5078</v>
      </c>
      <c r="I1257" s="15" t="s">
        <v>61</v>
      </c>
      <c r="J1257" s="18"/>
      <c r="K1257" s="18"/>
      <c r="L1257" s="18"/>
      <c r="M1257" s="18"/>
      <c r="N1257" s="19">
        <v>42675</v>
      </c>
    </row>
    <row r="1258" spans="1:14" ht="50.1" customHeight="1" thickBot="1" x14ac:dyDescent="0.3">
      <c r="A1258" s="14">
        <v>1239</v>
      </c>
      <c r="B1258" s="15" t="s">
        <v>5079</v>
      </c>
      <c r="C1258" s="15" t="s">
        <v>5080</v>
      </c>
      <c r="D1258" s="15" t="s">
        <v>12</v>
      </c>
      <c r="E1258" s="15" t="s">
        <v>155</v>
      </c>
      <c r="F1258" s="15" t="s">
        <v>5081</v>
      </c>
      <c r="G1258" s="15" t="s">
        <v>5082</v>
      </c>
      <c r="H1258" s="15" t="s">
        <v>5083</v>
      </c>
      <c r="I1258" s="18"/>
      <c r="J1258" s="18"/>
      <c r="K1258" s="15" t="s">
        <v>31</v>
      </c>
      <c r="L1258" s="18"/>
      <c r="M1258" s="18"/>
      <c r="N1258" s="19">
        <v>41460</v>
      </c>
    </row>
    <row r="1259" spans="1:14" ht="50.1" customHeight="1" thickBot="1" x14ac:dyDescent="0.3">
      <c r="A1259" s="14">
        <v>1240</v>
      </c>
      <c r="B1259" s="15" t="s">
        <v>5084</v>
      </c>
      <c r="C1259" s="15" t="s">
        <v>5085</v>
      </c>
      <c r="D1259" s="15" t="s">
        <v>12</v>
      </c>
      <c r="E1259" s="15" t="s">
        <v>13</v>
      </c>
      <c r="F1259" s="15" t="s">
        <v>5086</v>
      </c>
      <c r="G1259" s="18"/>
      <c r="H1259" s="18"/>
      <c r="I1259" s="18"/>
      <c r="J1259" s="18"/>
      <c r="K1259" s="15" t="s">
        <v>51</v>
      </c>
      <c r="L1259" s="18"/>
      <c r="M1259" s="18"/>
      <c r="N1259" s="19">
        <v>41108</v>
      </c>
    </row>
    <row r="1260" spans="1:14" ht="50.1" customHeight="1" thickBot="1" x14ac:dyDescent="0.3">
      <c r="A1260" s="14">
        <v>1241</v>
      </c>
      <c r="B1260" s="15" t="s">
        <v>5087</v>
      </c>
      <c r="C1260" s="15" t="s">
        <v>5088</v>
      </c>
      <c r="D1260" s="15" t="s">
        <v>12</v>
      </c>
      <c r="E1260" s="15" t="s">
        <v>13</v>
      </c>
      <c r="F1260" s="15" t="s">
        <v>5089</v>
      </c>
      <c r="G1260" s="18"/>
      <c r="H1260" s="18"/>
      <c r="I1260" s="18"/>
      <c r="J1260" s="18"/>
      <c r="K1260" s="15" t="s">
        <v>830</v>
      </c>
      <c r="L1260" s="18"/>
      <c r="M1260" s="18"/>
      <c r="N1260" s="19">
        <v>41088</v>
      </c>
    </row>
    <row r="1261" spans="1:14" ht="50.1" customHeight="1" thickBot="1" x14ac:dyDescent="0.3">
      <c r="A1261" s="14">
        <v>1242</v>
      </c>
      <c r="B1261" s="15" t="s">
        <v>5090</v>
      </c>
      <c r="C1261" s="15" t="s">
        <v>5091</v>
      </c>
      <c r="D1261" s="15" t="s">
        <v>12</v>
      </c>
      <c r="E1261" s="15" t="s">
        <v>13</v>
      </c>
      <c r="F1261" s="15" t="s">
        <v>5092</v>
      </c>
      <c r="G1261" s="15" t="s">
        <v>5093</v>
      </c>
      <c r="H1261" s="18"/>
      <c r="I1261" s="18"/>
      <c r="J1261" s="18"/>
      <c r="K1261" s="15" t="s">
        <v>51</v>
      </c>
      <c r="L1261" s="18"/>
      <c r="M1261" s="18"/>
      <c r="N1261" s="19">
        <v>41108</v>
      </c>
    </row>
    <row r="1262" spans="1:14" ht="50.1" customHeight="1" thickBot="1" x14ac:dyDescent="0.3">
      <c r="A1262" s="14">
        <v>1243</v>
      </c>
      <c r="B1262" s="15" t="s">
        <v>5094</v>
      </c>
      <c r="C1262" s="15" t="s">
        <v>5095</v>
      </c>
      <c r="D1262" s="15" t="s">
        <v>12</v>
      </c>
      <c r="E1262" s="15" t="s">
        <v>131</v>
      </c>
      <c r="F1262" s="15" t="s">
        <v>5096</v>
      </c>
      <c r="G1262" s="15" t="s">
        <v>5097</v>
      </c>
      <c r="H1262" s="15" t="s">
        <v>5098</v>
      </c>
      <c r="I1262" s="18"/>
      <c r="J1262" s="15" t="s">
        <v>14</v>
      </c>
      <c r="K1262" s="18"/>
      <c r="L1262" s="18"/>
      <c r="M1262" s="18"/>
      <c r="N1262" s="19">
        <v>41681</v>
      </c>
    </row>
    <row r="1263" spans="1:14" ht="50.1" customHeight="1" thickBot="1" x14ac:dyDescent="0.3">
      <c r="A1263" s="14">
        <v>1244</v>
      </c>
      <c r="B1263" s="15" t="s">
        <v>5099</v>
      </c>
      <c r="C1263" s="15" t="s">
        <v>5100</v>
      </c>
      <c r="D1263" s="15" t="s">
        <v>12</v>
      </c>
      <c r="E1263" s="15" t="s">
        <v>13</v>
      </c>
      <c r="F1263" s="15" t="s">
        <v>5101</v>
      </c>
      <c r="G1263" s="18"/>
      <c r="H1263" s="18"/>
      <c r="I1263" s="18"/>
      <c r="J1263" s="18"/>
      <c r="K1263" s="15" t="s">
        <v>51</v>
      </c>
      <c r="L1263" s="18"/>
      <c r="M1263" s="18"/>
      <c r="N1263" s="19">
        <v>41108</v>
      </c>
    </row>
    <row r="1264" spans="1:14" ht="50.1" customHeight="1" thickBot="1" x14ac:dyDescent="0.3">
      <c r="A1264" s="14">
        <v>1245</v>
      </c>
      <c r="B1264" s="15" t="s">
        <v>5102</v>
      </c>
      <c r="C1264" s="15" t="s">
        <v>5103</v>
      </c>
      <c r="D1264" s="15" t="s">
        <v>4</v>
      </c>
      <c r="E1264" s="15" t="s">
        <v>193</v>
      </c>
      <c r="F1264" s="15" t="s">
        <v>5104</v>
      </c>
      <c r="G1264" s="18"/>
      <c r="H1264" s="18"/>
      <c r="I1264" s="18"/>
      <c r="J1264" s="18"/>
      <c r="K1264" s="15" t="s">
        <v>326</v>
      </c>
      <c r="L1264" s="18"/>
      <c r="M1264" s="18"/>
      <c r="N1264" s="19">
        <v>41108</v>
      </c>
    </row>
    <row r="1265" spans="1:14" ht="50.1" customHeight="1" thickBot="1" x14ac:dyDescent="0.3">
      <c r="A1265" s="14">
        <v>1246</v>
      </c>
      <c r="B1265" s="15" t="s">
        <v>5105</v>
      </c>
      <c r="C1265" s="15" t="s">
        <v>5106</v>
      </c>
      <c r="D1265" s="15" t="s">
        <v>12</v>
      </c>
      <c r="E1265" s="15" t="s">
        <v>13</v>
      </c>
      <c r="F1265" s="15" t="s">
        <v>5107</v>
      </c>
      <c r="G1265" s="18"/>
      <c r="H1265" s="18"/>
      <c r="I1265" s="18"/>
      <c r="J1265" s="15" t="s">
        <v>6</v>
      </c>
      <c r="K1265" s="18"/>
      <c r="L1265" s="18"/>
      <c r="M1265" s="18"/>
      <c r="N1265" s="19">
        <v>41108</v>
      </c>
    </row>
    <row r="1266" spans="1:14" ht="50.1" customHeight="1" thickBot="1" x14ac:dyDescent="0.3">
      <c r="A1266" s="14">
        <v>1247</v>
      </c>
      <c r="B1266" s="15" t="s">
        <v>5108</v>
      </c>
      <c r="C1266" s="15" t="s">
        <v>5109</v>
      </c>
      <c r="D1266" s="15" t="s">
        <v>273</v>
      </c>
      <c r="E1266" s="15" t="s">
        <v>274</v>
      </c>
      <c r="F1266" s="15" t="s">
        <v>5110</v>
      </c>
      <c r="G1266" s="18"/>
      <c r="H1266" s="18"/>
      <c r="I1266" s="18"/>
      <c r="J1266" s="18"/>
      <c r="K1266" s="15" t="s">
        <v>51</v>
      </c>
      <c r="L1266" s="18"/>
      <c r="M1266" s="18"/>
      <c r="N1266" s="19">
        <v>41108</v>
      </c>
    </row>
    <row r="1267" spans="1:14" ht="50.1" customHeight="1" thickBot="1" x14ac:dyDescent="0.3">
      <c r="A1267" s="14">
        <v>1248</v>
      </c>
      <c r="B1267" s="15" t="s">
        <v>5111</v>
      </c>
      <c r="C1267" s="15" t="s">
        <v>5112</v>
      </c>
      <c r="D1267" s="15" t="s">
        <v>1014</v>
      </c>
      <c r="E1267" s="15" t="s">
        <v>5115</v>
      </c>
      <c r="F1267" s="15" t="s">
        <v>5113</v>
      </c>
      <c r="G1267" s="18"/>
      <c r="H1267" s="15" t="s">
        <v>5114</v>
      </c>
      <c r="I1267" s="18"/>
      <c r="J1267" s="18"/>
      <c r="K1267" s="15" t="s">
        <v>51</v>
      </c>
      <c r="L1267" s="18"/>
      <c r="M1267" s="18"/>
      <c r="N1267" s="19">
        <v>42423</v>
      </c>
    </row>
    <row r="1268" spans="1:14" ht="50.1" customHeight="1" thickBot="1" x14ac:dyDescent="0.3">
      <c r="A1268" s="14">
        <v>1249</v>
      </c>
      <c r="B1268" s="15" t="s">
        <v>5116</v>
      </c>
      <c r="C1268" s="15" t="s">
        <v>5117</v>
      </c>
      <c r="D1268" s="15" t="s">
        <v>12</v>
      </c>
      <c r="E1268" s="15" t="s">
        <v>13</v>
      </c>
      <c r="F1268" s="15" t="s">
        <v>5118</v>
      </c>
      <c r="G1268" s="15" t="str">
        <f>"22706665"</f>
        <v>22706665</v>
      </c>
      <c r="H1268" s="18"/>
      <c r="I1268" s="18"/>
      <c r="J1268" s="15" t="s">
        <v>90</v>
      </c>
      <c r="K1268" s="18"/>
      <c r="L1268" s="18"/>
      <c r="M1268" s="18"/>
      <c r="N1268" s="19">
        <v>39671</v>
      </c>
    </row>
    <row r="1269" spans="1:14" ht="50.1" customHeight="1" thickBot="1" x14ac:dyDescent="0.3">
      <c r="A1269" s="14">
        <v>1250</v>
      </c>
      <c r="B1269" s="15" t="s">
        <v>5119</v>
      </c>
      <c r="C1269" s="15" t="s">
        <v>5120</v>
      </c>
      <c r="D1269" s="15" t="s">
        <v>12</v>
      </c>
      <c r="E1269" s="15" t="s">
        <v>46</v>
      </c>
      <c r="F1269" s="15" t="s">
        <v>5121</v>
      </c>
      <c r="G1269" s="18"/>
      <c r="H1269" s="18"/>
      <c r="I1269" s="18"/>
      <c r="J1269" s="18"/>
      <c r="K1269" s="15" t="s">
        <v>326</v>
      </c>
      <c r="L1269" s="18"/>
      <c r="M1269" s="18"/>
      <c r="N1269" s="19">
        <v>41108</v>
      </c>
    </row>
    <row r="1270" spans="1:14" ht="50.1" customHeight="1" thickBot="1" x14ac:dyDescent="0.3">
      <c r="A1270" s="14">
        <v>1251</v>
      </c>
      <c r="B1270" s="15" t="s">
        <v>5122</v>
      </c>
      <c r="C1270" s="15" t="s">
        <v>5123</v>
      </c>
      <c r="D1270" s="15" t="s">
        <v>12</v>
      </c>
      <c r="E1270" s="15" t="s">
        <v>13</v>
      </c>
      <c r="F1270" s="15" t="s">
        <v>5124</v>
      </c>
      <c r="G1270" s="18"/>
      <c r="H1270" s="18"/>
      <c r="I1270" s="18"/>
      <c r="J1270" s="18"/>
      <c r="K1270" s="15" t="s">
        <v>350</v>
      </c>
      <c r="L1270" s="18"/>
      <c r="M1270" s="18"/>
      <c r="N1270" s="19">
        <v>41108</v>
      </c>
    </row>
    <row r="1271" spans="1:14" ht="50.1" customHeight="1" thickBot="1" x14ac:dyDescent="0.3">
      <c r="A1271" s="14">
        <v>1252</v>
      </c>
      <c r="B1271" s="15" t="s">
        <v>5125</v>
      </c>
      <c r="C1271" s="15" t="s">
        <v>5126</v>
      </c>
      <c r="D1271" s="15" t="s">
        <v>12</v>
      </c>
      <c r="E1271" s="15" t="s">
        <v>131</v>
      </c>
      <c r="F1271" s="15" t="s">
        <v>5127</v>
      </c>
      <c r="G1271" s="18"/>
      <c r="H1271" s="18"/>
      <c r="I1271" s="18"/>
      <c r="J1271" s="18"/>
      <c r="K1271" s="15" t="s">
        <v>47</v>
      </c>
      <c r="L1271" s="18"/>
      <c r="M1271" s="18"/>
      <c r="N1271" s="19">
        <v>41108</v>
      </c>
    </row>
    <row r="1272" spans="1:14" ht="50.1" customHeight="1" thickBot="1" x14ac:dyDescent="0.3">
      <c r="A1272" s="14">
        <v>1253</v>
      </c>
      <c r="B1272" s="15" t="s">
        <v>5128</v>
      </c>
      <c r="C1272" s="15" t="s">
        <v>5129</v>
      </c>
      <c r="D1272" s="15" t="s">
        <v>12</v>
      </c>
      <c r="E1272" s="15" t="s">
        <v>13</v>
      </c>
      <c r="F1272" s="15" t="s">
        <v>5130</v>
      </c>
      <c r="G1272" s="15" t="s">
        <v>5130</v>
      </c>
      <c r="H1272" s="18"/>
      <c r="I1272" s="18"/>
      <c r="J1272" s="15" t="s">
        <v>8753</v>
      </c>
      <c r="K1272" s="18"/>
      <c r="L1272" s="18"/>
      <c r="M1272" s="18"/>
      <c r="N1272" s="19">
        <v>41201</v>
      </c>
    </row>
    <row r="1273" spans="1:14" ht="50.1" customHeight="1" thickBot="1" x14ac:dyDescent="0.3">
      <c r="A1273" s="14">
        <v>1254</v>
      </c>
      <c r="B1273" s="15" t="s">
        <v>5131</v>
      </c>
      <c r="C1273" s="15" t="s">
        <v>5132</v>
      </c>
      <c r="D1273" s="15" t="s">
        <v>12</v>
      </c>
      <c r="E1273" s="15" t="s">
        <v>13</v>
      </c>
      <c r="F1273" s="15" t="s">
        <v>5133</v>
      </c>
      <c r="G1273" s="15" t="s">
        <v>5134</v>
      </c>
      <c r="H1273" s="18"/>
      <c r="I1273" s="18"/>
      <c r="J1273" s="18"/>
      <c r="K1273" s="15" t="s">
        <v>146</v>
      </c>
      <c r="L1273" s="18"/>
      <c r="M1273" s="18"/>
      <c r="N1273" s="19">
        <v>41108</v>
      </c>
    </row>
    <row r="1274" spans="1:14" ht="50.1" customHeight="1" thickBot="1" x14ac:dyDescent="0.3">
      <c r="A1274" s="14">
        <v>1255</v>
      </c>
      <c r="B1274" s="15" t="s">
        <v>5135</v>
      </c>
      <c r="C1274" s="15" t="s">
        <v>5136</v>
      </c>
      <c r="D1274" s="15" t="s">
        <v>273</v>
      </c>
      <c r="E1274" s="15" t="s">
        <v>274</v>
      </c>
      <c r="F1274" s="15" t="s">
        <v>5137</v>
      </c>
      <c r="G1274" s="18"/>
      <c r="H1274" s="15" t="s">
        <v>5138</v>
      </c>
      <c r="I1274" s="18"/>
      <c r="J1274" s="18"/>
      <c r="K1274" s="15" t="s">
        <v>51</v>
      </c>
      <c r="L1274" s="18"/>
      <c r="M1274" s="18"/>
      <c r="N1274" s="19">
        <v>42887</v>
      </c>
    </row>
    <row r="1275" spans="1:14" ht="50.1" customHeight="1" thickBot="1" x14ac:dyDescent="0.3">
      <c r="A1275" s="14">
        <v>1256</v>
      </c>
      <c r="B1275" s="15" t="s">
        <v>5139</v>
      </c>
      <c r="C1275" s="15" t="s">
        <v>5140</v>
      </c>
      <c r="D1275" s="15" t="s">
        <v>12</v>
      </c>
      <c r="E1275" s="15" t="s">
        <v>2353</v>
      </c>
      <c r="F1275" s="15" t="s">
        <v>5141</v>
      </c>
      <c r="G1275" s="18"/>
      <c r="H1275" s="18"/>
      <c r="I1275" s="18"/>
      <c r="J1275" s="18"/>
      <c r="K1275" s="15" t="s">
        <v>146</v>
      </c>
      <c r="L1275" s="18"/>
      <c r="M1275" s="18"/>
      <c r="N1275" s="19">
        <v>41108</v>
      </c>
    </row>
    <row r="1276" spans="1:14" ht="50.1" customHeight="1" thickBot="1" x14ac:dyDescent="0.3">
      <c r="A1276" s="14">
        <v>1257</v>
      </c>
      <c r="B1276" s="15" t="s">
        <v>5142</v>
      </c>
      <c r="C1276" s="15" t="s">
        <v>5143</v>
      </c>
      <c r="D1276" s="15" t="s">
        <v>12</v>
      </c>
      <c r="E1276" s="15" t="s">
        <v>13</v>
      </c>
      <c r="F1276" s="15" t="s">
        <v>5144</v>
      </c>
      <c r="G1276" s="15" t="s">
        <v>5144</v>
      </c>
      <c r="H1276" s="15" t="s">
        <v>5145</v>
      </c>
      <c r="I1276" s="18"/>
      <c r="J1276" s="15" t="s">
        <v>84</v>
      </c>
      <c r="K1276" s="18"/>
      <c r="L1276" s="18"/>
      <c r="M1276" s="18"/>
      <c r="N1276" s="19">
        <v>41198</v>
      </c>
    </row>
    <row r="1277" spans="1:14" ht="50.1" customHeight="1" thickBot="1" x14ac:dyDescent="0.3">
      <c r="A1277" s="14">
        <v>1258</v>
      </c>
      <c r="B1277" s="15" t="s">
        <v>5146</v>
      </c>
      <c r="C1277" s="15" t="s">
        <v>5147</v>
      </c>
      <c r="D1277" s="15" t="s">
        <v>12</v>
      </c>
      <c r="E1277" s="15" t="s">
        <v>13</v>
      </c>
      <c r="F1277" s="15" t="s">
        <v>5148</v>
      </c>
      <c r="G1277" s="18"/>
      <c r="H1277" s="18"/>
      <c r="I1277" s="18"/>
      <c r="J1277" s="15" t="s">
        <v>84</v>
      </c>
      <c r="K1277" s="18"/>
      <c r="L1277" s="18"/>
      <c r="M1277" s="18"/>
      <c r="N1277" s="19">
        <v>41108</v>
      </c>
    </row>
    <row r="1278" spans="1:14" ht="50.1" customHeight="1" thickBot="1" x14ac:dyDescent="0.3">
      <c r="A1278" s="14">
        <v>1259</v>
      </c>
      <c r="B1278" s="15" t="s">
        <v>5149</v>
      </c>
      <c r="C1278" s="15" t="s">
        <v>5150</v>
      </c>
      <c r="D1278" s="15" t="s">
        <v>12</v>
      </c>
      <c r="E1278" s="15" t="s">
        <v>155</v>
      </c>
      <c r="F1278" s="15" t="s">
        <v>5151</v>
      </c>
      <c r="G1278" s="15" t="s">
        <v>5152</v>
      </c>
      <c r="H1278" s="15" t="s">
        <v>5153</v>
      </c>
      <c r="I1278" s="18"/>
      <c r="J1278" s="15" t="s">
        <v>105</v>
      </c>
      <c r="K1278" s="18"/>
      <c r="L1278" s="18"/>
      <c r="M1278" s="18"/>
      <c r="N1278" s="19">
        <v>41932</v>
      </c>
    </row>
    <row r="1279" spans="1:14" ht="50.1" customHeight="1" thickBot="1" x14ac:dyDescent="0.3">
      <c r="A1279" s="14">
        <v>1260</v>
      </c>
      <c r="B1279" s="15" t="s">
        <v>5154</v>
      </c>
      <c r="C1279" s="15" t="s">
        <v>5155</v>
      </c>
      <c r="D1279" s="15" t="s">
        <v>12</v>
      </c>
      <c r="E1279" s="15" t="s">
        <v>13</v>
      </c>
      <c r="F1279" s="15" t="s">
        <v>5156</v>
      </c>
      <c r="G1279" s="15" t="s">
        <v>5157</v>
      </c>
      <c r="H1279" s="15" t="s">
        <v>5158</v>
      </c>
      <c r="I1279" s="18"/>
      <c r="J1279" s="15" t="s">
        <v>8753</v>
      </c>
      <c r="K1279" s="18"/>
      <c r="L1279" s="18"/>
      <c r="M1279" s="18"/>
      <c r="N1279" s="19">
        <v>42167</v>
      </c>
    </row>
    <row r="1280" spans="1:14" ht="50.1" customHeight="1" thickBot="1" x14ac:dyDescent="0.3">
      <c r="A1280" s="14">
        <v>1261</v>
      </c>
      <c r="B1280" s="15" t="s">
        <v>5159</v>
      </c>
      <c r="C1280" s="15" t="s">
        <v>5160</v>
      </c>
      <c r="D1280" s="15" t="s">
        <v>12</v>
      </c>
      <c r="E1280" s="15" t="s">
        <v>13</v>
      </c>
      <c r="F1280" s="15" t="s">
        <v>5161</v>
      </c>
      <c r="G1280" s="18"/>
      <c r="H1280" s="18"/>
      <c r="I1280" s="18"/>
      <c r="J1280" s="18"/>
      <c r="K1280" s="15" t="s">
        <v>911</v>
      </c>
      <c r="L1280" s="18"/>
      <c r="M1280" s="18"/>
      <c r="N1280" s="19">
        <v>41108</v>
      </c>
    </row>
    <row r="1281" spans="1:14" ht="50.1" customHeight="1" thickBot="1" x14ac:dyDescent="0.3">
      <c r="A1281" s="14">
        <v>1262</v>
      </c>
      <c r="B1281" s="15" t="s">
        <v>5162</v>
      </c>
      <c r="C1281" s="15" t="s">
        <v>5163</v>
      </c>
      <c r="D1281" s="15" t="s">
        <v>12</v>
      </c>
      <c r="E1281" s="15" t="s">
        <v>13</v>
      </c>
      <c r="F1281" s="15" t="s">
        <v>5164</v>
      </c>
      <c r="G1281" s="15" t="s">
        <v>5165</v>
      </c>
      <c r="H1281" s="15" t="s">
        <v>5166</v>
      </c>
      <c r="I1281" s="18"/>
      <c r="J1281" s="18"/>
      <c r="K1281" s="15" t="s">
        <v>326</v>
      </c>
      <c r="L1281" s="18"/>
      <c r="M1281" s="18"/>
      <c r="N1281" s="19">
        <v>41157</v>
      </c>
    </row>
    <row r="1282" spans="1:14" ht="50.1" customHeight="1" thickBot="1" x14ac:dyDescent="0.3">
      <c r="A1282" s="14">
        <v>1263</v>
      </c>
      <c r="B1282" s="15" t="s">
        <v>5167</v>
      </c>
      <c r="C1282" s="15" t="s">
        <v>5168</v>
      </c>
      <c r="D1282" s="15" t="s">
        <v>12</v>
      </c>
      <c r="E1282" s="15" t="s">
        <v>155</v>
      </c>
      <c r="F1282" s="15" t="s">
        <v>5169</v>
      </c>
      <c r="G1282" s="18"/>
      <c r="H1282" s="15" t="s">
        <v>5170</v>
      </c>
      <c r="I1282" s="18"/>
      <c r="J1282" s="18"/>
      <c r="K1282" s="18"/>
      <c r="L1282" s="18"/>
      <c r="M1282" s="15" t="s">
        <v>299</v>
      </c>
      <c r="N1282" s="19">
        <v>41918</v>
      </c>
    </row>
    <row r="1283" spans="1:14" ht="50.1" customHeight="1" thickBot="1" x14ac:dyDescent="0.3">
      <c r="A1283" s="14">
        <v>1264</v>
      </c>
      <c r="B1283" s="15" t="s">
        <v>5171</v>
      </c>
      <c r="C1283" s="15" t="s">
        <v>5172</v>
      </c>
      <c r="D1283" s="15" t="s">
        <v>12</v>
      </c>
      <c r="E1283" s="15" t="s">
        <v>13</v>
      </c>
      <c r="F1283" s="15" t="s">
        <v>5173</v>
      </c>
      <c r="G1283" s="18"/>
      <c r="H1283" s="18"/>
      <c r="I1283" s="18"/>
      <c r="J1283" s="18"/>
      <c r="K1283" s="18"/>
      <c r="L1283" s="18"/>
      <c r="M1283" s="15" t="s">
        <v>1607</v>
      </c>
      <c r="N1283" s="19">
        <v>41108</v>
      </c>
    </row>
    <row r="1284" spans="1:14" ht="50.1" customHeight="1" thickBot="1" x14ac:dyDescent="0.3">
      <c r="A1284" s="14">
        <v>1265</v>
      </c>
      <c r="B1284" s="15" t="s">
        <v>5174</v>
      </c>
      <c r="C1284" s="15" t="s">
        <v>5175</v>
      </c>
      <c r="D1284" s="15" t="s">
        <v>12</v>
      </c>
      <c r="E1284" s="15" t="s">
        <v>13</v>
      </c>
      <c r="F1284" s="15" t="s">
        <v>5176</v>
      </c>
      <c r="G1284" s="15" t="s">
        <v>5177</v>
      </c>
      <c r="H1284" s="15" t="s">
        <v>5178</v>
      </c>
      <c r="I1284" s="18"/>
      <c r="J1284" s="18"/>
      <c r="K1284" s="15" t="s">
        <v>430</v>
      </c>
      <c r="L1284" s="18"/>
      <c r="M1284" s="18"/>
      <c r="N1284" s="19">
        <v>42025</v>
      </c>
    </row>
    <row r="1285" spans="1:14" ht="50.1" customHeight="1" thickBot="1" x14ac:dyDescent="0.3">
      <c r="A1285" s="14">
        <v>1266</v>
      </c>
      <c r="B1285" s="15" t="s">
        <v>5179</v>
      </c>
      <c r="C1285" s="15" t="s">
        <v>5180</v>
      </c>
      <c r="D1285" s="15" t="s">
        <v>12</v>
      </c>
      <c r="E1285" s="15" t="s">
        <v>13</v>
      </c>
      <c r="F1285" s="15" t="s">
        <v>5181</v>
      </c>
      <c r="G1285" s="15" t="s">
        <v>5182</v>
      </c>
      <c r="H1285" s="18"/>
      <c r="I1285" s="18"/>
      <c r="J1285" s="18"/>
      <c r="K1285" s="15" t="s">
        <v>51</v>
      </c>
      <c r="L1285" s="18"/>
      <c r="M1285" s="18"/>
      <c r="N1285" s="19">
        <v>41108</v>
      </c>
    </row>
    <row r="1286" spans="1:14" ht="50.1" customHeight="1" thickBot="1" x14ac:dyDescent="0.3">
      <c r="A1286" s="14">
        <v>1267</v>
      </c>
      <c r="B1286" s="15" t="s">
        <v>5183</v>
      </c>
      <c r="C1286" s="15" t="s">
        <v>5184</v>
      </c>
      <c r="D1286" s="15" t="s">
        <v>12</v>
      </c>
      <c r="E1286" s="15" t="s">
        <v>13</v>
      </c>
      <c r="F1286" s="15" t="s">
        <v>5185</v>
      </c>
      <c r="G1286" s="18"/>
      <c r="H1286" s="18"/>
      <c r="I1286" s="18"/>
      <c r="J1286" s="18"/>
      <c r="K1286" s="15" t="s">
        <v>31</v>
      </c>
      <c r="L1286" s="18"/>
      <c r="M1286" s="18"/>
      <c r="N1286" s="19">
        <v>41108</v>
      </c>
    </row>
    <row r="1287" spans="1:14" ht="50.1" customHeight="1" thickBot="1" x14ac:dyDescent="0.3">
      <c r="A1287" s="14">
        <v>1268</v>
      </c>
      <c r="B1287" s="15" t="s">
        <v>5186</v>
      </c>
      <c r="C1287" s="15" t="s">
        <v>5187</v>
      </c>
      <c r="D1287" s="15" t="s">
        <v>3208</v>
      </c>
      <c r="E1287" s="15" t="s">
        <v>5189</v>
      </c>
      <c r="F1287" s="15" t="s">
        <v>5188</v>
      </c>
      <c r="G1287" s="18"/>
      <c r="H1287" s="18"/>
      <c r="I1287" s="18"/>
      <c r="J1287" s="15" t="s">
        <v>9810</v>
      </c>
      <c r="K1287" s="18"/>
      <c r="L1287" s="18"/>
      <c r="M1287" s="18"/>
      <c r="N1287" s="19">
        <v>41473</v>
      </c>
    </row>
    <row r="1288" spans="1:14" ht="50.1" customHeight="1" thickBot="1" x14ac:dyDescent="0.3">
      <c r="A1288" s="14">
        <v>1269</v>
      </c>
      <c r="B1288" s="15" t="s">
        <v>5190</v>
      </c>
      <c r="C1288" s="15" t="s">
        <v>5191</v>
      </c>
      <c r="D1288" s="15" t="s">
        <v>12</v>
      </c>
      <c r="E1288" s="15" t="s">
        <v>13</v>
      </c>
      <c r="F1288" s="15" t="s">
        <v>5192</v>
      </c>
      <c r="G1288" s="15" t="s">
        <v>5193</v>
      </c>
      <c r="H1288" s="18"/>
      <c r="I1288" s="18"/>
      <c r="J1288" s="15" t="s">
        <v>84</v>
      </c>
      <c r="K1288" s="18"/>
      <c r="L1288" s="18"/>
      <c r="M1288" s="18"/>
      <c r="N1288" s="19">
        <v>41108</v>
      </c>
    </row>
    <row r="1289" spans="1:14" ht="50.1" customHeight="1" thickBot="1" x14ac:dyDescent="0.3">
      <c r="A1289" s="14">
        <v>1270</v>
      </c>
      <c r="B1289" s="15" t="s">
        <v>5194</v>
      </c>
      <c r="C1289" s="15" t="s">
        <v>5195</v>
      </c>
      <c r="D1289" s="15" t="s">
        <v>12</v>
      </c>
      <c r="E1289" s="15" t="s">
        <v>13</v>
      </c>
      <c r="F1289" s="15" t="s">
        <v>5196</v>
      </c>
      <c r="G1289" s="18"/>
      <c r="H1289" s="15" t="s">
        <v>5197</v>
      </c>
      <c r="I1289" s="18"/>
      <c r="J1289" s="15" t="s">
        <v>141</v>
      </c>
      <c r="K1289" s="18"/>
      <c r="L1289" s="18"/>
      <c r="M1289" s="18"/>
      <c r="N1289" s="19">
        <v>42240</v>
      </c>
    </row>
    <row r="1290" spans="1:14" ht="50.1" customHeight="1" thickBot="1" x14ac:dyDescent="0.3">
      <c r="A1290" s="14">
        <v>1271</v>
      </c>
      <c r="B1290" s="15" t="s">
        <v>5198</v>
      </c>
      <c r="C1290" s="15" t="s">
        <v>5199</v>
      </c>
      <c r="D1290" s="15" t="s">
        <v>12</v>
      </c>
      <c r="E1290" s="15" t="s">
        <v>13</v>
      </c>
      <c r="F1290" s="15" t="s">
        <v>5200</v>
      </c>
      <c r="G1290" s="15" t="s">
        <v>5200</v>
      </c>
      <c r="H1290" s="15" t="s">
        <v>5201</v>
      </c>
      <c r="I1290" s="18"/>
      <c r="J1290" s="18"/>
      <c r="K1290" s="15" t="s">
        <v>124</v>
      </c>
      <c r="L1290" s="18"/>
      <c r="M1290" s="18"/>
      <c r="N1290" s="19">
        <v>41108</v>
      </c>
    </row>
    <row r="1291" spans="1:14" ht="50.1" customHeight="1" thickBot="1" x14ac:dyDescent="0.3">
      <c r="A1291" s="14">
        <v>1272</v>
      </c>
      <c r="B1291" s="15" t="s">
        <v>5202</v>
      </c>
      <c r="C1291" s="15" t="s">
        <v>5203</v>
      </c>
      <c r="D1291" s="15" t="s">
        <v>12</v>
      </c>
      <c r="E1291" s="15" t="s">
        <v>155</v>
      </c>
      <c r="F1291" s="15" t="s">
        <v>5204</v>
      </c>
      <c r="G1291" s="15" t="s">
        <v>5204</v>
      </c>
      <c r="H1291" s="15" t="s">
        <v>5205</v>
      </c>
      <c r="I1291" s="18"/>
      <c r="J1291" s="15" t="s">
        <v>6</v>
      </c>
      <c r="K1291" s="18"/>
      <c r="L1291" s="18"/>
      <c r="M1291" s="18"/>
      <c r="N1291" s="19">
        <v>43794</v>
      </c>
    </row>
    <row r="1292" spans="1:14" ht="50.1" customHeight="1" thickBot="1" x14ac:dyDescent="0.3">
      <c r="A1292" s="14">
        <v>1273</v>
      </c>
      <c r="B1292" s="15" t="s">
        <v>5206</v>
      </c>
      <c r="C1292" s="15" t="s">
        <v>5207</v>
      </c>
      <c r="D1292" s="15" t="s">
        <v>12</v>
      </c>
      <c r="E1292" s="15" t="s">
        <v>155</v>
      </c>
      <c r="F1292" s="15" t="s">
        <v>5208</v>
      </c>
      <c r="G1292" s="18"/>
      <c r="H1292" s="18"/>
      <c r="I1292" s="18"/>
      <c r="J1292" s="18"/>
      <c r="K1292" s="15" t="s">
        <v>350</v>
      </c>
      <c r="L1292" s="18"/>
      <c r="M1292" s="18"/>
      <c r="N1292" s="19">
        <v>41108</v>
      </c>
    </row>
    <row r="1293" spans="1:14" ht="50.1" customHeight="1" thickBot="1" x14ac:dyDescent="0.3">
      <c r="A1293" s="14">
        <v>1274</v>
      </c>
      <c r="B1293" s="15" t="s">
        <v>5209</v>
      </c>
      <c r="C1293" s="15" t="s">
        <v>5210</v>
      </c>
      <c r="D1293" s="15" t="s">
        <v>12</v>
      </c>
      <c r="E1293" s="15" t="s">
        <v>13</v>
      </c>
      <c r="F1293" s="15" t="s">
        <v>5211</v>
      </c>
      <c r="G1293" s="15" t="s">
        <v>5212</v>
      </c>
      <c r="H1293" s="15" t="s">
        <v>5213</v>
      </c>
      <c r="I1293" s="18"/>
      <c r="J1293" s="15" t="s">
        <v>6</v>
      </c>
      <c r="K1293" s="18"/>
      <c r="L1293" s="18"/>
      <c r="M1293" s="18"/>
      <c r="N1293" s="19">
        <v>41046</v>
      </c>
    </row>
    <row r="1294" spans="1:14" ht="50.1" customHeight="1" thickBot="1" x14ac:dyDescent="0.3">
      <c r="A1294" s="14">
        <v>1275</v>
      </c>
      <c r="B1294" s="15" t="s">
        <v>5214</v>
      </c>
      <c r="C1294" s="15" t="s">
        <v>5215</v>
      </c>
      <c r="D1294" s="15" t="s">
        <v>12</v>
      </c>
      <c r="E1294" s="15" t="s">
        <v>46</v>
      </c>
      <c r="F1294" s="15" t="s">
        <v>5216</v>
      </c>
      <c r="G1294" s="18"/>
      <c r="H1294" s="18"/>
      <c r="I1294" s="18"/>
      <c r="J1294" s="18"/>
      <c r="K1294" s="15" t="s">
        <v>326</v>
      </c>
      <c r="L1294" s="18"/>
      <c r="M1294" s="18"/>
      <c r="N1294" s="19">
        <v>41108</v>
      </c>
    </row>
    <row r="1295" spans="1:14" ht="50.1" customHeight="1" thickBot="1" x14ac:dyDescent="0.3">
      <c r="A1295" s="14">
        <v>1276</v>
      </c>
      <c r="B1295" s="15" t="s">
        <v>5217</v>
      </c>
      <c r="C1295" s="15" t="s">
        <v>5218</v>
      </c>
      <c r="D1295" s="15" t="s">
        <v>12</v>
      </c>
      <c r="E1295" s="15" t="s">
        <v>13</v>
      </c>
      <c r="F1295" s="15" t="s">
        <v>5219</v>
      </c>
      <c r="G1295" s="15" t="s">
        <v>5220</v>
      </c>
      <c r="H1295" s="15" t="s">
        <v>5221</v>
      </c>
      <c r="I1295" s="18"/>
      <c r="J1295" s="15" t="s">
        <v>6</v>
      </c>
      <c r="K1295" s="18"/>
      <c r="L1295" s="18"/>
      <c r="M1295" s="18"/>
      <c r="N1295" s="19">
        <v>42212</v>
      </c>
    </row>
    <row r="1296" spans="1:14" ht="50.1" customHeight="1" thickBot="1" x14ac:dyDescent="0.3">
      <c r="A1296" s="14">
        <v>1277</v>
      </c>
      <c r="B1296" s="15" t="s">
        <v>5222</v>
      </c>
      <c r="C1296" s="15" t="s">
        <v>5223</v>
      </c>
      <c r="D1296" s="15" t="s">
        <v>12</v>
      </c>
      <c r="E1296" s="15" t="s">
        <v>13</v>
      </c>
      <c r="F1296" s="15" t="s">
        <v>5224</v>
      </c>
      <c r="G1296" s="18"/>
      <c r="H1296" s="18"/>
      <c r="I1296" s="18"/>
      <c r="J1296" s="18"/>
      <c r="K1296" s="15" t="s">
        <v>830</v>
      </c>
      <c r="L1296" s="18"/>
      <c r="M1296" s="18"/>
      <c r="N1296" s="19">
        <v>41088</v>
      </c>
    </row>
    <row r="1297" spans="1:14" ht="50.1" customHeight="1" thickBot="1" x14ac:dyDescent="0.3">
      <c r="A1297" s="14">
        <v>1278</v>
      </c>
      <c r="B1297" s="15" t="s">
        <v>5225</v>
      </c>
      <c r="C1297" s="15" t="s">
        <v>5226</v>
      </c>
      <c r="D1297" s="15" t="s">
        <v>12</v>
      </c>
      <c r="E1297" s="15" t="s">
        <v>13</v>
      </c>
      <c r="F1297" s="15" t="s">
        <v>5227</v>
      </c>
      <c r="G1297" s="15" t="s">
        <v>5228</v>
      </c>
      <c r="H1297" s="18"/>
      <c r="I1297" s="18"/>
      <c r="J1297" s="15" t="s">
        <v>6</v>
      </c>
      <c r="K1297" s="18"/>
      <c r="L1297" s="18"/>
      <c r="M1297" s="18"/>
      <c r="N1297" s="19">
        <v>41108</v>
      </c>
    </row>
    <row r="1298" spans="1:14" ht="50.1" customHeight="1" thickBot="1" x14ac:dyDescent="0.3">
      <c r="A1298" s="14">
        <v>1279</v>
      </c>
      <c r="B1298" s="15" t="s">
        <v>5229</v>
      </c>
      <c r="C1298" s="15" t="s">
        <v>5230</v>
      </c>
      <c r="D1298" s="15" t="s">
        <v>12</v>
      </c>
      <c r="E1298" s="15" t="s">
        <v>13</v>
      </c>
      <c r="F1298" s="15" t="s">
        <v>5231</v>
      </c>
      <c r="G1298" s="15" t="s">
        <v>5231</v>
      </c>
      <c r="H1298" s="18"/>
      <c r="I1298" s="18"/>
      <c r="J1298" s="18"/>
      <c r="K1298" s="18"/>
      <c r="L1298" s="15" t="s">
        <v>9811</v>
      </c>
      <c r="M1298" s="18"/>
      <c r="N1298" s="19">
        <v>41108</v>
      </c>
    </row>
    <row r="1299" spans="1:14" ht="50.1" customHeight="1" thickBot="1" x14ac:dyDescent="0.3">
      <c r="A1299" s="14">
        <v>1280</v>
      </c>
      <c r="B1299" s="15" t="s">
        <v>5232</v>
      </c>
      <c r="C1299" s="15" t="s">
        <v>5233</v>
      </c>
      <c r="D1299" s="15" t="s">
        <v>12</v>
      </c>
      <c r="E1299" s="15" t="s">
        <v>13</v>
      </c>
      <c r="F1299" s="15" t="s">
        <v>5234</v>
      </c>
      <c r="G1299" s="18"/>
      <c r="H1299" s="18"/>
      <c r="I1299" s="18"/>
      <c r="J1299" s="15" t="s">
        <v>105</v>
      </c>
      <c r="K1299" s="18"/>
      <c r="L1299" s="18"/>
      <c r="M1299" s="18"/>
      <c r="N1299" s="19">
        <v>41108</v>
      </c>
    </row>
    <row r="1300" spans="1:14" ht="50.1" customHeight="1" thickBot="1" x14ac:dyDescent="0.3">
      <c r="A1300" s="14">
        <v>1281</v>
      </c>
      <c r="B1300" s="15" t="s">
        <v>5232</v>
      </c>
      <c r="C1300" s="15" t="s">
        <v>5235</v>
      </c>
      <c r="D1300" s="15" t="s">
        <v>12</v>
      </c>
      <c r="E1300" s="15" t="s">
        <v>13</v>
      </c>
      <c r="F1300" s="15" t="s">
        <v>5236</v>
      </c>
      <c r="G1300" s="18"/>
      <c r="H1300" s="18"/>
      <c r="I1300" s="18"/>
      <c r="J1300" s="15" t="s">
        <v>105</v>
      </c>
      <c r="K1300" s="18"/>
      <c r="L1300" s="18"/>
      <c r="M1300" s="18"/>
      <c r="N1300" s="19">
        <v>41060</v>
      </c>
    </row>
    <row r="1301" spans="1:14" ht="50.1" customHeight="1" thickBot="1" x14ac:dyDescent="0.3">
      <c r="A1301" s="14">
        <v>1282</v>
      </c>
      <c r="B1301" s="15" t="s">
        <v>5237</v>
      </c>
      <c r="C1301" s="15" t="s">
        <v>5238</v>
      </c>
      <c r="D1301" s="15" t="s">
        <v>12</v>
      </c>
      <c r="E1301" s="15" t="s">
        <v>13</v>
      </c>
      <c r="F1301" s="15" t="s">
        <v>3398</v>
      </c>
      <c r="G1301" s="15" t="s">
        <v>5239</v>
      </c>
      <c r="H1301" s="18"/>
      <c r="I1301" s="18"/>
      <c r="J1301" s="18"/>
      <c r="K1301" s="15" t="s">
        <v>51</v>
      </c>
      <c r="L1301" s="18"/>
      <c r="M1301" s="18"/>
      <c r="N1301" s="19">
        <v>41108</v>
      </c>
    </row>
    <row r="1302" spans="1:14" ht="50.1" customHeight="1" thickBot="1" x14ac:dyDescent="0.3">
      <c r="A1302" s="14">
        <v>1283</v>
      </c>
      <c r="B1302" s="15" t="s">
        <v>5240</v>
      </c>
      <c r="C1302" s="15" t="s">
        <v>5241</v>
      </c>
      <c r="D1302" s="15" t="s">
        <v>12</v>
      </c>
      <c r="E1302" s="15" t="s">
        <v>13</v>
      </c>
      <c r="F1302" s="15" t="s">
        <v>5242</v>
      </c>
      <c r="G1302" s="18"/>
      <c r="H1302" s="18"/>
      <c r="I1302" s="18"/>
      <c r="J1302" s="18"/>
      <c r="K1302" s="15" t="s">
        <v>51</v>
      </c>
      <c r="L1302" s="18"/>
      <c r="M1302" s="18"/>
      <c r="N1302" s="19">
        <v>41108</v>
      </c>
    </row>
    <row r="1303" spans="1:14" ht="50.1" customHeight="1" thickBot="1" x14ac:dyDescent="0.3">
      <c r="A1303" s="14">
        <v>1284</v>
      </c>
      <c r="B1303" s="15" t="s">
        <v>5243</v>
      </c>
      <c r="C1303" s="15" t="s">
        <v>5244</v>
      </c>
      <c r="D1303" s="15" t="s">
        <v>4</v>
      </c>
      <c r="E1303" s="15" t="s">
        <v>368</v>
      </c>
      <c r="F1303" s="15" t="s">
        <v>5245</v>
      </c>
      <c r="G1303" s="18"/>
      <c r="H1303" s="18"/>
      <c r="I1303" s="18"/>
      <c r="J1303" s="18"/>
      <c r="K1303" s="15" t="s">
        <v>326</v>
      </c>
      <c r="L1303" s="18"/>
      <c r="M1303" s="18"/>
      <c r="N1303" s="19">
        <v>41108</v>
      </c>
    </row>
    <row r="1304" spans="1:14" ht="50.1" customHeight="1" thickBot="1" x14ac:dyDescent="0.3">
      <c r="A1304" s="14">
        <v>1285</v>
      </c>
      <c r="B1304" s="15" t="s">
        <v>5246</v>
      </c>
      <c r="C1304" s="15" t="s">
        <v>5247</v>
      </c>
      <c r="D1304" s="15" t="s">
        <v>4</v>
      </c>
      <c r="E1304" s="15" t="s">
        <v>193</v>
      </c>
      <c r="F1304" s="15" t="s">
        <v>5248</v>
      </c>
      <c r="G1304" s="15" t="s">
        <v>5249</v>
      </c>
      <c r="H1304" s="15" t="s">
        <v>5250</v>
      </c>
      <c r="I1304" s="18"/>
      <c r="J1304" s="18"/>
      <c r="K1304" s="15" t="s">
        <v>293</v>
      </c>
      <c r="L1304" s="18"/>
      <c r="M1304" s="18"/>
      <c r="N1304" s="19">
        <v>41080</v>
      </c>
    </row>
    <row r="1305" spans="1:14" ht="50.1" customHeight="1" thickBot="1" x14ac:dyDescent="0.3">
      <c r="A1305" s="14">
        <v>1286</v>
      </c>
      <c r="B1305" s="15" t="s">
        <v>5251</v>
      </c>
      <c r="C1305" s="15" t="s">
        <v>5252</v>
      </c>
      <c r="D1305" s="15" t="s">
        <v>409</v>
      </c>
      <c r="E1305" s="15" t="s">
        <v>410</v>
      </c>
      <c r="F1305" s="15" t="s">
        <v>5253</v>
      </c>
      <c r="G1305" s="18"/>
      <c r="H1305" s="15" t="s">
        <v>5254</v>
      </c>
      <c r="I1305" s="18"/>
      <c r="J1305" s="15" t="s">
        <v>41</v>
      </c>
      <c r="K1305" s="18"/>
      <c r="L1305" s="18"/>
      <c r="M1305" s="18"/>
      <c r="N1305" s="19">
        <v>42419</v>
      </c>
    </row>
    <row r="1306" spans="1:14" ht="50.1" customHeight="1" thickBot="1" x14ac:dyDescent="0.3">
      <c r="A1306" s="14">
        <v>1287</v>
      </c>
      <c r="B1306" s="15" t="s">
        <v>5255</v>
      </c>
      <c r="C1306" s="15" t="s">
        <v>5256</v>
      </c>
      <c r="D1306" s="15" t="s">
        <v>1328</v>
      </c>
      <c r="E1306" s="15" t="s">
        <v>1329</v>
      </c>
      <c r="F1306" s="15" t="s">
        <v>5257</v>
      </c>
      <c r="G1306" s="15" t="s">
        <v>5257</v>
      </c>
      <c r="H1306" s="15" t="s">
        <v>5258</v>
      </c>
      <c r="I1306" s="18"/>
      <c r="J1306" s="18"/>
      <c r="K1306" s="15" t="s">
        <v>51</v>
      </c>
      <c r="L1306" s="18"/>
      <c r="M1306" s="18"/>
      <c r="N1306" s="19">
        <v>41933</v>
      </c>
    </row>
    <row r="1307" spans="1:14" ht="50.1" customHeight="1" thickBot="1" x14ac:dyDescent="0.3">
      <c r="A1307" s="14">
        <v>1288</v>
      </c>
      <c r="B1307" s="15" t="s">
        <v>5259</v>
      </c>
      <c r="C1307" s="15" t="s">
        <v>5260</v>
      </c>
      <c r="D1307" s="15" t="s">
        <v>12</v>
      </c>
      <c r="E1307" s="15" t="s">
        <v>13</v>
      </c>
      <c r="F1307" s="15" t="s">
        <v>5261</v>
      </c>
      <c r="G1307" s="15" t="s">
        <v>5262</v>
      </c>
      <c r="H1307" s="18"/>
      <c r="I1307" s="18"/>
      <c r="J1307" s="15" t="s">
        <v>105</v>
      </c>
      <c r="K1307" s="18"/>
      <c r="L1307" s="18"/>
      <c r="M1307" s="18"/>
      <c r="N1307" s="19">
        <v>41108</v>
      </c>
    </row>
    <row r="1308" spans="1:14" ht="50.1" customHeight="1" thickBot="1" x14ac:dyDescent="0.3">
      <c r="A1308" s="14">
        <v>1289</v>
      </c>
      <c r="B1308" s="15" t="s">
        <v>5263</v>
      </c>
      <c r="C1308" s="15" t="s">
        <v>5264</v>
      </c>
      <c r="D1308" s="15" t="s">
        <v>273</v>
      </c>
      <c r="E1308" s="15" t="s">
        <v>274</v>
      </c>
      <c r="F1308" s="15" t="s">
        <v>5265</v>
      </c>
      <c r="G1308" s="18"/>
      <c r="H1308" s="15" t="s">
        <v>5266</v>
      </c>
      <c r="I1308" s="18"/>
      <c r="J1308" s="18"/>
      <c r="K1308" s="15" t="s">
        <v>51</v>
      </c>
      <c r="L1308" s="18"/>
      <c r="M1308" s="18"/>
      <c r="N1308" s="19">
        <v>42803</v>
      </c>
    </row>
    <row r="1309" spans="1:14" ht="50.1" customHeight="1" thickBot="1" x14ac:dyDescent="0.3">
      <c r="A1309" s="14">
        <v>1290</v>
      </c>
      <c r="B1309" s="15" t="s">
        <v>5267</v>
      </c>
      <c r="C1309" s="15" t="s">
        <v>5268</v>
      </c>
      <c r="D1309" s="15" t="s">
        <v>12</v>
      </c>
      <c r="E1309" s="15" t="s">
        <v>13</v>
      </c>
      <c r="F1309" s="15" t="s">
        <v>5269</v>
      </c>
      <c r="G1309" s="18"/>
      <c r="H1309" s="18"/>
      <c r="I1309" s="18"/>
      <c r="J1309" s="15" t="s">
        <v>9810</v>
      </c>
      <c r="K1309" s="18"/>
      <c r="L1309" s="18"/>
      <c r="M1309" s="18"/>
      <c r="N1309" s="19">
        <v>41046</v>
      </c>
    </row>
    <row r="1310" spans="1:14" ht="50.1" customHeight="1" thickBot="1" x14ac:dyDescent="0.3">
      <c r="A1310" s="14">
        <v>1291</v>
      </c>
      <c r="B1310" s="15" t="s">
        <v>5270</v>
      </c>
      <c r="C1310" s="15" t="s">
        <v>5271</v>
      </c>
      <c r="D1310" s="15" t="s">
        <v>273</v>
      </c>
      <c r="E1310" s="15" t="s">
        <v>274</v>
      </c>
      <c r="F1310" s="15" t="s">
        <v>5272</v>
      </c>
      <c r="G1310" s="18"/>
      <c r="H1310" s="18"/>
      <c r="I1310" s="18"/>
      <c r="J1310" s="18"/>
      <c r="K1310" s="15" t="s">
        <v>51</v>
      </c>
      <c r="L1310" s="18"/>
      <c r="M1310" s="18"/>
      <c r="N1310" s="19">
        <v>41071</v>
      </c>
    </row>
    <row r="1311" spans="1:14" ht="50.1" customHeight="1" thickBot="1" x14ac:dyDescent="0.3">
      <c r="A1311" s="14">
        <v>1292</v>
      </c>
      <c r="B1311" s="15" t="s">
        <v>5273</v>
      </c>
      <c r="C1311" s="15" t="s">
        <v>5274</v>
      </c>
      <c r="D1311" s="15" t="s">
        <v>12</v>
      </c>
      <c r="E1311" s="15" t="s">
        <v>13</v>
      </c>
      <c r="F1311" s="15" t="s">
        <v>5275</v>
      </c>
      <c r="G1311" s="15" t="s">
        <v>5276</v>
      </c>
      <c r="H1311" s="15" t="s">
        <v>5277</v>
      </c>
      <c r="I1311" s="18"/>
      <c r="J1311" s="18"/>
      <c r="K1311" s="15" t="s">
        <v>293</v>
      </c>
      <c r="L1311" s="18"/>
      <c r="M1311" s="18"/>
      <c r="N1311" s="19">
        <v>41201</v>
      </c>
    </row>
    <row r="1312" spans="1:14" ht="50.1" customHeight="1" thickBot="1" x14ac:dyDescent="0.3">
      <c r="A1312" s="14">
        <v>1293</v>
      </c>
      <c r="B1312" s="15" t="s">
        <v>5278</v>
      </c>
      <c r="C1312" s="15" t="s">
        <v>5279</v>
      </c>
      <c r="D1312" s="15" t="s">
        <v>12</v>
      </c>
      <c r="E1312" s="15" t="s">
        <v>13</v>
      </c>
      <c r="F1312" s="15" t="s">
        <v>5280</v>
      </c>
      <c r="G1312" s="15" t="s">
        <v>5280</v>
      </c>
      <c r="H1312" s="15" t="s">
        <v>5281</v>
      </c>
      <c r="I1312" s="18"/>
      <c r="J1312" s="18"/>
      <c r="K1312" s="15" t="s">
        <v>51</v>
      </c>
      <c r="L1312" s="18"/>
      <c r="M1312" s="18"/>
      <c r="N1312" s="19">
        <v>41900</v>
      </c>
    </row>
    <row r="1313" spans="1:14" ht="50.1" customHeight="1" thickBot="1" x14ac:dyDescent="0.3">
      <c r="A1313" s="14">
        <v>1294</v>
      </c>
      <c r="B1313" s="15" t="s">
        <v>5282</v>
      </c>
      <c r="C1313" s="15" t="s">
        <v>5283</v>
      </c>
      <c r="D1313" s="15" t="s">
        <v>1319</v>
      </c>
      <c r="E1313" s="15" t="s">
        <v>1320</v>
      </c>
      <c r="F1313" s="15" t="s">
        <v>5284</v>
      </c>
      <c r="G1313" s="18"/>
      <c r="H1313" s="18"/>
      <c r="I1313" s="18"/>
      <c r="J1313" s="18"/>
      <c r="K1313" s="15" t="s">
        <v>99</v>
      </c>
      <c r="L1313" s="18"/>
      <c r="M1313" s="18"/>
      <c r="N1313" s="19">
        <v>41108</v>
      </c>
    </row>
    <row r="1314" spans="1:14" ht="50.1" customHeight="1" thickBot="1" x14ac:dyDescent="0.3">
      <c r="A1314" s="14">
        <v>1295</v>
      </c>
      <c r="B1314" s="15" t="s">
        <v>5285</v>
      </c>
      <c r="C1314" s="15" t="s">
        <v>5286</v>
      </c>
      <c r="D1314" s="15" t="s">
        <v>12</v>
      </c>
      <c r="E1314" s="15" t="s">
        <v>13</v>
      </c>
      <c r="F1314" s="15" t="s">
        <v>5287</v>
      </c>
      <c r="G1314" s="15" t="s">
        <v>5287</v>
      </c>
      <c r="H1314" s="15" t="s">
        <v>5288</v>
      </c>
      <c r="I1314" s="18"/>
      <c r="J1314" s="18"/>
      <c r="K1314" s="15" t="s">
        <v>293</v>
      </c>
      <c r="L1314" s="18"/>
      <c r="M1314" s="18"/>
      <c r="N1314" s="19">
        <v>41801</v>
      </c>
    </row>
    <row r="1315" spans="1:14" ht="50.1" customHeight="1" thickBot="1" x14ac:dyDescent="0.3">
      <c r="A1315" s="14">
        <v>1296</v>
      </c>
      <c r="B1315" s="15" t="s">
        <v>5289</v>
      </c>
      <c r="C1315" s="15" t="s">
        <v>5290</v>
      </c>
      <c r="D1315" s="15" t="s">
        <v>12</v>
      </c>
      <c r="E1315" s="15" t="s">
        <v>13</v>
      </c>
      <c r="F1315" s="15" t="s">
        <v>5291</v>
      </c>
      <c r="G1315" s="18"/>
      <c r="H1315" s="18"/>
      <c r="I1315" s="18"/>
      <c r="J1315" s="15" t="s">
        <v>9810</v>
      </c>
      <c r="K1315" s="18"/>
      <c r="L1315" s="18"/>
      <c r="M1315" s="18"/>
      <c r="N1315" s="19">
        <v>41046</v>
      </c>
    </row>
    <row r="1316" spans="1:14" ht="50.1" customHeight="1" thickBot="1" x14ac:dyDescent="0.3">
      <c r="A1316" s="14">
        <v>1297</v>
      </c>
      <c r="B1316" s="15" t="s">
        <v>5292</v>
      </c>
      <c r="C1316" s="15" t="s">
        <v>5293</v>
      </c>
      <c r="D1316" s="15" t="s">
        <v>12</v>
      </c>
      <c r="E1316" s="15" t="s">
        <v>13</v>
      </c>
      <c r="F1316" s="15" t="s">
        <v>5294</v>
      </c>
      <c r="G1316" s="15" t="s">
        <v>5295</v>
      </c>
      <c r="H1316" s="15" t="s">
        <v>5296</v>
      </c>
      <c r="I1316" s="18"/>
      <c r="J1316" s="15" t="s">
        <v>41</v>
      </c>
      <c r="K1316" s="18"/>
      <c r="L1316" s="18"/>
      <c r="M1316" s="18"/>
      <c r="N1316" s="19">
        <v>41200</v>
      </c>
    </row>
    <row r="1317" spans="1:14" ht="50.1" customHeight="1" thickBot="1" x14ac:dyDescent="0.3">
      <c r="A1317" s="14">
        <v>1298</v>
      </c>
      <c r="B1317" s="15" t="s">
        <v>5297</v>
      </c>
      <c r="C1317" s="15" t="s">
        <v>5298</v>
      </c>
      <c r="D1317" s="15" t="s">
        <v>12</v>
      </c>
      <c r="E1317" s="15" t="s">
        <v>13</v>
      </c>
      <c r="F1317" s="15" t="s">
        <v>5299</v>
      </c>
      <c r="G1317" s="15" t="s">
        <v>5300</v>
      </c>
      <c r="H1317" s="18"/>
      <c r="I1317" s="18"/>
      <c r="J1317" s="18"/>
      <c r="K1317" s="15" t="s">
        <v>51</v>
      </c>
      <c r="L1317" s="18"/>
      <c r="M1317" s="18"/>
      <c r="N1317" s="19">
        <v>41108</v>
      </c>
    </row>
    <row r="1318" spans="1:14" ht="50.1" customHeight="1" thickBot="1" x14ac:dyDescent="0.3">
      <c r="A1318" s="14">
        <v>1299</v>
      </c>
      <c r="B1318" s="15" t="s">
        <v>5297</v>
      </c>
      <c r="C1318" s="15" t="s">
        <v>5301</v>
      </c>
      <c r="D1318" s="15" t="s">
        <v>12</v>
      </c>
      <c r="E1318" s="15" t="s">
        <v>13</v>
      </c>
      <c r="F1318" s="15" t="s">
        <v>5299</v>
      </c>
      <c r="G1318" s="15" t="s">
        <v>5300</v>
      </c>
      <c r="H1318" s="18"/>
      <c r="I1318" s="18"/>
      <c r="J1318" s="18"/>
      <c r="K1318" s="15" t="s">
        <v>51</v>
      </c>
      <c r="L1318" s="18"/>
      <c r="M1318" s="18"/>
      <c r="N1318" s="19">
        <v>41053</v>
      </c>
    </row>
    <row r="1319" spans="1:14" ht="50.1" customHeight="1" thickBot="1" x14ac:dyDescent="0.3">
      <c r="A1319" s="14">
        <v>1300</v>
      </c>
      <c r="B1319" s="15" t="s">
        <v>5302</v>
      </c>
      <c r="C1319" s="15" t="s">
        <v>5303</v>
      </c>
      <c r="D1319" s="15" t="s">
        <v>12</v>
      </c>
      <c r="E1319" s="15" t="s">
        <v>13</v>
      </c>
      <c r="F1319" s="15" t="s">
        <v>5304</v>
      </c>
      <c r="G1319" s="18"/>
      <c r="H1319" s="18"/>
      <c r="I1319" s="18"/>
      <c r="J1319" s="18"/>
      <c r="K1319" s="18"/>
      <c r="L1319" s="18"/>
      <c r="M1319" s="15" t="s">
        <v>9808</v>
      </c>
      <c r="N1319" s="19">
        <v>41108</v>
      </c>
    </row>
    <row r="1320" spans="1:14" ht="50.1" customHeight="1" thickBot="1" x14ac:dyDescent="0.3">
      <c r="A1320" s="14">
        <v>1301</v>
      </c>
      <c r="B1320" s="15" t="s">
        <v>5305</v>
      </c>
      <c r="C1320" s="15" t="s">
        <v>5306</v>
      </c>
      <c r="D1320" s="15" t="s">
        <v>12</v>
      </c>
      <c r="E1320" s="15" t="s">
        <v>13</v>
      </c>
      <c r="F1320" s="15" t="s">
        <v>5307</v>
      </c>
      <c r="G1320" s="18"/>
      <c r="H1320" s="18"/>
      <c r="I1320" s="18"/>
      <c r="J1320" s="15" t="s">
        <v>18</v>
      </c>
      <c r="K1320" s="18"/>
      <c r="L1320" s="18"/>
      <c r="M1320" s="18"/>
      <c r="N1320" s="19">
        <v>41080</v>
      </c>
    </row>
    <row r="1321" spans="1:14" ht="50.1" customHeight="1" thickBot="1" x14ac:dyDescent="0.3">
      <c r="A1321" s="14">
        <v>1302</v>
      </c>
      <c r="B1321" s="15" t="s">
        <v>5308</v>
      </c>
      <c r="C1321" s="15" t="s">
        <v>5309</v>
      </c>
      <c r="D1321" s="15" t="s">
        <v>12</v>
      </c>
      <c r="E1321" s="15" t="s">
        <v>13</v>
      </c>
      <c r="F1321" s="15" t="s">
        <v>5310</v>
      </c>
      <c r="G1321" s="18"/>
      <c r="H1321" s="18"/>
      <c r="I1321" s="18"/>
      <c r="J1321" s="18"/>
      <c r="K1321" s="15" t="s">
        <v>51</v>
      </c>
      <c r="L1321" s="18"/>
      <c r="M1321" s="18"/>
      <c r="N1321" s="19">
        <v>41108</v>
      </c>
    </row>
    <row r="1322" spans="1:14" ht="50.1" customHeight="1" thickBot="1" x14ac:dyDescent="0.3">
      <c r="A1322" s="14">
        <v>1303</v>
      </c>
      <c r="B1322" s="15" t="s">
        <v>5311</v>
      </c>
      <c r="C1322" s="15" t="s">
        <v>5312</v>
      </c>
      <c r="D1322" s="15" t="s">
        <v>4</v>
      </c>
      <c r="E1322" s="15" t="s">
        <v>633</v>
      </c>
      <c r="F1322" s="15" t="s">
        <v>5313</v>
      </c>
      <c r="G1322" s="15" t="s">
        <v>5313</v>
      </c>
      <c r="H1322" s="15" t="s">
        <v>5314</v>
      </c>
      <c r="I1322" s="18"/>
      <c r="J1322" s="18"/>
      <c r="K1322" s="15" t="s">
        <v>31</v>
      </c>
      <c r="L1322" s="18"/>
      <c r="M1322" s="18"/>
      <c r="N1322" s="19">
        <v>42437</v>
      </c>
    </row>
    <row r="1323" spans="1:14" ht="50.1" customHeight="1" thickBot="1" x14ac:dyDescent="0.3">
      <c r="A1323" s="14">
        <v>1304</v>
      </c>
      <c r="B1323" s="15" t="s">
        <v>5315</v>
      </c>
      <c r="C1323" s="15" t="s">
        <v>5316</v>
      </c>
      <c r="D1323" s="15" t="s">
        <v>12</v>
      </c>
      <c r="E1323" s="15" t="s">
        <v>13</v>
      </c>
      <c r="F1323" s="15" t="s">
        <v>5317</v>
      </c>
      <c r="G1323" s="18"/>
      <c r="H1323" s="18"/>
      <c r="I1323" s="18"/>
      <c r="J1323" s="18"/>
      <c r="K1323" s="15" t="s">
        <v>51</v>
      </c>
      <c r="L1323" s="18"/>
      <c r="M1323" s="18"/>
      <c r="N1323" s="19">
        <v>41108</v>
      </c>
    </row>
    <row r="1324" spans="1:14" ht="50.1" customHeight="1" thickBot="1" x14ac:dyDescent="0.3">
      <c r="A1324" s="14">
        <v>1305</v>
      </c>
      <c r="B1324" s="15" t="s">
        <v>5318</v>
      </c>
      <c r="C1324" s="15" t="s">
        <v>5319</v>
      </c>
      <c r="D1324" s="15" t="s">
        <v>12</v>
      </c>
      <c r="E1324" s="15" t="s">
        <v>46</v>
      </c>
      <c r="F1324" s="15" t="s">
        <v>5320</v>
      </c>
      <c r="G1324" s="15" t="s">
        <v>5320</v>
      </c>
      <c r="H1324" s="15" t="s">
        <v>5321</v>
      </c>
      <c r="I1324" s="18"/>
      <c r="J1324" s="15" t="s">
        <v>18</v>
      </c>
      <c r="K1324" s="18"/>
      <c r="L1324" s="18"/>
      <c r="M1324" s="18"/>
      <c r="N1324" s="19">
        <v>41108</v>
      </c>
    </row>
    <row r="1325" spans="1:14" ht="50.1" customHeight="1" thickBot="1" x14ac:dyDescent="0.3">
      <c r="A1325" s="14">
        <v>1306</v>
      </c>
      <c r="B1325" s="15" t="s">
        <v>5322</v>
      </c>
      <c r="C1325" s="15" t="s">
        <v>5323</v>
      </c>
      <c r="D1325" s="15" t="s">
        <v>12</v>
      </c>
      <c r="E1325" s="15" t="s">
        <v>13</v>
      </c>
      <c r="F1325" s="15" t="s">
        <v>5324</v>
      </c>
      <c r="G1325" s="15" t="s">
        <v>5325</v>
      </c>
      <c r="H1325" s="15" t="s">
        <v>5326</v>
      </c>
      <c r="I1325" s="18"/>
      <c r="J1325" s="15" t="s">
        <v>18</v>
      </c>
      <c r="K1325" s="18"/>
      <c r="L1325" s="18"/>
      <c r="M1325" s="18"/>
      <c r="N1325" s="19">
        <v>41236</v>
      </c>
    </row>
    <row r="1326" spans="1:14" ht="50.1" customHeight="1" thickBot="1" x14ac:dyDescent="0.3">
      <c r="A1326" s="14">
        <v>1307</v>
      </c>
      <c r="B1326" s="15" t="s">
        <v>5327</v>
      </c>
      <c r="C1326" s="15" t="s">
        <v>5328</v>
      </c>
      <c r="D1326" s="15" t="s">
        <v>12</v>
      </c>
      <c r="E1326" s="15" t="s">
        <v>13</v>
      </c>
      <c r="F1326" s="15" t="s">
        <v>5329</v>
      </c>
      <c r="G1326" s="15" t="s">
        <v>5330</v>
      </c>
      <c r="H1326" s="18"/>
      <c r="I1326" s="18"/>
      <c r="J1326" s="18"/>
      <c r="K1326" s="18"/>
      <c r="L1326" s="18"/>
      <c r="M1326" s="15" t="s">
        <v>9808</v>
      </c>
      <c r="N1326" s="19">
        <v>41108</v>
      </c>
    </row>
    <row r="1327" spans="1:14" ht="50.1" customHeight="1" thickBot="1" x14ac:dyDescent="0.3">
      <c r="A1327" s="14">
        <v>1308</v>
      </c>
      <c r="B1327" s="15" t="s">
        <v>5331</v>
      </c>
      <c r="C1327" s="15" t="s">
        <v>5332</v>
      </c>
      <c r="D1327" s="15" t="s">
        <v>273</v>
      </c>
      <c r="E1327" s="15" t="s">
        <v>274</v>
      </c>
      <c r="F1327" s="15" t="s">
        <v>5333</v>
      </c>
      <c r="G1327" s="15" t="s">
        <v>2676</v>
      </c>
      <c r="H1327" s="15" t="s">
        <v>5334</v>
      </c>
      <c r="I1327" s="18"/>
      <c r="J1327" s="18"/>
      <c r="K1327" s="15" t="s">
        <v>51</v>
      </c>
      <c r="L1327" s="18"/>
      <c r="M1327" s="18"/>
      <c r="N1327" s="19">
        <v>41108</v>
      </c>
    </row>
    <row r="1328" spans="1:14" ht="50.1" customHeight="1" thickBot="1" x14ac:dyDescent="0.3">
      <c r="A1328" s="14">
        <v>1309</v>
      </c>
      <c r="B1328" s="15" t="s">
        <v>5335</v>
      </c>
      <c r="C1328" s="15" t="s">
        <v>5336</v>
      </c>
      <c r="D1328" s="15" t="s">
        <v>273</v>
      </c>
      <c r="E1328" s="15" t="s">
        <v>274</v>
      </c>
      <c r="F1328" s="15" t="s">
        <v>5337</v>
      </c>
      <c r="G1328" s="15" t="s">
        <v>5338</v>
      </c>
      <c r="H1328" s="18"/>
      <c r="I1328" s="18"/>
      <c r="J1328" s="18"/>
      <c r="K1328" s="15" t="s">
        <v>51</v>
      </c>
      <c r="L1328" s="18"/>
      <c r="M1328" s="18"/>
      <c r="N1328" s="19">
        <v>41060</v>
      </c>
    </row>
    <row r="1329" spans="1:14" ht="50.1" customHeight="1" thickBot="1" x14ac:dyDescent="0.3">
      <c r="A1329" s="14">
        <v>1310</v>
      </c>
      <c r="B1329" s="15" t="s">
        <v>5339</v>
      </c>
      <c r="C1329" s="15" t="s">
        <v>5340</v>
      </c>
      <c r="D1329" s="15" t="s">
        <v>1014</v>
      </c>
      <c r="E1329" s="15" t="s">
        <v>5343</v>
      </c>
      <c r="F1329" s="15" t="s">
        <v>5341</v>
      </c>
      <c r="G1329" s="15" t="s">
        <v>5342</v>
      </c>
      <c r="H1329" s="18"/>
      <c r="I1329" s="18"/>
      <c r="J1329" s="15" t="s">
        <v>84</v>
      </c>
      <c r="K1329" s="18"/>
      <c r="L1329" s="18"/>
      <c r="M1329" s="18"/>
      <c r="N1329" s="19">
        <v>41108</v>
      </c>
    </row>
    <row r="1330" spans="1:14" ht="50.1" customHeight="1" thickBot="1" x14ac:dyDescent="0.3">
      <c r="A1330" s="14">
        <v>1311</v>
      </c>
      <c r="B1330" s="15" t="s">
        <v>5344</v>
      </c>
      <c r="C1330" s="15" t="s">
        <v>5345</v>
      </c>
      <c r="D1330" s="15" t="s">
        <v>12</v>
      </c>
      <c r="E1330" s="15" t="s">
        <v>13</v>
      </c>
      <c r="F1330" s="15" t="s">
        <v>5346</v>
      </c>
      <c r="G1330" s="15" t="s">
        <v>5346</v>
      </c>
      <c r="H1330" s="15" t="s">
        <v>5347</v>
      </c>
      <c r="I1330" s="18"/>
      <c r="J1330" s="18"/>
      <c r="K1330" s="15" t="s">
        <v>206</v>
      </c>
      <c r="L1330" s="18"/>
      <c r="M1330" s="18"/>
      <c r="N1330" s="19">
        <v>41117</v>
      </c>
    </row>
    <row r="1331" spans="1:14" ht="50.1" customHeight="1" thickBot="1" x14ac:dyDescent="0.3">
      <c r="A1331" s="14">
        <v>1312</v>
      </c>
      <c r="B1331" s="15" t="s">
        <v>5348</v>
      </c>
      <c r="C1331" s="15" t="s">
        <v>5349</v>
      </c>
      <c r="D1331" s="15" t="s">
        <v>12</v>
      </c>
      <c r="E1331" s="15" t="s">
        <v>13</v>
      </c>
      <c r="F1331" s="15" t="s">
        <v>5350</v>
      </c>
      <c r="G1331" s="15" t="s">
        <v>5351</v>
      </c>
      <c r="H1331" s="15" t="s">
        <v>5352</v>
      </c>
      <c r="I1331" s="18"/>
      <c r="J1331" s="15" t="s">
        <v>14</v>
      </c>
      <c r="K1331" s="18"/>
      <c r="L1331" s="18"/>
      <c r="M1331" s="18"/>
      <c r="N1331" s="19">
        <v>41108</v>
      </c>
    </row>
    <row r="1332" spans="1:14" ht="50.1" customHeight="1" thickBot="1" x14ac:dyDescent="0.3">
      <c r="A1332" s="14">
        <v>1313</v>
      </c>
      <c r="B1332" s="15" t="s">
        <v>5353</v>
      </c>
      <c r="C1332" s="15" t="s">
        <v>5354</v>
      </c>
      <c r="D1332" s="15" t="s">
        <v>4</v>
      </c>
      <c r="E1332" s="15" t="s">
        <v>193</v>
      </c>
      <c r="F1332" s="15" t="s">
        <v>5355</v>
      </c>
      <c r="G1332" s="18"/>
      <c r="H1332" s="18"/>
      <c r="I1332" s="18"/>
      <c r="J1332" s="15" t="s">
        <v>84</v>
      </c>
      <c r="K1332" s="18"/>
      <c r="L1332" s="18"/>
      <c r="M1332" s="18"/>
      <c r="N1332" s="19">
        <v>41108</v>
      </c>
    </row>
    <row r="1333" spans="1:14" ht="50.1" customHeight="1" thickBot="1" x14ac:dyDescent="0.3">
      <c r="A1333" s="14">
        <v>1314</v>
      </c>
      <c r="B1333" s="15" t="s">
        <v>5356</v>
      </c>
      <c r="C1333" s="15" t="s">
        <v>5357</v>
      </c>
      <c r="D1333" s="15" t="s">
        <v>12</v>
      </c>
      <c r="E1333" s="15" t="s">
        <v>13</v>
      </c>
      <c r="F1333" s="15" t="s">
        <v>5358</v>
      </c>
      <c r="G1333" s="18"/>
      <c r="H1333" s="18"/>
      <c r="I1333" s="18"/>
      <c r="J1333" s="18"/>
      <c r="K1333" s="18"/>
      <c r="L1333" s="18"/>
      <c r="M1333" s="15" t="s">
        <v>1607</v>
      </c>
      <c r="N1333" s="19">
        <v>41108</v>
      </c>
    </row>
    <row r="1334" spans="1:14" ht="50.1" customHeight="1" thickBot="1" x14ac:dyDescent="0.3">
      <c r="A1334" s="14">
        <v>1315</v>
      </c>
      <c r="B1334" s="15" t="s">
        <v>5359</v>
      </c>
      <c r="C1334" s="15" t="s">
        <v>5360</v>
      </c>
      <c r="D1334" s="15" t="s">
        <v>12</v>
      </c>
      <c r="E1334" s="15" t="s">
        <v>13</v>
      </c>
      <c r="F1334" s="15" t="s">
        <v>5361</v>
      </c>
      <c r="G1334" s="18"/>
      <c r="H1334" s="18"/>
      <c r="I1334" s="18"/>
      <c r="J1334" s="18"/>
      <c r="K1334" s="15" t="s">
        <v>51</v>
      </c>
      <c r="L1334" s="18"/>
      <c r="M1334" s="18"/>
      <c r="N1334" s="19">
        <v>41108</v>
      </c>
    </row>
    <row r="1335" spans="1:14" ht="50.1" customHeight="1" thickBot="1" x14ac:dyDescent="0.3">
      <c r="A1335" s="14">
        <v>1316</v>
      </c>
      <c r="B1335" s="15" t="s">
        <v>5362</v>
      </c>
      <c r="C1335" s="15" t="s">
        <v>5363</v>
      </c>
      <c r="D1335" s="15" t="s">
        <v>12</v>
      </c>
      <c r="E1335" s="15" t="s">
        <v>13</v>
      </c>
      <c r="F1335" s="15" t="s">
        <v>3274</v>
      </c>
      <c r="G1335" s="18"/>
      <c r="H1335" s="18"/>
      <c r="I1335" s="18"/>
      <c r="J1335" s="18"/>
      <c r="K1335" s="15" t="s">
        <v>51</v>
      </c>
      <c r="L1335" s="18"/>
      <c r="M1335" s="18"/>
      <c r="N1335" s="19">
        <v>41108</v>
      </c>
    </row>
    <row r="1336" spans="1:14" ht="50.1" customHeight="1" thickBot="1" x14ac:dyDescent="0.3">
      <c r="A1336" s="14">
        <v>1317</v>
      </c>
      <c r="B1336" s="15" t="s">
        <v>5364</v>
      </c>
      <c r="C1336" s="15" t="s">
        <v>5365</v>
      </c>
      <c r="D1336" s="15" t="s">
        <v>12</v>
      </c>
      <c r="E1336" s="15" t="s">
        <v>13</v>
      </c>
      <c r="F1336" s="15" t="s">
        <v>5366</v>
      </c>
      <c r="G1336" s="15" t="s">
        <v>5367</v>
      </c>
      <c r="H1336" s="15" t="s">
        <v>5368</v>
      </c>
      <c r="I1336" s="18"/>
      <c r="J1336" s="18"/>
      <c r="K1336" s="15" t="s">
        <v>31</v>
      </c>
      <c r="L1336" s="18"/>
      <c r="M1336" s="18"/>
      <c r="N1336" s="19">
        <v>41393</v>
      </c>
    </row>
    <row r="1337" spans="1:14" ht="50.1" customHeight="1" thickBot="1" x14ac:dyDescent="0.3">
      <c r="A1337" s="14">
        <v>1318</v>
      </c>
      <c r="B1337" s="15" t="s">
        <v>5369</v>
      </c>
      <c r="C1337" s="15" t="s">
        <v>5370</v>
      </c>
      <c r="D1337" s="15" t="s">
        <v>12</v>
      </c>
      <c r="E1337" s="15" t="s">
        <v>13</v>
      </c>
      <c r="F1337" s="15" t="s">
        <v>5371</v>
      </c>
      <c r="G1337" s="15" t="s">
        <v>5372</v>
      </c>
      <c r="H1337" s="18"/>
      <c r="I1337" s="18"/>
      <c r="J1337" s="18"/>
      <c r="K1337" s="15" t="s">
        <v>24</v>
      </c>
      <c r="L1337" s="18"/>
      <c r="M1337" s="18"/>
      <c r="N1337" s="19">
        <v>41108</v>
      </c>
    </row>
    <row r="1338" spans="1:14" ht="50.1" customHeight="1" thickBot="1" x14ac:dyDescent="0.3">
      <c r="A1338" s="14">
        <v>1319</v>
      </c>
      <c r="B1338" s="15" t="s">
        <v>5373</v>
      </c>
      <c r="C1338" s="15" t="s">
        <v>5374</v>
      </c>
      <c r="D1338" s="15" t="s">
        <v>12</v>
      </c>
      <c r="E1338" s="15" t="s">
        <v>392</v>
      </c>
      <c r="F1338" s="15" t="s">
        <v>5375</v>
      </c>
      <c r="G1338" s="15" t="s">
        <v>5375</v>
      </c>
      <c r="H1338" s="15" t="s">
        <v>5376</v>
      </c>
      <c r="I1338" s="18"/>
      <c r="J1338" s="18"/>
      <c r="K1338" s="15" t="s">
        <v>482</v>
      </c>
      <c r="L1338" s="18"/>
      <c r="M1338" s="18"/>
      <c r="N1338" s="19">
        <v>42941</v>
      </c>
    </row>
    <row r="1339" spans="1:14" ht="50.1" customHeight="1" thickBot="1" x14ac:dyDescent="0.3">
      <c r="A1339" s="14">
        <v>1320</v>
      </c>
      <c r="B1339" s="15" t="s">
        <v>5377</v>
      </c>
      <c r="C1339" s="15" t="s">
        <v>5378</v>
      </c>
      <c r="D1339" s="15" t="s">
        <v>12</v>
      </c>
      <c r="E1339" s="15" t="s">
        <v>13</v>
      </c>
      <c r="F1339" s="15" t="s">
        <v>5379</v>
      </c>
      <c r="G1339" s="18"/>
      <c r="H1339" s="18"/>
      <c r="I1339" s="18"/>
      <c r="J1339" s="18"/>
      <c r="K1339" s="15" t="s">
        <v>1128</v>
      </c>
      <c r="L1339" s="18"/>
      <c r="M1339" s="18"/>
      <c r="N1339" s="19">
        <v>39352</v>
      </c>
    </row>
    <row r="1340" spans="1:14" ht="50.1" customHeight="1" thickBot="1" x14ac:dyDescent="0.3">
      <c r="A1340" s="14">
        <v>1321</v>
      </c>
      <c r="B1340" s="15" t="s">
        <v>5380</v>
      </c>
      <c r="C1340" s="15" t="s">
        <v>5381</v>
      </c>
      <c r="D1340" s="15" t="s">
        <v>12</v>
      </c>
      <c r="E1340" s="15" t="s">
        <v>13</v>
      </c>
      <c r="F1340" s="15" t="s">
        <v>5382</v>
      </c>
      <c r="G1340" s="18"/>
      <c r="H1340" s="18"/>
      <c r="I1340" s="18"/>
      <c r="J1340" s="18"/>
      <c r="K1340" s="15" t="s">
        <v>51</v>
      </c>
      <c r="L1340" s="18"/>
      <c r="M1340" s="18"/>
      <c r="N1340" s="19">
        <v>41108</v>
      </c>
    </row>
    <row r="1341" spans="1:14" ht="50.1" customHeight="1" thickBot="1" x14ac:dyDescent="0.3">
      <c r="A1341" s="14">
        <v>1322</v>
      </c>
      <c r="B1341" s="15" t="s">
        <v>5383</v>
      </c>
      <c r="C1341" s="15" t="s">
        <v>5384</v>
      </c>
      <c r="D1341" s="15" t="s">
        <v>4</v>
      </c>
      <c r="E1341" s="15" t="s">
        <v>193</v>
      </c>
      <c r="F1341" s="15" t="s">
        <v>5385</v>
      </c>
      <c r="G1341" s="15" t="s">
        <v>5386</v>
      </c>
      <c r="H1341" s="15" t="s">
        <v>5387</v>
      </c>
      <c r="I1341" s="18"/>
      <c r="J1341" s="18"/>
      <c r="K1341" s="15" t="s">
        <v>146</v>
      </c>
      <c r="L1341" s="18"/>
      <c r="M1341" s="18"/>
      <c r="N1341" s="19">
        <v>41108</v>
      </c>
    </row>
    <row r="1342" spans="1:14" ht="50.1" customHeight="1" thickBot="1" x14ac:dyDescent="0.3">
      <c r="A1342" s="14">
        <v>1323</v>
      </c>
      <c r="B1342" s="15" t="s">
        <v>5388</v>
      </c>
      <c r="C1342" s="15" t="s">
        <v>5389</v>
      </c>
      <c r="D1342" s="15" t="s">
        <v>12</v>
      </c>
      <c r="E1342" s="15" t="s">
        <v>13</v>
      </c>
      <c r="F1342" s="15" t="s">
        <v>5390</v>
      </c>
      <c r="G1342" s="18"/>
      <c r="H1342" s="15" t="s">
        <v>5391</v>
      </c>
      <c r="I1342" s="18"/>
      <c r="J1342" s="18"/>
      <c r="K1342" s="15" t="s">
        <v>307</v>
      </c>
      <c r="L1342" s="18"/>
      <c r="M1342" s="18"/>
      <c r="N1342" s="19">
        <v>41257</v>
      </c>
    </row>
    <row r="1343" spans="1:14" ht="50.1" customHeight="1" thickBot="1" x14ac:dyDescent="0.3">
      <c r="A1343" s="14">
        <v>1324</v>
      </c>
      <c r="B1343" s="15" t="s">
        <v>5392</v>
      </c>
      <c r="C1343" s="15" t="s">
        <v>5393</v>
      </c>
      <c r="D1343" s="15" t="s">
        <v>12</v>
      </c>
      <c r="E1343" s="15" t="s">
        <v>13</v>
      </c>
      <c r="F1343" s="15" t="s">
        <v>5394</v>
      </c>
      <c r="G1343" s="15" t="s">
        <v>5394</v>
      </c>
      <c r="H1343" s="15" t="s">
        <v>5395</v>
      </c>
      <c r="I1343" s="18"/>
      <c r="J1343" s="15" t="s">
        <v>84</v>
      </c>
      <c r="K1343" s="18"/>
      <c r="L1343" s="18"/>
      <c r="M1343" s="18"/>
      <c r="N1343" s="19">
        <v>41201</v>
      </c>
    </row>
    <row r="1344" spans="1:14" ht="50.1" customHeight="1" thickBot="1" x14ac:dyDescent="0.3">
      <c r="A1344" s="14">
        <v>1325</v>
      </c>
      <c r="B1344" s="15" t="s">
        <v>5396</v>
      </c>
      <c r="C1344" s="15" t="s">
        <v>5397</v>
      </c>
      <c r="D1344" s="15" t="s">
        <v>12</v>
      </c>
      <c r="E1344" s="15" t="s">
        <v>13</v>
      </c>
      <c r="F1344" s="15" t="s">
        <v>5398</v>
      </c>
      <c r="G1344" s="18"/>
      <c r="H1344" s="15" t="s">
        <v>5399</v>
      </c>
      <c r="I1344" s="18"/>
      <c r="J1344" s="15" t="s">
        <v>732</v>
      </c>
      <c r="K1344" s="18"/>
      <c r="L1344" s="18"/>
      <c r="M1344" s="18"/>
      <c r="N1344" s="19">
        <v>42999</v>
      </c>
    </row>
    <row r="1345" spans="1:14" ht="50.1" customHeight="1" thickBot="1" x14ac:dyDescent="0.3">
      <c r="A1345" s="14">
        <v>1326</v>
      </c>
      <c r="B1345" s="15" t="s">
        <v>5400</v>
      </c>
      <c r="C1345" s="15" t="s">
        <v>5401</v>
      </c>
      <c r="D1345" s="15" t="s">
        <v>12</v>
      </c>
      <c r="E1345" s="15" t="s">
        <v>30</v>
      </c>
      <c r="F1345" s="15" t="s">
        <v>5402</v>
      </c>
      <c r="G1345" s="18"/>
      <c r="H1345" s="18"/>
      <c r="I1345" s="18"/>
      <c r="J1345" s="18"/>
      <c r="K1345" s="15" t="s">
        <v>51</v>
      </c>
      <c r="L1345" s="18"/>
      <c r="M1345" s="18"/>
      <c r="N1345" s="19">
        <v>41108</v>
      </c>
    </row>
    <row r="1346" spans="1:14" ht="50.1" customHeight="1" thickBot="1" x14ac:dyDescent="0.3">
      <c r="A1346" s="14">
        <v>1327</v>
      </c>
      <c r="B1346" s="15" t="s">
        <v>5403</v>
      </c>
      <c r="C1346" s="15" t="s">
        <v>5404</v>
      </c>
      <c r="D1346" s="15" t="s">
        <v>12</v>
      </c>
      <c r="E1346" s="15" t="s">
        <v>13</v>
      </c>
      <c r="F1346" s="15" t="s">
        <v>5405</v>
      </c>
      <c r="G1346" s="15" t="s">
        <v>5406</v>
      </c>
      <c r="H1346" s="18"/>
      <c r="I1346" s="18"/>
      <c r="J1346" s="18"/>
      <c r="K1346" s="18"/>
      <c r="L1346" s="15" t="s">
        <v>9811</v>
      </c>
      <c r="M1346" s="18"/>
      <c r="N1346" s="19">
        <v>41108</v>
      </c>
    </row>
    <row r="1347" spans="1:14" ht="50.1" customHeight="1" thickBot="1" x14ac:dyDescent="0.3">
      <c r="A1347" s="14">
        <v>1328</v>
      </c>
      <c r="B1347" s="15" t="s">
        <v>5407</v>
      </c>
      <c r="C1347" s="15" t="s">
        <v>5408</v>
      </c>
      <c r="D1347" s="15" t="s">
        <v>12</v>
      </c>
      <c r="E1347" s="15" t="s">
        <v>13</v>
      </c>
      <c r="F1347" s="15" t="s">
        <v>5409</v>
      </c>
      <c r="G1347" s="18"/>
      <c r="H1347" s="15" t="s">
        <v>5410</v>
      </c>
      <c r="I1347" s="18"/>
      <c r="J1347" s="18"/>
      <c r="K1347" s="15" t="s">
        <v>430</v>
      </c>
      <c r="L1347" s="18"/>
      <c r="M1347" s="18"/>
      <c r="N1347" s="19">
        <v>42503</v>
      </c>
    </row>
    <row r="1348" spans="1:14" ht="50.1" customHeight="1" thickBot="1" x14ac:dyDescent="0.3">
      <c r="A1348" s="14">
        <v>1329</v>
      </c>
      <c r="B1348" s="15" t="s">
        <v>5411</v>
      </c>
      <c r="C1348" s="15" t="s">
        <v>5412</v>
      </c>
      <c r="D1348" s="15" t="s">
        <v>12</v>
      </c>
      <c r="E1348" s="15" t="s">
        <v>13</v>
      </c>
      <c r="F1348" s="15" t="s">
        <v>4482</v>
      </c>
      <c r="G1348" s="15" t="s">
        <v>5413</v>
      </c>
      <c r="H1348" s="15" t="s">
        <v>5414</v>
      </c>
      <c r="I1348" s="18"/>
      <c r="J1348" s="18"/>
      <c r="K1348" s="15" t="s">
        <v>430</v>
      </c>
      <c r="L1348" s="18"/>
      <c r="M1348" s="18"/>
      <c r="N1348" s="19">
        <v>42513</v>
      </c>
    </row>
    <row r="1349" spans="1:14" ht="50.1" customHeight="1" thickBot="1" x14ac:dyDescent="0.3">
      <c r="A1349" s="14">
        <v>1330</v>
      </c>
      <c r="B1349" s="15" t="s">
        <v>5415</v>
      </c>
      <c r="C1349" s="15" t="s">
        <v>5416</v>
      </c>
      <c r="D1349" s="15" t="s">
        <v>273</v>
      </c>
      <c r="E1349" s="15" t="s">
        <v>274</v>
      </c>
      <c r="F1349" s="15" t="s">
        <v>5417</v>
      </c>
      <c r="G1349" s="15" t="s">
        <v>5417</v>
      </c>
      <c r="H1349" s="15" t="s">
        <v>5418</v>
      </c>
      <c r="I1349" s="18"/>
      <c r="J1349" s="18"/>
      <c r="K1349" s="15" t="s">
        <v>51</v>
      </c>
      <c r="L1349" s="18"/>
      <c r="M1349" s="18"/>
      <c r="N1349" s="19">
        <v>41682</v>
      </c>
    </row>
    <row r="1350" spans="1:14" ht="50.1" customHeight="1" thickBot="1" x14ac:dyDescent="0.3">
      <c r="A1350" s="14">
        <v>1331</v>
      </c>
      <c r="B1350" s="15" t="s">
        <v>5419</v>
      </c>
      <c r="C1350" s="15" t="s">
        <v>5420</v>
      </c>
      <c r="D1350" s="15" t="s">
        <v>12</v>
      </c>
      <c r="E1350" s="15" t="s">
        <v>13</v>
      </c>
      <c r="F1350" s="15" t="s">
        <v>5421</v>
      </c>
      <c r="G1350" s="18"/>
      <c r="H1350" s="18"/>
      <c r="I1350" s="18"/>
      <c r="J1350" s="18"/>
      <c r="K1350" s="18"/>
      <c r="L1350" s="18"/>
      <c r="M1350" s="15" t="s">
        <v>9808</v>
      </c>
      <c r="N1350" s="19">
        <v>41080</v>
      </c>
    </row>
    <row r="1351" spans="1:14" ht="50.1" customHeight="1" thickBot="1" x14ac:dyDescent="0.3">
      <c r="A1351" s="14">
        <v>1332</v>
      </c>
      <c r="B1351" s="15" t="s">
        <v>5422</v>
      </c>
      <c r="C1351" s="15" t="s">
        <v>5423</v>
      </c>
      <c r="D1351" s="15" t="s">
        <v>12</v>
      </c>
      <c r="E1351" s="15" t="s">
        <v>13</v>
      </c>
      <c r="F1351" s="15" t="s">
        <v>5424</v>
      </c>
      <c r="G1351" s="18"/>
      <c r="H1351" s="18"/>
      <c r="I1351" s="18"/>
      <c r="J1351" s="18"/>
      <c r="K1351" s="15" t="s">
        <v>397</v>
      </c>
      <c r="L1351" s="18"/>
      <c r="M1351" s="18"/>
      <c r="N1351" s="19">
        <v>41108</v>
      </c>
    </row>
    <row r="1352" spans="1:14" ht="50.1" customHeight="1" thickBot="1" x14ac:dyDescent="0.3">
      <c r="A1352" s="14">
        <v>1333</v>
      </c>
      <c r="B1352" s="15" t="s">
        <v>5425</v>
      </c>
      <c r="C1352" s="15" t="s">
        <v>5426</v>
      </c>
      <c r="D1352" s="15" t="s">
        <v>12</v>
      </c>
      <c r="E1352" s="15" t="s">
        <v>13</v>
      </c>
      <c r="F1352" s="15" t="s">
        <v>5427</v>
      </c>
      <c r="G1352" s="18"/>
      <c r="H1352" s="18"/>
      <c r="I1352" s="18"/>
      <c r="J1352" s="18"/>
      <c r="K1352" s="18"/>
      <c r="L1352" s="18"/>
      <c r="M1352" s="15" t="s">
        <v>9808</v>
      </c>
      <c r="N1352" s="19">
        <v>41108</v>
      </c>
    </row>
    <row r="1353" spans="1:14" ht="50.1" customHeight="1" thickBot="1" x14ac:dyDescent="0.3">
      <c r="A1353" s="14">
        <v>1334</v>
      </c>
      <c r="B1353" s="15" t="s">
        <v>5428</v>
      </c>
      <c r="C1353" s="15" t="s">
        <v>5429</v>
      </c>
      <c r="D1353" s="15" t="s">
        <v>12</v>
      </c>
      <c r="E1353" s="15" t="s">
        <v>13</v>
      </c>
      <c r="F1353" s="15" t="s">
        <v>5430</v>
      </c>
      <c r="G1353" s="18"/>
      <c r="H1353" s="15" t="s">
        <v>5431</v>
      </c>
      <c r="I1353" s="18"/>
      <c r="J1353" s="15" t="s">
        <v>84</v>
      </c>
      <c r="K1353" s="18"/>
      <c r="L1353" s="18"/>
      <c r="M1353" s="18"/>
      <c r="N1353" s="19">
        <v>41108</v>
      </c>
    </row>
    <row r="1354" spans="1:14" ht="50.1" customHeight="1" thickBot="1" x14ac:dyDescent="0.3">
      <c r="A1354" s="14">
        <v>1335</v>
      </c>
      <c r="B1354" s="15" t="s">
        <v>5432</v>
      </c>
      <c r="C1354" s="15" t="s">
        <v>5433</v>
      </c>
      <c r="D1354" s="15" t="s">
        <v>12</v>
      </c>
      <c r="E1354" s="15" t="s">
        <v>13</v>
      </c>
      <c r="F1354" s="15" t="s">
        <v>5434</v>
      </c>
      <c r="G1354" s="15" t="s">
        <v>5435</v>
      </c>
      <c r="H1354" s="18"/>
      <c r="I1354" s="18"/>
      <c r="J1354" s="18"/>
      <c r="K1354" s="18"/>
      <c r="L1354" s="18"/>
      <c r="M1354" s="15" t="s">
        <v>9808</v>
      </c>
      <c r="N1354" s="19">
        <v>41108</v>
      </c>
    </row>
    <row r="1355" spans="1:14" ht="50.1" customHeight="1" thickBot="1" x14ac:dyDescent="0.3">
      <c r="A1355" s="14">
        <v>1336</v>
      </c>
      <c r="B1355" s="15" t="s">
        <v>9860</v>
      </c>
      <c r="C1355" s="15" t="s">
        <v>9861</v>
      </c>
      <c r="D1355" s="15" t="s">
        <v>4113</v>
      </c>
      <c r="E1355" s="15" t="s">
        <v>9862</v>
      </c>
      <c r="F1355" s="18"/>
      <c r="G1355" s="18"/>
      <c r="H1355" s="18"/>
      <c r="I1355" s="18"/>
      <c r="J1355" s="18"/>
      <c r="K1355" s="15" t="s">
        <v>31</v>
      </c>
      <c r="L1355" s="18"/>
      <c r="M1355" s="18"/>
      <c r="N1355" s="19">
        <v>41108</v>
      </c>
    </row>
    <row r="1356" spans="1:14" ht="50.1" customHeight="1" thickBot="1" x14ac:dyDescent="0.3">
      <c r="A1356" s="14">
        <v>1337</v>
      </c>
      <c r="B1356" s="15" t="s">
        <v>5436</v>
      </c>
      <c r="C1356" s="15" t="s">
        <v>5437</v>
      </c>
      <c r="D1356" s="15" t="s">
        <v>12</v>
      </c>
      <c r="E1356" s="15" t="s">
        <v>13</v>
      </c>
      <c r="F1356" s="15" t="s">
        <v>5438</v>
      </c>
      <c r="G1356" s="15" t="s">
        <v>5438</v>
      </c>
      <c r="H1356" s="15" t="s">
        <v>5439</v>
      </c>
      <c r="I1356" s="18"/>
      <c r="J1356" s="18"/>
      <c r="K1356" s="15" t="s">
        <v>51</v>
      </c>
      <c r="L1356" s="18"/>
      <c r="M1356" s="18"/>
      <c r="N1356" s="19">
        <v>41108</v>
      </c>
    </row>
    <row r="1357" spans="1:14" ht="50.1" customHeight="1" thickBot="1" x14ac:dyDescent="0.3">
      <c r="A1357" s="14">
        <v>1338</v>
      </c>
      <c r="B1357" s="15" t="s">
        <v>5440</v>
      </c>
      <c r="C1357" s="15" t="s">
        <v>5441</v>
      </c>
      <c r="D1357" s="15" t="s">
        <v>273</v>
      </c>
      <c r="E1357" s="15" t="s">
        <v>274</v>
      </c>
      <c r="F1357" s="15" t="s">
        <v>5442</v>
      </c>
      <c r="G1357" s="15" t="s">
        <v>5443</v>
      </c>
      <c r="H1357" s="15" t="s">
        <v>5444</v>
      </c>
      <c r="I1357" s="18"/>
      <c r="J1357" s="18"/>
      <c r="K1357" s="15" t="s">
        <v>51</v>
      </c>
      <c r="L1357" s="18"/>
      <c r="M1357" s="18"/>
      <c r="N1357" s="19">
        <v>41683</v>
      </c>
    </row>
    <row r="1358" spans="1:14" ht="50.1" customHeight="1" thickBot="1" x14ac:dyDescent="0.3">
      <c r="A1358" s="14">
        <v>1339</v>
      </c>
      <c r="B1358" s="15" t="s">
        <v>5445</v>
      </c>
      <c r="C1358" s="15" t="s">
        <v>5446</v>
      </c>
      <c r="D1358" s="15" t="s">
        <v>12</v>
      </c>
      <c r="E1358" s="15" t="s">
        <v>1111</v>
      </c>
      <c r="F1358" s="15" t="s">
        <v>2239</v>
      </c>
      <c r="G1358" s="15" t="s">
        <v>2239</v>
      </c>
      <c r="H1358" s="15" t="s">
        <v>5447</v>
      </c>
      <c r="I1358" s="18"/>
      <c r="J1358" s="18"/>
      <c r="K1358" s="15" t="s">
        <v>430</v>
      </c>
      <c r="L1358" s="18"/>
      <c r="M1358" s="18"/>
      <c r="N1358" s="19">
        <v>41848</v>
      </c>
    </row>
    <row r="1359" spans="1:14" ht="50.1" customHeight="1" thickBot="1" x14ac:dyDescent="0.3">
      <c r="A1359" s="14">
        <v>1340</v>
      </c>
      <c r="B1359" s="15" t="s">
        <v>5448</v>
      </c>
      <c r="C1359" s="15" t="s">
        <v>5449</v>
      </c>
      <c r="D1359" s="15" t="s">
        <v>12</v>
      </c>
      <c r="E1359" s="15" t="s">
        <v>13</v>
      </c>
      <c r="F1359" s="15" t="s">
        <v>5450</v>
      </c>
      <c r="G1359" s="18"/>
      <c r="H1359" s="18"/>
      <c r="I1359" s="18"/>
      <c r="J1359" s="15" t="s">
        <v>90</v>
      </c>
      <c r="K1359" s="18"/>
      <c r="L1359" s="18"/>
      <c r="M1359" s="18"/>
      <c r="N1359" s="19">
        <v>41108</v>
      </c>
    </row>
    <row r="1360" spans="1:14" ht="50.1" customHeight="1" thickBot="1" x14ac:dyDescent="0.3">
      <c r="A1360" s="14">
        <v>1341</v>
      </c>
      <c r="B1360" s="15" t="s">
        <v>5451</v>
      </c>
      <c r="C1360" s="15" t="s">
        <v>5452</v>
      </c>
      <c r="D1360" s="15" t="s">
        <v>4</v>
      </c>
      <c r="E1360" s="15" t="s">
        <v>193</v>
      </c>
      <c r="F1360" s="15" t="s">
        <v>5453</v>
      </c>
      <c r="G1360" s="18"/>
      <c r="H1360" s="18"/>
      <c r="I1360" s="18"/>
      <c r="J1360" s="18"/>
      <c r="K1360" s="15" t="s">
        <v>326</v>
      </c>
      <c r="L1360" s="18"/>
      <c r="M1360" s="18"/>
      <c r="N1360" s="19">
        <v>41108</v>
      </c>
    </row>
    <row r="1361" spans="1:14" ht="50.1" customHeight="1" thickBot="1" x14ac:dyDescent="0.3">
      <c r="A1361" s="14">
        <v>1342</v>
      </c>
      <c r="B1361" s="15" t="s">
        <v>5454</v>
      </c>
      <c r="C1361" s="15" t="s">
        <v>5455</v>
      </c>
      <c r="D1361" s="15" t="s">
        <v>4144</v>
      </c>
      <c r="E1361" s="15" t="s">
        <v>4476</v>
      </c>
      <c r="F1361" s="15" t="s">
        <v>5456</v>
      </c>
      <c r="G1361" s="18"/>
      <c r="H1361" s="18"/>
      <c r="I1361" s="18"/>
      <c r="J1361" s="18"/>
      <c r="K1361" s="15" t="s">
        <v>397</v>
      </c>
      <c r="L1361" s="18"/>
      <c r="M1361" s="18"/>
      <c r="N1361" s="19">
        <v>42803</v>
      </c>
    </row>
    <row r="1362" spans="1:14" ht="50.1" customHeight="1" thickBot="1" x14ac:dyDescent="0.3">
      <c r="A1362" s="14">
        <v>1343</v>
      </c>
      <c r="B1362" s="15" t="s">
        <v>5457</v>
      </c>
      <c r="C1362" s="15" t="s">
        <v>5458</v>
      </c>
      <c r="D1362" s="15" t="s">
        <v>12</v>
      </c>
      <c r="E1362" s="15" t="s">
        <v>13</v>
      </c>
      <c r="F1362" s="15" t="s">
        <v>5459</v>
      </c>
      <c r="G1362" s="18"/>
      <c r="H1362" s="15" t="s">
        <v>5460</v>
      </c>
      <c r="I1362" s="18"/>
      <c r="J1362" s="15" t="s">
        <v>18</v>
      </c>
      <c r="K1362" s="18"/>
      <c r="L1362" s="18"/>
      <c r="M1362" s="18"/>
      <c r="N1362" s="19">
        <v>42117</v>
      </c>
    </row>
    <row r="1363" spans="1:14" ht="50.1" customHeight="1" thickBot="1" x14ac:dyDescent="0.3">
      <c r="A1363" s="14">
        <v>1344</v>
      </c>
      <c r="B1363" s="15" t="s">
        <v>5461</v>
      </c>
      <c r="C1363" s="15" t="s">
        <v>5462</v>
      </c>
      <c r="D1363" s="15" t="s">
        <v>1014</v>
      </c>
      <c r="E1363" s="15" t="s">
        <v>5115</v>
      </c>
      <c r="F1363" s="15" t="s">
        <v>5463</v>
      </c>
      <c r="G1363" s="18"/>
      <c r="H1363" s="15" t="s">
        <v>5464</v>
      </c>
      <c r="I1363" s="18"/>
      <c r="J1363" s="18"/>
      <c r="K1363" s="15" t="s">
        <v>51</v>
      </c>
      <c r="L1363" s="18"/>
      <c r="M1363" s="18"/>
      <c r="N1363" s="19">
        <v>42419</v>
      </c>
    </row>
    <row r="1364" spans="1:14" ht="50.1" customHeight="1" thickBot="1" x14ac:dyDescent="0.3">
      <c r="A1364" s="14">
        <v>1345</v>
      </c>
      <c r="B1364" s="15" t="s">
        <v>9863</v>
      </c>
      <c r="C1364" s="15" t="s">
        <v>9864</v>
      </c>
      <c r="D1364" s="15" t="s">
        <v>12</v>
      </c>
      <c r="E1364" s="15" t="s">
        <v>46</v>
      </c>
      <c r="F1364" s="18"/>
      <c r="G1364" s="18"/>
      <c r="H1364" s="18"/>
      <c r="I1364" s="18"/>
      <c r="J1364" s="15" t="s">
        <v>18</v>
      </c>
      <c r="K1364" s="18"/>
      <c r="L1364" s="18"/>
      <c r="M1364" s="18"/>
      <c r="N1364" s="19">
        <v>41108</v>
      </c>
    </row>
    <row r="1365" spans="1:14" ht="50.1" customHeight="1" thickBot="1" x14ac:dyDescent="0.3">
      <c r="A1365" s="14">
        <v>1346</v>
      </c>
      <c r="B1365" s="15" t="s">
        <v>5465</v>
      </c>
      <c r="C1365" s="15" t="s">
        <v>5466</v>
      </c>
      <c r="D1365" s="15" t="s">
        <v>12</v>
      </c>
      <c r="E1365" s="15" t="s">
        <v>13</v>
      </c>
      <c r="F1365" s="15" t="s">
        <v>5467</v>
      </c>
      <c r="G1365" s="18"/>
      <c r="H1365" s="15" t="s">
        <v>5468</v>
      </c>
      <c r="I1365" s="18"/>
      <c r="J1365" s="18"/>
      <c r="K1365" s="15" t="s">
        <v>51</v>
      </c>
      <c r="L1365" s="18"/>
      <c r="M1365" s="18"/>
      <c r="N1365" s="19">
        <v>41201</v>
      </c>
    </row>
    <row r="1366" spans="1:14" ht="50.1" customHeight="1" thickBot="1" x14ac:dyDescent="0.3">
      <c r="A1366" s="14">
        <v>1347</v>
      </c>
      <c r="B1366" s="15" t="s">
        <v>5469</v>
      </c>
      <c r="C1366" s="15" t="s">
        <v>5470</v>
      </c>
      <c r="D1366" s="15" t="s">
        <v>4</v>
      </c>
      <c r="E1366" s="15" t="s">
        <v>193</v>
      </c>
      <c r="F1366" s="15" t="s">
        <v>5471</v>
      </c>
      <c r="G1366" s="15" t="s">
        <v>5472</v>
      </c>
      <c r="H1366" s="15" t="s">
        <v>5473</v>
      </c>
      <c r="I1366" s="18"/>
      <c r="J1366" s="15" t="s">
        <v>90</v>
      </c>
      <c r="K1366" s="18"/>
      <c r="L1366" s="18"/>
      <c r="M1366" s="18"/>
      <c r="N1366" s="19">
        <v>41201</v>
      </c>
    </row>
    <row r="1367" spans="1:14" ht="50.1" customHeight="1" thickBot="1" x14ac:dyDescent="0.3">
      <c r="A1367" s="14">
        <v>1348</v>
      </c>
      <c r="B1367" s="15" t="s">
        <v>9865</v>
      </c>
      <c r="C1367" s="15" t="s">
        <v>9866</v>
      </c>
      <c r="D1367" s="15" t="s">
        <v>4113</v>
      </c>
      <c r="E1367" s="15" t="s">
        <v>9867</v>
      </c>
      <c r="F1367" s="18"/>
      <c r="G1367" s="18"/>
      <c r="H1367" s="18"/>
      <c r="I1367" s="18"/>
      <c r="J1367" s="18"/>
      <c r="K1367" s="15" t="s">
        <v>206</v>
      </c>
      <c r="L1367" s="18"/>
      <c r="M1367" s="18"/>
      <c r="N1367" s="19">
        <v>41108</v>
      </c>
    </row>
    <row r="1368" spans="1:14" ht="50.1" customHeight="1" thickBot="1" x14ac:dyDescent="0.3">
      <c r="A1368" s="14">
        <v>1349</v>
      </c>
      <c r="B1368" s="15" t="s">
        <v>5474</v>
      </c>
      <c r="C1368" s="15" t="s">
        <v>5475</v>
      </c>
      <c r="D1368" s="15" t="s">
        <v>12</v>
      </c>
      <c r="E1368" s="15" t="s">
        <v>13</v>
      </c>
      <c r="F1368" s="15" t="s">
        <v>5476</v>
      </c>
      <c r="G1368" s="15" t="s">
        <v>5477</v>
      </c>
      <c r="H1368" s="18"/>
      <c r="I1368" s="18"/>
      <c r="J1368" s="15" t="s">
        <v>141</v>
      </c>
      <c r="K1368" s="18"/>
      <c r="L1368" s="18"/>
      <c r="M1368" s="18"/>
      <c r="N1368" s="19">
        <v>41108</v>
      </c>
    </row>
    <row r="1369" spans="1:14" ht="50.1" customHeight="1" thickBot="1" x14ac:dyDescent="0.3">
      <c r="A1369" s="14">
        <v>1350</v>
      </c>
      <c r="B1369" s="15" t="s">
        <v>5478</v>
      </c>
      <c r="C1369" s="15" t="s">
        <v>5479</v>
      </c>
      <c r="D1369" s="15" t="s">
        <v>12</v>
      </c>
      <c r="E1369" s="15" t="s">
        <v>392</v>
      </c>
      <c r="F1369" s="15" t="s">
        <v>5480</v>
      </c>
      <c r="G1369" s="18"/>
      <c r="H1369" s="18"/>
      <c r="I1369" s="18"/>
      <c r="J1369" s="18"/>
      <c r="K1369" s="15" t="s">
        <v>1324</v>
      </c>
      <c r="L1369" s="18"/>
      <c r="M1369" s="18"/>
      <c r="N1369" s="19">
        <v>41108</v>
      </c>
    </row>
    <row r="1370" spans="1:14" ht="50.1" customHeight="1" thickBot="1" x14ac:dyDescent="0.3">
      <c r="A1370" s="14">
        <v>1351</v>
      </c>
      <c r="B1370" s="15" t="s">
        <v>5481</v>
      </c>
      <c r="C1370" s="15" t="s">
        <v>5482</v>
      </c>
      <c r="D1370" s="15" t="s">
        <v>12</v>
      </c>
      <c r="E1370" s="15" t="s">
        <v>13</v>
      </c>
      <c r="F1370" s="15" t="s">
        <v>2707</v>
      </c>
      <c r="G1370" s="18"/>
      <c r="H1370" s="18"/>
      <c r="I1370" s="18"/>
      <c r="J1370" s="18"/>
      <c r="K1370" s="15" t="s">
        <v>51</v>
      </c>
      <c r="L1370" s="18"/>
      <c r="M1370" s="18"/>
      <c r="N1370" s="19">
        <v>41108</v>
      </c>
    </row>
    <row r="1371" spans="1:14" ht="50.1" customHeight="1" thickBot="1" x14ac:dyDescent="0.3">
      <c r="A1371" s="14">
        <v>1352</v>
      </c>
      <c r="B1371" s="15" t="s">
        <v>5483</v>
      </c>
      <c r="C1371" s="15" t="s">
        <v>5484</v>
      </c>
      <c r="D1371" s="15" t="s">
        <v>12</v>
      </c>
      <c r="E1371" s="15" t="s">
        <v>13</v>
      </c>
      <c r="F1371" s="15" t="s">
        <v>5485</v>
      </c>
      <c r="G1371" s="15" t="s">
        <v>5486</v>
      </c>
      <c r="H1371" s="18"/>
      <c r="I1371" s="18"/>
      <c r="J1371" s="18"/>
      <c r="K1371" s="15" t="s">
        <v>51</v>
      </c>
      <c r="L1371" s="18"/>
      <c r="M1371" s="18"/>
      <c r="N1371" s="19">
        <v>41108</v>
      </c>
    </row>
    <row r="1372" spans="1:14" ht="50.1" customHeight="1" thickBot="1" x14ac:dyDescent="0.3">
      <c r="A1372" s="14">
        <v>1353</v>
      </c>
      <c r="B1372" s="15" t="s">
        <v>5487</v>
      </c>
      <c r="C1372" s="15" t="s">
        <v>5488</v>
      </c>
      <c r="D1372" s="15" t="s">
        <v>12</v>
      </c>
      <c r="E1372" s="15" t="s">
        <v>13</v>
      </c>
      <c r="F1372" s="15" t="s">
        <v>5489</v>
      </c>
      <c r="G1372" s="15" t="s">
        <v>5490</v>
      </c>
      <c r="H1372" s="18"/>
      <c r="I1372" s="15" t="s">
        <v>61</v>
      </c>
      <c r="J1372" s="18"/>
      <c r="K1372" s="18"/>
      <c r="L1372" s="18"/>
      <c r="M1372" s="18"/>
      <c r="N1372" s="19">
        <v>41108</v>
      </c>
    </row>
    <row r="1373" spans="1:14" ht="50.1" customHeight="1" thickBot="1" x14ac:dyDescent="0.3">
      <c r="A1373" s="14">
        <v>1354</v>
      </c>
      <c r="B1373" s="15" t="s">
        <v>5491</v>
      </c>
      <c r="C1373" s="15" t="s">
        <v>5492</v>
      </c>
      <c r="D1373" s="15" t="s">
        <v>273</v>
      </c>
      <c r="E1373" s="15" t="s">
        <v>274</v>
      </c>
      <c r="F1373" s="15" t="s">
        <v>5493</v>
      </c>
      <c r="G1373" s="15" t="s">
        <v>5494</v>
      </c>
      <c r="H1373" s="18"/>
      <c r="I1373" s="18"/>
      <c r="J1373" s="18"/>
      <c r="K1373" s="15" t="s">
        <v>51</v>
      </c>
      <c r="L1373" s="18"/>
      <c r="M1373" s="18"/>
      <c r="N1373" s="19">
        <v>41108</v>
      </c>
    </row>
    <row r="1374" spans="1:14" ht="50.1" customHeight="1" thickBot="1" x14ac:dyDescent="0.3">
      <c r="A1374" s="14">
        <v>1355</v>
      </c>
      <c r="B1374" s="15" t="s">
        <v>5495</v>
      </c>
      <c r="C1374" s="15" t="s">
        <v>5496</v>
      </c>
      <c r="D1374" s="15" t="s">
        <v>12</v>
      </c>
      <c r="E1374" s="15" t="s">
        <v>13</v>
      </c>
      <c r="F1374" s="15" t="s">
        <v>5497</v>
      </c>
      <c r="G1374" s="18"/>
      <c r="H1374" s="18"/>
      <c r="I1374" s="18"/>
      <c r="J1374" s="18"/>
      <c r="K1374" s="18"/>
      <c r="L1374" s="18"/>
      <c r="M1374" s="15" t="s">
        <v>9808</v>
      </c>
      <c r="N1374" s="19">
        <v>41079</v>
      </c>
    </row>
    <row r="1375" spans="1:14" ht="50.1" customHeight="1" thickBot="1" x14ac:dyDescent="0.3">
      <c r="A1375" s="14">
        <v>1356</v>
      </c>
      <c r="B1375" s="15" t="s">
        <v>5498</v>
      </c>
      <c r="C1375" s="15" t="s">
        <v>5499</v>
      </c>
      <c r="D1375" s="15" t="s">
        <v>12</v>
      </c>
      <c r="E1375" s="15" t="s">
        <v>178</v>
      </c>
      <c r="F1375" s="15" t="s">
        <v>5500</v>
      </c>
      <c r="G1375" s="18"/>
      <c r="H1375" s="15" t="s">
        <v>5501</v>
      </c>
      <c r="I1375" s="18"/>
      <c r="J1375" s="18"/>
      <c r="K1375" s="15" t="s">
        <v>482</v>
      </c>
      <c r="L1375" s="18"/>
      <c r="M1375" s="18"/>
      <c r="N1375" s="19">
        <v>42580</v>
      </c>
    </row>
    <row r="1376" spans="1:14" ht="50.1" customHeight="1" thickBot="1" x14ac:dyDescent="0.3">
      <c r="A1376" s="14">
        <v>1357</v>
      </c>
      <c r="B1376" s="15" t="s">
        <v>5502</v>
      </c>
      <c r="C1376" s="15" t="s">
        <v>5503</v>
      </c>
      <c r="D1376" s="15" t="s">
        <v>12</v>
      </c>
      <c r="E1376" s="15" t="s">
        <v>13</v>
      </c>
      <c r="F1376" s="15" t="s">
        <v>5504</v>
      </c>
      <c r="G1376" s="18"/>
      <c r="H1376" s="18"/>
      <c r="I1376" s="18"/>
      <c r="J1376" s="15" t="s">
        <v>18</v>
      </c>
      <c r="K1376" s="18"/>
      <c r="L1376" s="18"/>
      <c r="M1376" s="18"/>
      <c r="N1376" s="19">
        <v>41080</v>
      </c>
    </row>
    <row r="1377" spans="1:14" ht="50.1" customHeight="1" thickBot="1" x14ac:dyDescent="0.3">
      <c r="A1377" s="14">
        <v>1358</v>
      </c>
      <c r="B1377" s="15" t="s">
        <v>5505</v>
      </c>
      <c r="C1377" s="15" t="s">
        <v>5506</v>
      </c>
      <c r="D1377" s="15" t="s">
        <v>12</v>
      </c>
      <c r="E1377" s="15" t="s">
        <v>13</v>
      </c>
      <c r="F1377" s="15" t="s">
        <v>5507</v>
      </c>
      <c r="G1377" s="18"/>
      <c r="H1377" s="18"/>
      <c r="I1377" s="18"/>
      <c r="J1377" s="18"/>
      <c r="K1377" s="15" t="s">
        <v>51</v>
      </c>
      <c r="L1377" s="18"/>
      <c r="M1377" s="18"/>
      <c r="N1377" s="19">
        <v>41108</v>
      </c>
    </row>
    <row r="1378" spans="1:14" ht="50.1" customHeight="1" thickBot="1" x14ac:dyDescent="0.3">
      <c r="A1378" s="14">
        <v>1359</v>
      </c>
      <c r="B1378" s="15" t="s">
        <v>5508</v>
      </c>
      <c r="C1378" s="15" t="s">
        <v>5509</v>
      </c>
      <c r="D1378" s="15" t="s">
        <v>12</v>
      </c>
      <c r="E1378" s="15" t="s">
        <v>13</v>
      </c>
      <c r="F1378" s="15" t="s">
        <v>5510</v>
      </c>
      <c r="G1378" s="15" t="s">
        <v>5511</v>
      </c>
      <c r="H1378" s="18"/>
      <c r="I1378" s="18"/>
      <c r="J1378" s="15" t="s">
        <v>363</v>
      </c>
      <c r="K1378" s="18"/>
      <c r="L1378" s="18"/>
      <c r="M1378" s="18"/>
      <c r="N1378" s="19">
        <v>41108</v>
      </c>
    </row>
    <row r="1379" spans="1:14" ht="50.1" customHeight="1" thickBot="1" x14ac:dyDescent="0.3">
      <c r="A1379" s="14">
        <v>1360</v>
      </c>
      <c r="B1379" s="15" t="s">
        <v>5512</v>
      </c>
      <c r="C1379" s="15" t="s">
        <v>5513</v>
      </c>
      <c r="D1379" s="15" t="s">
        <v>12</v>
      </c>
      <c r="E1379" s="15" t="s">
        <v>13</v>
      </c>
      <c r="F1379" s="15" t="s">
        <v>5514</v>
      </c>
      <c r="G1379" s="15" t="s">
        <v>5515</v>
      </c>
      <c r="H1379" s="18"/>
      <c r="I1379" s="18"/>
      <c r="J1379" s="15" t="s">
        <v>141</v>
      </c>
      <c r="K1379" s="18"/>
      <c r="L1379" s="18"/>
      <c r="M1379" s="18"/>
      <c r="N1379" s="19">
        <v>41228</v>
      </c>
    </row>
    <row r="1380" spans="1:14" ht="50.1" customHeight="1" thickBot="1" x14ac:dyDescent="0.3">
      <c r="A1380" s="14">
        <v>1361</v>
      </c>
      <c r="B1380" s="15" t="s">
        <v>5516</v>
      </c>
      <c r="C1380" s="15" t="s">
        <v>5517</v>
      </c>
      <c r="D1380" s="15" t="s">
        <v>12</v>
      </c>
      <c r="E1380" s="15" t="s">
        <v>13</v>
      </c>
      <c r="F1380" s="15" t="s">
        <v>5518</v>
      </c>
      <c r="G1380" s="15" t="s">
        <v>5519</v>
      </c>
      <c r="H1380" s="15" t="s">
        <v>5520</v>
      </c>
      <c r="I1380" s="18"/>
      <c r="J1380" s="18"/>
      <c r="K1380" s="15" t="s">
        <v>51</v>
      </c>
      <c r="L1380" s="18"/>
      <c r="M1380" s="18"/>
      <c r="N1380" s="19">
        <v>41302</v>
      </c>
    </row>
    <row r="1381" spans="1:14" ht="50.1" customHeight="1" thickBot="1" x14ac:dyDescent="0.3">
      <c r="A1381" s="14">
        <v>1362</v>
      </c>
      <c r="B1381" s="15" t="s">
        <v>5521</v>
      </c>
      <c r="C1381" s="15" t="s">
        <v>5522</v>
      </c>
      <c r="D1381" s="15" t="s">
        <v>12</v>
      </c>
      <c r="E1381" s="15" t="s">
        <v>13</v>
      </c>
      <c r="F1381" s="15" t="s">
        <v>5523</v>
      </c>
      <c r="G1381" s="15" t="s">
        <v>5523</v>
      </c>
      <c r="H1381" s="15" t="s">
        <v>5524</v>
      </c>
      <c r="I1381" s="18"/>
      <c r="J1381" s="18"/>
      <c r="K1381" s="15" t="s">
        <v>51</v>
      </c>
      <c r="L1381" s="18"/>
      <c r="M1381" s="18"/>
      <c r="N1381" s="19">
        <v>41201</v>
      </c>
    </row>
    <row r="1382" spans="1:14" ht="50.1" customHeight="1" thickBot="1" x14ac:dyDescent="0.3">
      <c r="A1382" s="14">
        <v>1363</v>
      </c>
      <c r="B1382" s="15" t="s">
        <v>5525</v>
      </c>
      <c r="C1382" s="15" t="s">
        <v>5526</v>
      </c>
      <c r="D1382" s="15" t="s">
        <v>12</v>
      </c>
      <c r="E1382" s="15" t="s">
        <v>13</v>
      </c>
      <c r="F1382" s="15" t="s">
        <v>5527</v>
      </c>
      <c r="G1382" s="15" t="s">
        <v>5528</v>
      </c>
      <c r="H1382" s="18"/>
      <c r="I1382" s="18"/>
      <c r="J1382" s="18"/>
      <c r="K1382" s="18"/>
      <c r="L1382" s="18"/>
      <c r="M1382" s="15" t="s">
        <v>9808</v>
      </c>
      <c r="N1382" s="19">
        <v>41108</v>
      </c>
    </row>
    <row r="1383" spans="1:14" ht="50.1" customHeight="1" thickBot="1" x14ac:dyDescent="0.3">
      <c r="A1383" s="14">
        <v>1364</v>
      </c>
      <c r="B1383" s="15" t="s">
        <v>5529</v>
      </c>
      <c r="C1383" s="15" t="s">
        <v>5530</v>
      </c>
      <c r="D1383" s="15" t="s">
        <v>12</v>
      </c>
      <c r="E1383" s="15" t="s">
        <v>13</v>
      </c>
      <c r="F1383" s="15" t="s">
        <v>5531</v>
      </c>
      <c r="G1383" s="15" t="s">
        <v>5532</v>
      </c>
      <c r="H1383" s="18"/>
      <c r="I1383" s="18"/>
      <c r="J1383" s="18"/>
      <c r="K1383" s="18"/>
      <c r="L1383" s="18"/>
      <c r="M1383" s="15" t="s">
        <v>9808</v>
      </c>
      <c r="N1383" s="19">
        <v>41108</v>
      </c>
    </row>
    <row r="1384" spans="1:14" ht="50.1" customHeight="1" thickBot="1" x14ac:dyDescent="0.3">
      <c r="A1384" s="14">
        <v>1365</v>
      </c>
      <c r="B1384" s="15" t="s">
        <v>5533</v>
      </c>
      <c r="C1384" s="15" t="s">
        <v>5534</v>
      </c>
      <c r="D1384" s="15" t="s">
        <v>12</v>
      </c>
      <c r="E1384" s="15" t="s">
        <v>13</v>
      </c>
      <c r="F1384" s="15" t="s">
        <v>5535</v>
      </c>
      <c r="G1384" s="18"/>
      <c r="H1384" s="15" t="s">
        <v>5536</v>
      </c>
      <c r="I1384" s="18"/>
      <c r="J1384" s="18"/>
      <c r="K1384" s="15" t="s">
        <v>51</v>
      </c>
      <c r="L1384" s="18"/>
      <c r="M1384" s="18"/>
      <c r="N1384" s="19">
        <v>42803</v>
      </c>
    </row>
    <row r="1385" spans="1:14" ht="50.1" customHeight="1" thickBot="1" x14ac:dyDescent="0.3">
      <c r="A1385" s="14">
        <v>1366</v>
      </c>
      <c r="B1385" s="15" t="s">
        <v>5537</v>
      </c>
      <c r="C1385" s="15" t="s">
        <v>5538</v>
      </c>
      <c r="D1385" s="15" t="s">
        <v>12</v>
      </c>
      <c r="E1385" s="15" t="s">
        <v>13</v>
      </c>
      <c r="F1385" s="15" t="s">
        <v>5539</v>
      </c>
      <c r="G1385" s="15" t="s">
        <v>5539</v>
      </c>
      <c r="H1385" s="15" t="s">
        <v>5540</v>
      </c>
      <c r="I1385" s="18"/>
      <c r="J1385" s="15" t="s">
        <v>41</v>
      </c>
      <c r="K1385" s="18"/>
      <c r="L1385" s="18"/>
      <c r="M1385" s="18"/>
      <c r="N1385" s="19">
        <v>41627</v>
      </c>
    </row>
    <row r="1386" spans="1:14" ht="50.1" customHeight="1" thickBot="1" x14ac:dyDescent="0.3">
      <c r="A1386" s="14">
        <v>1367</v>
      </c>
      <c r="B1386" s="15" t="s">
        <v>5541</v>
      </c>
      <c r="C1386" s="15" t="s">
        <v>5542</v>
      </c>
      <c r="D1386" s="15" t="s">
        <v>12</v>
      </c>
      <c r="E1386" s="15" t="s">
        <v>13</v>
      </c>
      <c r="F1386" s="15" t="s">
        <v>5543</v>
      </c>
      <c r="G1386" s="15" t="s">
        <v>5544</v>
      </c>
      <c r="H1386" s="18"/>
      <c r="I1386" s="18"/>
      <c r="J1386" s="18"/>
      <c r="K1386" s="15" t="s">
        <v>99</v>
      </c>
      <c r="L1386" s="18"/>
      <c r="M1386" s="18"/>
      <c r="N1386" s="19">
        <v>41108</v>
      </c>
    </row>
    <row r="1387" spans="1:14" ht="50.1" customHeight="1" thickBot="1" x14ac:dyDescent="0.3">
      <c r="A1387" s="14">
        <v>1368</v>
      </c>
      <c r="B1387" s="15" t="s">
        <v>5545</v>
      </c>
      <c r="C1387" s="15" t="s">
        <v>5546</v>
      </c>
      <c r="D1387" s="15" t="s">
        <v>12</v>
      </c>
      <c r="E1387" s="15" t="s">
        <v>13</v>
      </c>
      <c r="F1387" s="15" t="s">
        <v>5547</v>
      </c>
      <c r="G1387" s="15" t="s">
        <v>5548</v>
      </c>
      <c r="H1387" s="18"/>
      <c r="I1387" s="18"/>
      <c r="J1387" s="18"/>
      <c r="K1387" s="15" t="s">
        <v>51</v>
      </c>
      <c r="L1387" s="18"/>
      <c r="M1387" s="18"/>
      <c r="N1387" s="19">
        <v>41108</v>
      </c>
    </row>
    <row r="1388" spans="1:14" ht="50.1" customHeight="1" thickBot="1" x14ac:dyDescent="0.3">
      <c r="A1388" s="14">
        <v>1369</v>
      </c>
      <c r="B1388" s="15" t="s">
        <v>5549</v>
      </c>
      <c r="C1388" s="15" t="s">
        <v>5550</v>
      </c>
      <c r="D1388" s="15" t="s">
        <v>273</v>
      </c>
      <c r="E1388" s="15" t="s">
        <v>274</v>
      </c>
      <c r="F1388" s="15" t="s">
        <v>5551</v>
      </c>
      <c r="G1388" s="15" t="s">
        <v>5551</v>
      </c>
      <c r="H1388" s="15" t="s">
        <v>5552</v>
      </c>
      <c r="I1388" s="18"/>
      <c r="J1388" s="15" t="s">
        <v>14</v>
      </c>
      <c r="K1388" s="18"/>
      <c r="L1388" s="18"/>
      <c r="M1388" s="18"/>
      <c r="N1388" s="19">
        <v>41351</v>
      </c>
    </row>
    <row r="1389" spans="1:14" ht="50.1" customHeight="1" thickBot="1" x14ac:dyDescent="0.3">
      <c r="A1389" s="14">
        <v>1370</v>
      </c>
      <c r="B1389" s="15" t="s">
        <v>5553</v>
      </c>
      <c r="C1389" s="15" t="s">
        <v>5554</v>
      </c>
      <c r="D1389" s="15" t="s">
        <v>4</v>
      </c>
      <c r="E1389" s="15" t="s">
        <v>193</v>
      </c>
      <c r="F1389" s="15" t="s">
        <v>5555</v>
      </c>
      <c r="G1389" s="15" t="s">
        <v>5556</v>
      </c>
      <c r="H1389" s="15" t="s">
        <v>5557</v>
      </c>
      <c r="I1389" s="18"/>
      <c r="J1389" s="15" t="s">
        <v>90</v>
      </c>
      <c r="K1389" s="18"/>
      <c r="L1389" s="18"/>
      <c r="M1389" s="18"/>
      <c r="N1389" s="19">
        <v>42556</v>
      </c>
    </row>
    <row r="1390" spans="1:14" ht="50.1" customHeight="1" thickBot="1" x14ac:dyDescent="0.3">
      <c r="A1390" s="14">
        <v>1371</v>
      </c>
      <c r="B1390" s="15" t="s">
        <v>5558</v>
      </c>
      <c r="C1390" s="15" t="s">
        <v>5559</v>
      </c>
      <c r="D1390" s="15" t="s">
        <v>12</v>
      </c>
      <c r="E1390" s="15" t="s">
        <v>13</v>
      </c>
      <c r="F1390" s="15" t="s">
        <v>5560</v>
      </c>
      <c r="G1390" s="15" t="s">
        <v>5561</v>
      </c>
      <c r="H1390" s="18"/>
      <c r="I1390" s="18"/>
      <c r="J1390" s="18"/>
      <c r="K1390" s="15" t="s">
        <v>56</v>
      </c>
      <c r="L1390" s="18"/>
      <c r="M1390" s="18"/>
      <c r="N1390" s="19">
        <v>41108</v>
      </c>
    </row>
    <row r="1391" spans="1:14" ht="50.1" customHeight="1" thickBot="1" x14ac:dyDescent="0.3">
      <c r="A1391" s="14">
        <v>1372</v>
      </c>
      <c r="B1391" s="15" t="s">
        <v>5562</v>
      </c>
      <c r="C1391" s="15" t="s">
        <v>5563</v>
      </c>
      <c r="D1391" s="15" t="s">
        <v>12</v>
      </c>
      <c r="E1391" s="15" t="s">
        <v>13</v>
      </c>
      <c r="F1391" s="15" t="s">
        <v>5564</v>
      </c>
      <c r="G1391" s="15" t="s">
        <v>5565</v>
      </c>
      <c r="H1391" s="18"/>
      <c r="I1391" s="18"/>
      <c r="J1391" s="18"/>
      <c r="K1391" s="15" t="s">
        <v>599</v>
      </c>
      <c r="L1391" s="18"/>
      <c r="M1391" s="18"/>
      <c r="N1391" s="19">
        <v>41108</v>
      </c>
    </row>
    <row r="1392" spans="1:14" ht="50.1" customHeight="1" thickBot="1" x14ac:dyDescent="0.3">
      <c r="A1392" s="14">
        <v>1373</v>
      </c>
      <c r="B1392" s="15" t="s">
        <v>5566</v>
      </c>
      <c r="C1392" s="15" t="s">
        <v>5567</v>
      </c>
      <c r="D1392" s="15" t="s">
        <v>12</v>
      </c>
      <c r="E1392" s="15" t="s">
        <v>13</v>
      </c>
      <c r="F1392" s="15" t="s">
        <v>5568</v>
      </c>
      <c r="G1392" s="15" t="s">
        <v>5569</v>
      </c>
      <c r="H1392" s="18"/>
      <c r="I1392" s="18"/>
      <c r="J1392" s="18"/>
      <c r="K1392" s="15" t="s">
        <v>1202</v>
      </c>
      <c r="L1392" s="18"/>
      <c r="M1392" s="18"/>
      <c r="N1392" s="19">
        <v>41108</v>
      </c>
    </row>
    <row r="1393" spans="1:14" ht="50.1" customHeight="1" thickBot="1" x14ac:dyDescent="0.3">
      <c r="A1393" s="14">
        <v>1374</v>
      </c>
      <c r="B1393" s="15" t="s">
        <v>5570</v>
      </c>
      <c r="C1393" s="15" t="s">
        <v>5571</v>
      </c>
      <c r="D1393" s="15" t="s">
        <v>12</v>
      </c>
      <c r="E1393" s="15" t="s">
        <v>13</v>
      </c>
      <c r="F1393" s="15" t="s">
        <v>5572</v>
      </c>
      <c r="G1393" s="15" t="s">
        <v>5573</v>
      </c>
      <c r="H1393" s="18"/>
      <c r="I1393" s="18"/>
      <c r="J1393" s="18"/>
      <c r="K1393" s="15" t="s">
        <v>51</v>
      </c>
      <c r="L1393" s="18"/>
      <c r="M1393" s="18"/>
      <c r="N1393" s="19">
        <v>41108</v>
      </c>
    </row>
    <row r="1394" spans="1:14" ht="50.1" customHeight="1" thickBot="1" x14ac:dyDescent="0.3">
      <c r="A1394" s="14">
        <v>1375</v>
      </c>
      <c r="B1394" s="15" t="s">
        <v>5574</v>
      </c>
      <c r="C1394" s="15" t="s">
        <v>5575</v>
      </c>
      <c r="D1394" s="15" t="s">
        <v>12</v>
      </c>
      <c r="E1394" s="15" t="s">
        <v>13</v>
      </c>
      <c r="F1394" s="15" t="s">
        <v>5576</v>
      </c>
      <c r="G1394" s="18"/>
      <c r="H1394" s="18"/>
      <c r="I1394" s="18"/>
      <c r="J1394" s="15" t="s">
        <v>6</v>
      </c>
      <c r="K1394" s="18"/>
      <c r="L1394" s="18"/>
      <c r="M1394" s="18"/>
      <c r="N1394" s="19">
        <v>41072</v>
      </c>
    </row>
    <row r="1395" spans="1:14" ht="50.1" customHeight="1" thickBot="1" x14ac:dyDescent="0.3">
      <c r="A1395" s="14">
        <v>1376</v>
      </c>
      <c r="B1395" s="15" t="s">
        <v>9868</v>
      </c>
      <c r="C1395" s="15" t="s">
        <v>9869</v>
      </c>
      <c r="D1395" s="15" t="s">
        <v>12</v>
      </c>
      <c r="E1395" s="15" t="s">
        <v>13</v>
      </c>
      <c r="F1395" s="18"/>
      <c r="G1395" s="18"/>
      <c r="H1395" s="18"/>
      <c r="I1395" s="18"/>
      <c r="J1395" s="15" t="s">
        <v>14</v>
      </c>
      <c r="K1395" s="18"/>
      <c r="L1395" s="18"/>
      <c r="M1395" s="18"/>
      <c r="N1395" s="19">
        <v>41109</v>
      </c>
    </row>
    <row r="1396" spans="1:14" ht="50.1" customHeight="1" thickBot="1" x14ac:dyDescent="0.3">
      <c r="A1396" s="14">
        <v>1377</v>
      </c>
      <c r="B1396" s="15" t="s">
        <v>5577</v>
      </c>
      <c r="C1396" s="15" t="s">
        <v>5578</v>
      </c>
      <c r="D1396" s="15" t="s">
        <v>12</v>
      </c>
      <c r="E1396" s="15" t="s">
        <v>13</v>
      </c>
      <c r="F1396" s="15" t="s">
        <v>4296</v>
      </c>
      <c r="G1396" s="15" t="s">
        <v>5579</v>
      </c>
      <c r="H1396" s="15" t="s">
        <v>5580</v>
      </c>
      <c r="I1396" s="18"/>
      <c r="J1396" s="15" t="s">
        <v>41</v>
      </c>
      <c r="K1396" s="18"/>
      <c r="L1396" s="18"/>
      <c r="M1396" s="18"/>
      <c r="N1396" s="19">
        <v>41029</v>
      </c>
    </row>
    <row r="1397" spans="1:14" ht="50.1" customHeight="1" thickBot="1" x14ac:dyDescent="0.3">
      <c r="A1397" s="14">
        <v>1378</v>
      </c>
      <c r="B1397" s="15" t="s">
        <v>5581</v>
      </c>
      <c r="C1397" s="15" t="s">
        <v>5582</v>
      </c>
      <c r="D1397" s="15" t="s">
        <v>12</v>
      </c>
      <c r="E1397" s="15" t="s">
        <v>13</v>
      </c>
      <c r="F1397" s="15" t="s">
        <v>5583</v>
      </c>
      <c r="G1397" s="18"/>
      <c r="H1397" s="18"/>
      <c r="I1397" s="18"/>
      <c r="J1397" s="18"/>
      <c r="K1397" s="15" t="s">
        <v>350</v>
      </c>
      <c r="L1397" s="18"/>
      <c r="M1397" s="18"/>
      <c r="N1397" s="19">
        <v>41109</v>
      </c>
    </row>
    <row r="1398" spans="1:14" ht="50.1" customHeight="1" thickBot="1" x14ac:dyDescent="0.3">
      <c r="A1398" s="14">
        <v>1379</v>
      </c>
      <c r="B1398" s="15" t="s">
        <v>5584</v>
      </c>
      <c r="C1398" s="15" t="s">
        <v>5585</v>
      </c>
      <c r="D1398" s="15" t="s">
        <v>12</v>
      </c>
      <c r="E1398" s="15" t="s">
        <v>13</v>
      </c>
      <c r="F1398" s="15" t="s">
        <v>5586</v>
      </c>
      <c r="G1398" s="15" t="s">
        <v>5587</v>
      </c>
      <c r="H1398" s="15" t="s">
        <v>5588</v>
      </c>
      <c r="I1398" s="18"/>
      <c r="J1398" s="18"/>
      <c r="K1398" s="18"/>
      <c r="L1398" s="15" t="s">
        <v>262</v>
      </c>
      <c r="M1398" s="18"/>
      <c r="N1398" s="19">
        <v>41081</v>
      </c>
    </row>
    <row r="1399" spans="1:14" ht="50.1" customHeight="1" thickBot="1" x14ac:dyDescent="0.3">
      <c r="A1399" s="14">
        <v>1380</v>
      </c>
      <c r="B1399" s="15" t="s">
        <v>5589</v>
      </c>
      <c r="C1399" s="15" t="s">
        <v>5590</v>
      </c>
      <c r="D1399" s="15" t="s">
        <v>12</v>
      </c>
      <c r="E1399" s="15" t="s">
        <v>46</v>
      </c>
      <c r="F1399" s="15" t="s">
        <v>5591</v>
      </c>
      <c r="G1399" s="15" t="s">
        <v>5592</v>
      </c>
      <c r="H1399" s="15" t="s">
        <v>5593</v>
      </c>
      <c r="I1399" s="18"/>
      <c r="J1399" s="15" t="s">
        <v>8753</v>
      </c>
      <c r="K1399" s="18"/>
      <c r="L1399" s="18"/>
      <c r="M1399" s="18"/>
      <c r="N1399" s="19">
        <v>42718</v>
      </c>
    </row>
    <row r="1400" spans="1:14" ht="50.1" customHeight="1" thickBot="1" x14ac:dyDescent="0.3">
      <c r="A1400" s="14">
        <v>1381</v>
      </c>
      <c r="B1400" s="15" t="s">
        <v>5594</v>
      </c>
      <c r="C1400" s="15" t="s">
        <v>5595</v>
      </c>
      <c r="D1400" s="15" t="s">
        <v>12</v>
      </c>
      <c r="E1400" s="15" t="s">
        <v>13</v>
      </c>
      <c r="F1400" s="15" t="s">
        <v>5596</v>
      </c>
      <c r="G1400" s="18"/>
      <c r="H1400" s="18"/>
      <c r="I1400" s="18"/>
      <c r="J1400" s="18"/>
      <c r="K1400" s="15" t="s">
        <v>2980</v>
      </c>
      <c r="L1400" s="18"/>
      <c r="M1400" s="18"/>
      <c r="N1400" s="19">
        <v>41109</v>
      </c>
    </row>
    <row r="1401" spans="1:14" ht="50.1" customHeight="1" thickBot="1" x14ac:dyDescent="0.3">
      <c r="A1401" s="14">
        <v>1382</v>
      </c>
      <c r="B1401" s="15" t="s">
        <v>5597</v>
      </c>
      <c r="C1401" s="15" t="s">
        <v>5598</v>
      </c>
      <c r="D1401" s="15" t="s">
        <v>12</v>
      </c>
      <c r="E1401" s="15" t="s">
        <v>13</v>
      </c>
      <c r="F1401" s="15" t="s">
        <v>5599</v>
      </c>
      <c r="G1401" s="15" t="s">
        <v>5600</v>
      </c>
      <c r="H1401" s="18"/>
      <c r="I1401" s="18"/>
      <c r="J1401" s="15" t="s">
        <v>41</v>
      </c>
      <c r="K1401" s="18"/>
      <c r="L1401" s="18"/>
      <c r="M1401" s="18"/>
      <c r="N1401" s="19">
        <v>41029</v>
      </c>
    </row>
    <row r="1402" spans="1:14" ht="50.1" customHeight="1" thickBot="1" x14ac:dyDescent="0.3">
      <c r="A1402" s="14">
        <v>1383</v>
      </c>
      <c r="B1402" s="15" t="s">
        <v>5601</v>
      </c>
      <c r="C1402" s="15" t="s">
        <v>5602</v>
      </c>
      <c r="D1402" s="15" t="s">
        <v>12</v>
      </c>
      <c r="E1402" s="15" t="s">
        <v>46</v>
      </c>
      <c r="F1402" s="15" t="s">
        <v>5603</v>
      </c>
      <c r="G1402" s="18"/>
      <c r="H1402" s="18"/>
      <c r="I1402" s="18"/>
      <c r="J1402" s="18"/>
      <c r="K1402" s="15" t="s">
        <v>51</v>
      </c>
      <c r="L1402" s="18"/>
      <c r="M1402" s="18"/>
      <c r="N1402" s="19">
        <v>41109</v>
      </c>
    </row>
    <row r="1403" spans="1:14" ht="50.1" customHeight="1" thickBot="1" x14ac:dyDescent="0.3">
      <c r="A1403" s="14">
        <v>1384</v>
      </c>
      <c r="B1403" s="15" t="s">
        <v>5604</v>
      </c>
      <c r="C1403" s="15" t="s">
        <v>5605</v>
      </c>
      <c r="D1403" s="15" t="s">
        <v>12</v>
      </c>
      <c r="E1403" s="15" t="s">
        <v>131</v>
      </c>
      <c r="F1403" s="15" t="s">
        <v>5606</v>
      </c>
      <c r="G1403" s="15" t="s">
        <v>5606</v>
      </c>
      <c r="H1403" s="15" t="s">
        <v>5607</v>
      </c>
      <c r="I1403" s="18"/>
      <c r="J1403" s="15" t="s">
        <v>41</v>
      </c>
      <c r="K1403" s="18"/>
      <c r="L1403" s="18"/>
      <c r="M1403" s="18"/>
      <c r="N1403" s="19">
        <v>42355</v>
      </c>
    </row>
    <row r="1404" spans="1:14" ht="50.1" customHeight="1" thickBot="1" x14ac:dyDescent="0.3">
      <c r="A1404" s="14">
        <v>1385</v>
      </c>
      <c r="B1404" s="15" t="s">
        <v>5608</v>
      </c>
      <c r="C1404" s="15" t="s">
        <v>5609</v>
      </c>
      <c r="D1404" s="15" t="s">
        <v>12</v>
      </c>
      <c r="E1404" s="15" t="s">
        <v>13</v>
      </c>
      <c r="F1404" s="15" t="s">
        <v>5610</v>
      </c>
      <c r="G1404" s="15" t="s">
        <v>5611</v>
      </c>
      <c r="H1404" s="18"/>
      <c r="I1404" s="18"/>
      <c r="J1404" s="18"/>
      <c r="K1404" s="15" t="s">
        <v>31</v>
      </c>
      <c r="L1404" s="18"/>
      <c r="M1404" s="18"/>
      <c r="N1404" s="19">
        <v>41201</v>
      </c>
    </row>
    <row r="1405" spans="1:14" ht="50.1" customHeight="1" thickBot="1" x14ac:dyDescent="0.3">
      <c r="A1405" s="14">
        <v>1386</v>
      </c>
      <c r="B1405" s="15" t="s">
        <v>5612</v>
      </c>
      <c r="C1405" s="15" t="s">
        <v>5613</v>
      </c>
      <c r="D1405" s="15" t="s">
        <v>12</v>
      </c>
      <c r="E1405" s="15" t="s">
        <v>13</v>
      </c>
      <c r="F1405" s="15" t="s">
        <v>5614</v>
      </c>
      <c r="G1405" s="15" t="s">
        <v>5615</v>
      </c>
      <c r="H1405" s="18"/>
      <c r="I1405" s="18"/>
      <c r="J1405" s="18"/>
      <c r="K1405" s="18"/>
      <c r="L1405" s="15" t="s">
        <v>9811</v>
      </c>
      <c r="M1405" s="18"/>
      <c r="N1405" s="19">
        <v>41109</v>
      </c>
    </row>
    <row r="1406" spans="1:14" ht="50.1" customHeight="1" thickBot="1" x14ac:dyDescent="0.3">
      <c r="A1406" s="14">
        <v>1387</v>
      </c>
      <c r="B1406" s="15" t="s">
        <v>5616</v>
      </c>
      <c r="C1406" s="15" t="s">
        <v>5617</v>
      </c>
      <c r="D1406" s="15" t="s">
        <v>12</v>
      </c>
      <c r="E1406" s="15" t="s">
        <v>155</v>
      </c>
      <c r="F1406" s="15" t="s">
        <v>5618</v>
      </c>
      <c r="G1406" s="18"/>
      <c r="H1406" s="18"/>
      <c r="I1406" s="18"/>
      <c r="J1406" s="18"/>
      <c r="K1406" s="15" t="s">
        <v>51</v>
      </c>
      <c r="L1406" s="18"/>
      <c r="M1406" s="18"/>
      <c r="N1406" s="19">
        <v>41109</v>
      </c>
    </row>
    <row r="1407" spans="1:14" ht="50.1" customHeight="1" thickBot="1" x14ac:dyDescent="0.3">
      <c r="A1407" s="14">
        <v>1388</v>
      </c>
      <c r="B1407" s="15" t="s">
        <v>5619</v>
      </c>
      <c r="C1407" s="15" t="s">
        <v>5620</v>
      </c>
      <c r="D1407" s="15" t="s">
        <v>12</v>
      </c>
      <c r="E1407" s="15" t="s">
        <v>13</v>
      </c>
      <c r="F1407" s="15" t="s">
        <v>5621</v>
      </c>
      <c r="G1407" s="15" t="s">
        <v>5622</v>
      </c>
      <c r="H1407" s="18"/>
      <c r="I1407" s="18"/>
      <c r="J1407" s="18"/>
      <c r="K1407" s="15" t="s">
        <v>2980</v>
      </c>
      <c r="L1407" s="18"/>
      <c r="M1407" s="18"/>
      <c r="N1407" s="19">
        <v>41109</v>
      </c>
    </row>
    <row r="1408" spans="1:14" ht="50.1" customHeight="1" thickBot="1" x14ac:dyDescent="0.3">
      <c r="A1408" s="14">
        <v>1389</v>
      </c>
      <c r="B1408" s="15" t="s">
        <v>5623</v>
      </c>
      <c r="C1408" s="15" t="s">
        <v>5624</v>
      </c>
      <c r="D1408" s="15" t="s">
        <v>12</v>
      </c>
      <c r="E1408" s="15" t="s">
        <v>30</v>
      </c>
      <c r="F1408" s="15" t="s">
        <v>5625</v>
      </c>
      <c r="G1408" s="18"/>
      <c r="H1408" s="18"/>
      <c r="I1408" s="18"/>
      <c r="J1408" s="18"/>
      <c r="K1408" s="15" t="s">
        <v>47</v>
      </c>
      <c r="L1408" s="18"/>
      <c r="M1408" s="18"/>
      <c r="N1408" s="19">
        <v>41109</v>
      </c>
    </row>
    <row r="1409" spans="1:14" ht="50.1" customHeight="1" thickBot="1" x14ac:dyDescent="0.3">
      <c r="A1409" s="14">
        <v>1390</v>
      </c>
      <c r="B1409" s="15" t="s">
        <v>5626</v>
      </c>
      <c r="C1409" s="15" t="s">
        <v>5627</v>
      </c>
      <c r="D1409" s="15" t="s">
        <v>12</v>
      </c>
      <c r="E1409" s="15" t="s">
        <v>13</v>
      </c>
      <c r="F1409" s="15" t="s">
        <v>5628</v>
      </c>
      <c r="G1409" s="15" t="s">
        <v>5629</v>
      </c>
      <c r="H1409" s="18"/>
      <c r="I1409" s="18"/>
      <c r="J1409" s="15" t="s">
        <v>14</v>
      </c>
      <c r="K1409" s="18"/>
      <c r="L1409" s="18"/>
      <c r="M1409" s="18"/>
      <c r="N1409" s="19">
        <v>41387</v>
      </c>
    </row>
    <row r="1410" spans="1:14" ht="50.1" customHeight="1" thickBot="1" x14ac:dyDescent="0.3">
      <c r="A1410" s="14">
        <v>1391</v>
      </c>
      <c r="B1410" s="15" t="s">
        <v>5630</v>
      </c>
      <c r="C1410" s="15" t="s">
        <v>5631</v>
      </c>
      <c r="D1410" s="15" t="s">
        <v>12</v>
      </c>
      <c r="E1410" s="15" t="s">
        <v>13</v>
      </c>
      <c r="F1410" s="15" t="s">
        <v>5632</v>
      </c>
      <c r="G1410" s="15" t="s">
        <v>1451</v>
      </c>
      <c r="H1410" s="15" t="s">
        <v>5633</v>
      </c>
      <c r="I1410" s="18"/>
      <c r="J1410" s="18"/>
      <c r="K1410" s="15" t="s">
        <v>51</v>
      </c>
      <c r="L1410" s="18"/>
      <c r="M1410" s="18"/>
      <c r="N1410" s="19">
        <v>41109</v>
      </c>
    </row>
    <row r="1411" spans="1:14" ht="50.1" customHeight="1" thickBot="1" x14ac:dyDescent="0.3">
      <c r="A1411" s="14">
        <v>1392</v>
      </c>
      <c r="B1411" s="15" t="s">
        <v>5634</v>
      </c>
      <c r="C1411" s="15" t="s">
        <v>5635</v>
      </c>
      <c r="D1411" s="15" t="s">
        <v>12</v>
      </c>
      <c r="E1411" s="15" t="s">
        <v>13</v>
      </c>
      <c r="F1411" s="15" t="s">
        <v>5636</v>
      </c>
      <c r="G1411" s="15" t="s">
        <v>5636</v>
      </c>
      <c r="H1411" s="18"/>
      <c r="I1411" s="18"/>
      <c r="J1411" s="18"/>
      <c r="K1411" s="18"/>
      <c r="L1411" s="18"/>
      <c r="M1411" s="15" t="s">
        <v>9808</v>
      </c>
      <c r="N1411" s="19">
        <v>41109</v>
      </c>
    </row>
    <row r="1412" spans="1:14" ht="50.1" customHeight="1" thickBot="1" x14ac:dyDescent="0.3">
      <c r="A1412" s="14">
        <v>1393</v>
      </c>
      <c r="B1412" s="15" t="s">
        <v>5637</v>
      </c>
      <c r="C1412" s="15" t="s">
        <v>5638</v>
      </c>
      <c r="D1412" s="15" t="s">
        <v>4</v>
      </c>
      <c r="E1412" s="15" t="s">
        <v>193</v>
      </c>
      <c r="F1412" s="15" t="s">
        <v>5639</v>
      </c>
      <c r="G1412" s="15" t="s">
        <v>5640</v>
      </c>
      <c r="H1412" s="15" t="s">
        <v>5641</v>
      </c>
      <c r="I1412" s="18"/>
      <c r="J1412" s="18"/>
      <c r="K1412" s="15" t="s">
        <v>31</v>
      </c>
      <c r="L1412" s="18"/>
      <c r="M1412" s="18"/>
      <c r="N1412" s="19">
        <v>41600</v>
      </c>
    </row>
    <row r="1413" spans="1:14" ht="50.1" customHeight="1" thickBot="1" x14ac:dyDescent="0.3">
      <c r="A1413" s="14">
        <v>1394</v>
      </c>
      <c r="B1413" s="15" t="s">
        <v>5642</v>
      </c>
      <c r="C1413" s="15" t="s">
        <v>5643</v>
      </c>
      <c r="D1413" s="15" t="s">
        <v>12</v>
      </c>
      <c r="E1413" s="15" t="s">
        <v>46</v>
      </c>
      <c r="F1413" s="15" t="s">
        <v>5644</v>
      </c>
      <c r="G1413" s="18"/>
      <c r="H1413" s="18"/>
      <c r="I1413" s="18"/>
      <c r="J1413" s="18"/>
      <c r="K1413" s="15" t="s">
        <v>830</v>
      </c>
      <c r="L1413" s="18"/>
      <c r="M1413" s="18"/>
      <c r="N1413" s="19">
        <v>41109</v>
      </c>
    </row>
    <row r="1414" spans="1:14" ht="50.1" customHeight="1" thickBot="1" x14ac:dyDescent="0.3">
      <c r="A1414" s="14">
        <v>1395</v>
      </c>
      <c r="B1414" s="15" t="s">
        <v>5645</v>
      </c>
      <c r="C1414" s="15" t="s">
        <v>5646</v>
      </c>
      <c r="D1414" s="15" t="s">
        <v>12</v>
      </c>
      <c r="E1414" s="15" t="s">
        <v>355</v>
      </c>
      <c r="F1414" s="15" t="s">
        <v>5647</v>
      </c>
      <c r="G1414" s="15" t="s">
        <v>5647</v>
      </c>
      <c r="H1414" s="15" t="s">
        <v>5648</v>
      </c>
      <c r="I1414" s="18"/>
      <c r="J1414" s="18"/>
      <c r="K1414" s="15" t="s">
        <v>146</v>
      </c>
      <c r="L1414" s="18"/>
      <c r="M1414" s="18"/>
      <c r="N1414" s="19">
        <v>42122</v>
      </c>
    </row>
    <row r="1415" spans="1:14" ht="50.1" customHeight="1" thickBot="1" x14ac:dyDescent="0.3">
      <c r="A1415" s="14">
        <v>1396</v>
      </c>
      <c r="B1415" s="15" t="s">
        <v>5649</v>
      </c>
      <c r="C1415" s="15" t="s">
        <v>5650</v>
      </c>
      <c r="D1415" s="15" t="s">
        <v>12</v>
      </c>
      <c r="E1415" s="15" t="s">
        <v>13</v>
      </c>
      <c r="F1415" s="15" t="s">
        <v>3964</v>
      </c>
      <c r="G1415" s="15" t="s">
        <v>5651</v>
      </c>
      <c r="H1415" s="15" t="s">
        <v>5652</v>
      </c>
      <c r="I1415" s="18"/>
      <c r="J1415" s="15" t="s">
        <v>84</v>
      </c>
      <c r="K1415" s="18"/>
      <c r="L1415" s="18"/>
      <c r="M1415" s="18"/>
      <c r="N1415" s="19">
        <v>43720</v>
      </c>
    </row>
    <row r="1416" spans="1:14" ht="50.1" customHeight="1" thickBot="1" x14ac:dyDescent="0.3">
      <c r="A1416" s="14">
        <v>1397</v>
      </c>
      <c r="B1416" s="15" t="s">
        <v>9870</v>
      </c>
      <c r="C1416" s="15" t="s">
        <v>9871</v>
      </c>
      <c r="D1416" s="15" t="s">
        <v>12</v>
      </c>
      <c r="E1416" s="15" t="s">
        <v>13</v>
      </c>
      <c r="F1416" s="16" t="s">
        <v>9872</v>
      </c>
      <c r="G1416" s="18"/>
      <c r="H1416" s="15" t="s">
        <v>9873</v>
      </c>
      <c r="I1416" s="18"/>
      <c r="J1416" s="15" t="s">
        <v>9836</v>
      </c>
      <c r="K1416" s="18"/>
      <c r="L1416" s="18"/>
      <c r="M1416" s="18"/>
      <c r="N1416" s="19">
        <v>43971</v>
      </c>
    </row>
    <row r="1417" spans="1:14" ht="50.1" customHeight="1" thickBot="1" x14ac:dyDescent="0.3">
      <c r="A1417" s="14">
        <v>1398</v>
      </c>
      <c r="B1417" s="15" t="s">
        <v>5653</v>
      </c>
      <c r="C1417" s="15" t="s">
        <v>5654</v>
      </c>
      <c r="D1417" s="15" t="s">
        <v>12</v>
      </c>
      <c r="E1417" s="15" t="s">
        <v>13</v>
      </c>
      <c r="F1417" s="15" t="s">
        <v>5655</v>
      </c>
      <c r="G1417" s="18"/>
      <c r="H1417" s="18"/>
      <c r="I1417" s="18"/>
      <c r="J1417" s="15" t="s">
        <v>9810</v>
      </c>
      <c r="K1417" s="18"/>
      <c r="L1417" s="18"/>
      <c r="M1417" s="18"/>
      <c r="N1417" s="19">
        <v>41109</v>
      </c>
    </row>
    <row r="1418" spans="1:14" ht="50.1" customHeight="1" thickBot="1" x14ac:dyDescent="0.3">
      <c r="A1418" s="14">
        <v>1399</v>
      </c>
      <c r="B1418" s="15" t="s">
        <v>5656</v>
      </c>
      <c r="C1418" s="15" t="s">
        <v>5657</v>
      </c>
      <c r="D1418" s="15" t="s">
        <v>12</v>
      </c>
      <c r="E1418" s="15" t="s">
        <v>13</v>
      </c>
      <c r="F1418" s="15" t="s">
        <v>5658</v>
      </c>
      <c r="G1418" s="15" t="s">
        <v>5659</v>
      </c>
      <c r="H1418" s="18"/>
      <c r="I1418" s="18"/>
      <c r="J1418" s="18"/>
      <c r="K1418" s="15" t="s">
        <v>326</v>
      </c>
      <c r="L1418" s="18"/>
      <c r="M1418" s="18"/>
      <c r="N1418" s="19">
        <v>41109</v>
      </c>
    </row>
    <row r="1419" spans="1:14" ht="50.1" customHeight="1" thickBot="1" x14ac:dyDescent="0.3">
      <c r="A1419" s="14">
        <v>1400</v>
      </c>
      <c r="B1419" s="15" t="s">
        <v>5660</v>
      </c>
      <c r="C1419" s="15" t="s">
        <v>5661</v>
      </c>
      <c r="D1419" s="15" t="s">
        <v>12</v>
      </c>
      <c r="E1419" s="15" t="s">
        <v>13</v>
      </c>
      <c r="F1419" s="15" t="s">
        <v>5662</v>
      </c>
      <c r="G1419" s="15" t="s">
        <v>5663</v>
      </c>
      <c r="H1419" s="18"/>
      <c r="I1419" s="18"/>
      <c r="J1419" s="15" t="s">
        <v>363</v>
      </c>
      <c r="K1419" s="18"/>
      <c r="L1419" s="18"/>
      <c r="M1419" s="18"/>
      <c r="N1419" s="19">
        <v>41109</v>
      </c>
    </row>
    <row r="1420" spans="1:14" ht="50.1" customHeight="1" thickBot="1" x14ac:dyDescent="0.3">
      <c r="A1420" s="14">
        <v>1401</v>
      </c>
      <c r="B1420" s="15" t="s">
        <v>5664</v>
      </c>
      <c r="C1420" s="15" t="s">
        <v>5665</v>
      </c>
      <c r="D1420" s="15" t="s">
        <v>12</v>
      </c>
      <c r="E1420" s="15" t="s">
        <v>155</v>
      </c>
      <c r="F1420" s="15" t="s">
        <v>5666</v>
      </c>
      <c r="G1420" s="15" t="s">
        <v>5666</v>
      </c>
      <c r="H1420" s="15" t="s">
        <v>5667</v>
      </c>
      <c r="I1420" s="18"/>
      <c r="J1420" s="18"/>
      <c r="K1420" s="15" t="s">
        <v>24</v>
      </c>
      <c r="L1420" s="18"/>
      <c r="M1420" s="18"/>
      <c r="N1420" s="19">
        <v>41610</v>
      </c>
    </row>
    <row r="1421" spans="1:14" ht="50.1" customHeight="1" thickBot="1" x14ac:dyDescent="0.3">
      <c r="A1421" s="14">
        <v>1402</v>
      </c>
      <c r="B1421" s="15" t="s">
        <v>5668</v>
      </c>
      <c r="C1421" s="15" t="s">
        <v>5669</v>
      </c>
      <c r="D1421" s="15" t="s">
        <v>12</v>
      </c>
      <c r="E1421" s="15" t="s">
        <v>13</v>
      </c>
      <c r="F1421" s="15" t="s">
        <v>5670</v>
      </c>
      <c r="G1421" s="18"/>
      <c r="H1421" s="15" t="s">
        <v>5671</v>
      </c>
      <c r="I1421" s="18"/>
      <c r="J1421" s="18"/>
      <c r="K1421" s="15" t="s">
        <v>51</v>
      </c>
      <c r="L1421" s="18"/>
      <c r="M1421" s="18"/>
      <c r="N1421" s="19">
        <v>42887</v>
      </c>
    </row>
    <row r="1422" spans="1:14" ht="50.1" customHeight="1" thickBot="1" x14ac:dyDescent="0.3">
      <c r="A1422" s="14">
        <v>1403</v>
      </c>
      <c r="B1422" s="15" t="s">
        <v>5672</v>
      </c>
      <c r="C1422" s="15" t="s">
        <v>5673</v>
      </c>
      <c r="D1422" s="15" t="s">
        <v>4</v>
      </c>
      <c r="E1422" s="15" t="s">
        <v>1430</v>
      </c>
      <c r="F1422" s="15" t="s">
        <v>5674</v>
      </c>
      <c r="G1422" s="18"/>
      <c r="H1422" s="18"/>
      <c r="I1422" s="18"/>
      <c r="J1422" s="18"/>
      <c r="K1422" s="15" t="s">
        <v>1128</v>
      </c>
      <c r="L1422" s="18"/>
      <c r="M1422" s="18"/>
      <c r="N1422" s="19">
        <v>41109</v>
      </c>
    </row>
    <row r="1423" spans="1:14" ht="50.1" customHeight="1" thickBot="1" x14ac:dyDescent="0.3">
      <c r="A1423" s="14">
        <v>1404</v>
      </c>
      <c r="B1423" s="15" t="s">
        <v>5675</v>
      </c>
      <c r="C1423" s="15" t="s">
        <v>5676</v>
      </c>
      <c r="D1423" s="15" t="s">
        <v>12</v>
      </c>
      <c r="E1423" s="15" t="s">
        <v>13</v>
      </c>
      <c r="F1423" s="15" t="s">
        <v>5677</v>
      </c>
      <c r="G1423" s="18"/>
      <c r="H1423" s="15" t="s">
        <v>5678</v>
      </c>
      <c r="I1423" s="18"/>
      <c r="J1423" s="15" t="s">
        <v>41</v>
      </c>
      <c r="K1423" s="18"/>
      <c r="L1423" s="18"/>
      <c r="M1423" s="18"/>
      <c r="N1423" s="19">
        <v>41044</v>
      </c>
    </row>
    <row r="1424" spans="1:14" ht="50.1" customHeight="1" thickBot="1" x14ac:dyDescent="0.3">
      <c r="A1424" s="14">
        <v>1405</v>
      </c>
      <c r="B1424" s="15" t="s">
        <v>5679</v>
      </c>
      <c r="C1424" s="15" t="s">
        <v>5680</v>
      </c>
      <c r="D1424" s="15" t="s">
        <v>12</v>
      </c>
      <c r="E1424" s="15" t="s">
        <v>13</v>
      </c>
      <c r="F1424" s="15" t="s">
        <v>5681</v>
      </c>
      <c r="G1424" s="15" t="s">
        <v>5682</v>
      </c>
      <c r="H1424" s="18"/>
      <c r="I1424" s="18"/>
      <c r="J1424" s="15" t="s">
        <v>41</v>
      </c>
      <c r="K1424" s="18"/>
      <c r="L1424" s="18"/>
      <c r="M1424" s="18"/>
      <c r="N1424" s="19">
        <v>39259</v>
      </c>
    </row>
    <row r="1425" spans="1:14" ht="50.1" customHeight="1" thickBot="1" x14ac:dyDescent="0.3">
      <c r="A1425" s="14">
        <v>1406</v>
      </c>
      <c r="B1425" s="15" t="s">
        <v>5679</v>
      </c>
      <c r="C1425" s="15" t="s">
        <v>5683</v>
      </c>
      <c r="D1425" s="15" t="s">
        <v>12</v>
      </c>
      <c r="E1425" s="15" t="s">
        <v>13</v>
      </c>
      <c r="F1425" s="15" t="s">
        <v>5684</v>
      </c>
      <c r="G1425" s="18"/>
      <c r="H1425" s="18"/>
      <c r="I1425" s="18"/>
      <c r="J1425" s="15" t="s">
        <v>41</v>
      </c>
      <c r="K1425" s="18"/>
      <c r="L1425" s="18"/>
      <c r="M1425" s="18"/>
      <c r="N1425" s="19">
        <v>41109</v>
      </c>
    </row>
    <row r="1426" spans="1:14" ht="50.1" customHeight="1" thickBot="1" x14ac:dyDescent="0.3">
      <c r="A1426" s="14">
        <v>1407</v>
      </c>
      <c r="B1426" s="15" t="s">
        <v>5685</v>
      </c>
      <c r="C1426" s="15" t="s">
        <v>5686</v>
      </c>
      <c r="D1426" s="15" t="s">
        <v>3208</v>
      </c>
      <c r="E1426" s="15" t="s">
        <v>4108</v>
      </c>
      <c r="F1426" s="15" t="s">
        <v>5687</v>
      </c>
      <c r="G1426" s="18"/>
      <c r="H1426" s="18"/>
      <c r="I1426" s="18"/>
      <c r="J1426" s="15" t="s">
        <v>41</v>
      </c>
      <c r="K1426" s="18"/>
      <c r="L1426" s="18"/>
      <c r="M1426" s="18"/>
      <c r="N1426" s="19">
        <v>41109</v>
      </c>
    </row>
    <row r="1427" spans="1:14" ht="50.1" customHeight="1" thickBot="1" x14ac:dyDescent="0.3">
      <c r="A1427" s="14">
        <v>1408</v>
      </c>
      <c r="B1427" s="15" t="s">
        <v>5688</v>
      </c>
      <c r="C1427" s="15" t="s">
        <v>5689</v>
      </c>
      <c r="D1427" s="15" t="s">
        <v>12</v>
      </c>
      <c r="E1427" s="15" t="s">
        <v>13</v>
      </c>
      <c r="F1427" s="15" t="s">
        <v>5690</v>
      </c>
      <c r="G1427" s="15" t="s">
        <v>5691</v>
      </c>
      <c r="H1427" s="18"/>
      <c r="I1427" s="18"/>
      <c r="J1427" s="15" t="s">
        <v>6</v>
      </c>
      <c r="K1427" s="18"/>
      <c r="L1427" s="18"/>
      <c r="M1427" s="18"/>
      <c r="N1427" s="19">
        <v>41109</v>
      </c>
    </row>
    <row r="1428" spans="1:14" ht="50.1" customHeight="1" thickBot="1" x14ac:dyDescent="0.3">
      <c r="A1428" s="14">
        <v>1409</v>
      </c>
      <c r="B1428" s="15" t="s">
        <v>5692</v>
      </c>
      <c r="C1428" s="15" t="s">
        <v>5693</v>
      </c>
      <c r="D1428" s="15" t="s">
        <v>12</v>
      </c>
      <c r="E1428" s="15" t="s">
        <v>13</v>
      </c>
      <c r="F1428" s="15" t="s">
        <v>5694</v>
      </c>
      <c r="G1428" s="18"/>
      <c r="H1428" s="18"/>
      <c r="I1428" s="18"/>
      <c r="J1428" s="15" t="s">
        <v>9810</v>
      </c>
      <c r="K1428" s="18"/>
      <c r="L1428" s="18"/>
      <c r="M1428" s="18"/>
      <c r="N1428" s="19">
        <v>41081</v>
      </c>
    </row>
    <row r="1429" spans="1:14" ht="50.1" customHeight="1" thickBot="1" x14ac:dyDescent="0.3">
      <c r="A1429" s="14">
        <v>1410</v>
      </c>
      <c r="B1429" s="15" t="s">
        <v>5695</v>
      </c>
      <c r="C1429" s="15" t="s">
        <v>5696</v>
      </c>
      <c r="D1429" s="15" t="s">
        <v>12</v>
      </c>
      <c r="E1429" s="15" t="s">
        <v>13</v>
      </c>
      <c r="F1429" s="15" t="s">
        <v>5697</v>
      </c>
      <c r="G1429" s="18"/>
      <c r="H1429" s="18"/>
      <c r="I1429" s="18"/>
      <c r="J1429" s="18"/>
      <c r="K1429" s="15" t="s">
        <v>51</v>
      </c>
      <c r="L1429" s="18"/>
      <c r="M1429" s="18"/>
      <c r="N1429" s="19">
        <v>41109</v>
      </c>
    </row>
    <row r="1430" spans="1:14" ht="50.1" customHeight="1" thickBot="1" x14ac:dyDescent="0.3">
      <c r="A1430" s="14">
        <v>1411</v>
      </c>
      <c r="B1430" s="15" t="s">
        <v>5698</v>
      </c>
      <c r="C1430" s="15" t="s">
        <v>5699</v>
      </c>
      <c r="D1430" s="15" t="s">
        <v>12</v>
      </c>
      <c r="E1430" s="15" t="s">
        <v>13</v>
      </c>
      <c r="F1430" s="15" t="s">
        <v>5700</v>
      </c>
      <c r="G1430" s="18"/>
      <c r="H1430" s="18"/>
      <c r="I1430" s="18"/>
      <c r="J1430" s="18"/>
      <c r="K1430" s="15" t="s">
        <v>31</v>
      </c>
      <c r="L1430" s="18"/>
      <c r="M1430" s="18"/>
      <c r="N1430" s="19">
        <v>42514</v>
      </c>
    </row>
    <row r="1431" spans="1:14" ht="50.1" customHeight="1" thickBot="1" x14ac:dyDescent="0.3">
      <c r="A1431" s="14">
        <v>1412</v>
      </c>
      <c r="B1431" s="15" t="s">
        <v>5701</v>
      </c>
      <c r="C1431" s="15" t="s">
        <v>5702</v>
      </c>
      <c r="D1431" s="15" t="s">
        <v>12</v>
      </c>
      <c r="E1431" s="15" t="s">
        <v>13</v>
      </c>
      <c r="F1431" s="15" t="s">
        <v>5703</v>
      </c>
      <c r="G1431" s="15" t="s">
        <v>5704</v>
      </c>
      <c r="H1431" s="15" t="s">
        <v>5705</v>
      </c>
      <c r="I1431" s="18"/>
      <c r="J1431" s="15" t="s">
        <v>3351</v>
      </c>
      <c r="K1431" s="18"/>
      <c r="L1431" s="18"/>
      <c r="M1431" s="18"/>
      <c r="N1431" s="19">
        <v>41801</v>
      </c>
    </row>
    <row r="1432" spans="1:14" ht="50.1" customHeight="1" thickBot="1" x14ac:dyDescent="0.3">
      <c r="A1432" s="14">
        <v>1413</v>
      </c>
      <c r="B1432" s="15" t="s">
        <v>9874</v>
      </c>
      <c r="C1432" s="15" t="s">
        <v>9875</v>
      </c>
      <c r="D1432" s="15" t="s">
        <v>12</v>
      </c>
      <c r="E1432" s="15" t="s">
        <v>13</v>
      </c>
      <c r="F1432" s="18"/>
      <c r="G1432" s="18"/>
      <c r="H1432" s="18"/>
      <c r="I1432" s="18"/>
      <c r="J1432" s="18"/>
      <c r="K1432" s="15" t="s">
        <v>3240</v>
      </c>
      <c r="L1432" s="18"/>
      <c r="M1432" s="18"/>
      <c r="N1432" s="19">
        <v>41109</v>
      </c>
    </row>
    <row r="1433" spans="1:14" ht="50.1" customHeight="1" thickBot="1" x14ac:dyDescent="0.3">
      <c r="A1433" s="14">
        <v>1414</v>
      </c>
      <c r="B1433" s="15" t="s">
        <v>5706</v>
      </c>
      <c r="C1433" s="15" t="s">
        <v>5707</v>
      </c>
      <c r="D1433" s="15" t="s">
        <v>12</v>
      </c>
      <c r="E1433" s="15" t="s">
        <v>13</v>
      </c>
      <c r="F1433" s="15" t="s">
        <v>5708</v>
      </c>
      <c r="G1433" s="18"/>
      <c r="H1433" s="15" t="s">
        <v>5709</v>
      </c>
      <c r="I1433" s="18"/>
      <c r="J1433" s="18"/>
      <c r="K1433" s="18"/>
      <c r="L1433" s="18"/>
      <c r="M1433" s="15" t="s">
        <v>299</v>
      </c>
      <c r="N1433" s="19">
        <v>43042</v>
      </c>
    </row>
    <row r="1434" spans="1:14" ht="50.1" customHeight="1" thickBot="1" x14ac:dyDescent="0.3">
      <c r="A1434" s="14">
        <v>1415</v>
      </c>
      <c r="B1434" s="15" t="s">
        <v>5710</v>
      </c>
      <c r="C1434" s="15" t="s">
        <v>5711</v>
      </c>
      <c r="D1434" s="15" t="s">
        <v>12</v>
      </c>
      <c r="E1434" s="15" t="s">
        <v>13</v>
      </c>
      <c r="F1434" s="16" t="s">
        <v>5712</v>
      </c>
      <c r="G1434" s="18"/>
      <c r="H1434" s="15" t="s">
        <v>5713</v>
      </c>
      <c r="I1434" s="18"/>
      <c r="J1434" s="18"/>
      <c r="K1434" s="15" t="s">
        <v>51</v>
      </c>
      <c r="L1434" s="18"/>
      <c r="M1434" s="18"/>
      <c r="N1434" s="19">
        <v>43867</v>
      </c>
    </row>
    <row r="1435" spans="1:14" ht="50.1" customHeight="1" thickBot="1" x14ac:dyDescent="0.3">
      <c r="A1435" s="14">
        <v>1416</v>
      </c>
      <c r="B1435" s="15" t="s">
        <v>5714</v>
      </c>
      <c r="C1435" s="15" t="s">
        <v>5715</v>
      </c>
      <c r="D1435" s="15" t="s">
        <v>12</v>
      </c>
      <c r="E1435" s="15" t="s">
        <v>13</v>
      </c>
      <c r="F1435" s="15" t="s">
        <v>5716</v>
      </c>
      <c r="G1435" s="18"/>
      <c r="H1435" s="18"/>
      <c r="I1435" s="18"/>
      <c r="J1435" s="15" t="s">
        <v>1188</v>
      </c>
      <c r="K1435" s="18"/>
      <c r="L1435" s="18"/>
      <c r="M1435" s="18"/>
      <c r="N1435" s="19">
        <v>41109</v>
      </c>
    </row>
    <row r="1436" spans="1:14" ht="50.1" customHeight="1" thickBot="1" x14ac:dyDescent="0.3">
      <c r="A1436" s="14">
        <v>1417</v>
      </c>
      <c r="B1436" s="15" t="s">
        <v>5717</v>
      </c>
      <c r="C1436" s="15" t="s">
        <v>5718</v>
      </c>
      <c r="D1436" s="15" t="s">
        <v>12</v>
      </c>
      <c r="E1436" s="15" t="s">
        <v>13</v>
      </c>
      <c r="F1436" s="15" t="s">
        <v>5719</v>
      </c>
      <c r="G1436" s="18"/>
      <c r="H1436" s="15" t="s">
        <v>5720</v>
      </c>
      <c r="I1436" s="18"/>
      <c r="J1436" s="18"/>
      <c r="K1436" s="15" t="s">
        <v>146</v>
      </c>
      <c r="L1436" s="18"/>
      <c r="M1436" s="18"/>
      <c r="N1436" s="19">
        <v>42768</v>
      </c>
    </row>
    <row r="1437" spans="1:14" ht="50.1" customHeight="1" thickBot="1" x14ac:dyDescent="0.3">
      <c r="A1437" s="14">
        <v>1418</v>
      </c>
      <c r="B1437" s="15" t="s">
        <v>5721</v>
      </c>
      <c r="C1437" s="15" t="s">
        <v>5722</v>
      </c>
      <c r="D1437" s="15" t="s">
        <v>12</v>
      </c>
      <c r="E1437" s="15" t="s">
        <v>46</v>
      </c>
      <c r="F1437" s="15" t="s">
        <v>5723</v>
      </c>
      <c r="G1437" s="18"/>
      <c r="H1437" s="18"/>
      <c r="I1437" s="18"/>
      <c r="J1437" s="18"/>
      <c r="K1437" s="15" t="s">
        <v>51</v>
      </c>
      <c r="L1437" s="18"/>
      <c r="M1437" s="18"/>
      <c r="N1437" s="19">
        <v>41109</v>
      </c>
    </row>
    <row r="1438" spans="1:14" ht="50.1" customHeight="1" thickBot="1" x14ac:dyDescent="0.3">
      <c r="A1438" s="14">
        <v>1419</v>
      </c>
      <c r="B1438" s="15" t="s">
        <v>5724</v>
      </c>
      <c r="C1438" s="15" t="s">
        <v>5725</v>
      </c>
      <c r="D1438" s="15" t="s">
        <v>12</v>
      </c>
      <c r="E1438" s="15" t="s">
        <v>392</v>
      </c>
      <c r="F1438" s="15" t="s">
        <v>5726</v>
      </c>
      <c r="G1438" s="18"/>
      <c r="H1438" s="18"/>
      <c r="I1438" s="18"/>
      <c r="J1438" s="18"/>
      <c r="K1438" s="15" t="s">
        <v>326</v>
      </c>
      <c r="L1438" s="18"/>
      <c r="M1438" s="18"/>
      <c r="N1438" s="19">
        <v>41109</v>
      </c>
    </row>
    <row r="1439" spans="1:14" ht="50.1" customHeight="1" thickBot="1" x14ac:dyDescent="0.3">
      <c r="A1439" s="14">
        <v>1420</v>
      </c>
      <c r="B1439" s="15" t="s">
        <v>5727</v>
      </c>
      <c r="C1439" s="15" t="s">
        <v>5728</v>
      </c>
      <c r="D1439" s="15" t="s">
        <v>12</v>
      </c>
      <c r="E1439" s="15" t="s">
        <v>13</v>
      </c>
      <c r="F1439" s="15" t="s">
        <v>5729</v>
      </c>
      <c r="G1439" s="18"/>
      <c r="H1439" s="18"/>
      <c r="I1439" s="18"/>
      <c r="J1439" s="18"/>
      <c r="K1439" s="15" t="s">
        <v>56</v>
      </c>
      <c r="L1439" s="18"/>
      <c r="M1439" s="18"/>
      <c r="N1439" s="19">
        <v>41109</v>
      </c>
    </row>
    <row r="1440" spans="1:14" ht="50.1" customHeight="1" thickBot="1" x14ac:dyDescent="0.3">
      <c r="A1440" s="14">
        <v>1421</v>
      </c>
      <c r="B1440" s="15" t="s">
        <v>5730</v>
      </c>
      <c r="C1440" s="15" t="s">
        <v>5731</v>
      </c>
      <c r="D1440" s="15" t="s">
        <v>12</v>
      </c>
      <c r="E1440" s="15" t="s">
        <v>155</v>
      </c>
      <c r="F1440" s="15" t="s">
        <v>5732</v>
      </c>
      <c r="G1440" s="18"/>
      <c r="H1440" s="15" t="s">
        <v>5733</v>
      </c>
      <c r="I1440" s="18"/>
      <c r="J1440" s="18"/>
      <c r="K1440" s="18"/>
      <c r="L1440" s="18"/>
      <c r="M1440" s="15" t="s">
        <v>1607</v>
      </c>
      <c r="N1440" s="19">
        <v>42565</v>
      </c>
    </row>
    <row r="1441" spans="1:14" ht="50.1" customHeight="1" thickBot="1" x14ac:dyDescent="0.3">
      <c r="A1441" s="14">
        <v>1422</v>
      </c>
      <c r="B1441" s="15" t="s">
        <v>5734</v>
      </c>
      <c r="C1441" s="15" t="s">
        <v>5735</v>
      </c>
      <c r="D1441" s="15" t="s">
        <v>340</v>
      </c>
      <c r="E1441" s="15" t="s">
        <v>1390</v>
      </c>
      <c r="F1441" s="15" t="s">
        <v>5736</v>
      </c>
      <c r="G1441" s="18"/>
      <c r="H1441" s="18"/>
      <c r="I1441" s="18"/>
      <c r="J1441" s="18"/>
      <c r="K1441" s="15" t="s">
        <v>99</v>
      </c>
      <c r="L1441" s="18"/>
      <c r="M1441" s="18"/>
      <c r="N1441" s="19">
        <v>41109</v>
      </c>
    </row>
    <row r="1442" spans="1:14" ht="50.1" customHeight="1" thickBot="1" x14ac:dyDescent="0.3">
      <c r="A1442" s="14">
        <v>1423</v>
      </c>
      <c r="B1442" s="15" t="s">
        <v>5737</v>
      </c>
      <c r="C1442" s="15" t="s">
        <v>5738</v>
      </c>
      <c r="D1442" s="15" t="s">
        <v>12</v>
      </c>
      <c r="E1442" s="15" t="s">
        <v>13</v>
      </c>
      <c r="F1442" s="15" t="s">
        <v>5739</v>
      </c>
      <c r="G1442" s="15" t="s">
        <v>5739</v>
      </c>
      <c r="H1442" s="15" t="s">
        <v>5740</v>
      </c>
      <c r="I1442" s="18"/>
      <c r="J1442" s="18"/>
      <c r="K1442" s="15" t="s">
        <v>51</v>
      </c>
      <c r="L1442" s="18"/>
      <c r="M1442" s="18"/>
      <c r="N1442" s="19">
        <v>41054</v>
      </c>
    </row>
    <row r="1443" spans="1:14" ht="50.1" customHeight="1" thickBot="1" x14ac:dyDescent="0.3">
      <c r="A1443" s="14">
        <v>1424</v>
      </c>
      <c r="B1443" s="15" t="s">
        <v>5741</v>
      </c>
      <c r="C1443" s="15" t="s">
        <v>5742</v>
      </c>
      <c r="D1443" s="15" t="s">
        <v>12</v>
      </c>
      <c r="E1443" s="15" t="s">
        <v>13</v>
      </c>
      <c r="F1443" s="15" t="s">
        <v>5743</v>
      </c>
      <c r="G1443" s="15" t="s">
        <v>5744</v>
      </c>
      <c r="H1443" s="18"/>
      <c r="I1443" s="18"/>
      <c r="J1443" s="18"/>
      <c r="K1443" s="15" t="s">
        <v>51</v>
      </c>
      <c r="L1443" s="18"/>
      <c r="M1443" s="18"/>
      <c r="N1443" s="19">
        <v>41109</v>
      </c>
    </row>
    <row r="1444" spans="1:14" ht="50.1" customHeight="1" thickBot="1" x14ac:dyDescent="0.3">
      <c r="A1444" s="14">
        <v>1425</v>
      </c>
      <c r="B1444" s="15" t="s">
        <v>5745</v>
      </c>
      <c r="C1444" s="15" t="s">
        <v>5746</v>
      </c>
      <c r="D1444" s="15" t="s">
        <v>12</v>
      </c>
      <c r="E1444" s="15" t="s">
        <v>13</v>
      </c>
      <c r="F1444" s="15" t="s">
        <v>5747</v>
      </c>
      <c r="G1444" s="15" t="s">
        <v>5748</v>
      </c>
      <c r="H1444" s="18"/>
      <c r="I1444" s="18"/>
      <c r="J1444" s="18"/>
      <c r="K1444" s="15" t="s">
        <v>51</v>
      </c>
      <c r="L1444" s="18"/>
      <c r="M1444" s="18"/>
      <c r="N1444" s="19">
        <v>41109</v>
      </c>
    </row>
    <row r="1445" spans="1:14" ht="50.1" customHeight="1" thickBot="1" x14ac:dyDescent="0.3">
      <c r="A1445" s="14">
        <v>1426</v>
      </c>
      <c r="B1445" s="15" t="s">
        <v>5749</v>
      </c>
      <c r="C1445" s="15" t="s">
        <v>5750</v>
      </c>
      <c r="D1445" s="15" t="s">
        <v>12</v>
      </c>
      <c r="E1445" s="15" t="s">
        <v>13</v>
      </c>
      <c r="F1445" s="15" t="s">
        <v>5751</v>
      </c>
      <c r="G1445" s="15" t="s">
        <v>5751</v>
      </c>
      <c r="H1445" s="15" t="s">
        <v>5752</v>
      </c>
      <c r="I1445" s="18"/>
      <c r="J1445" s="18"/>
      <c r="K1445" s="15" t="s">
        <v>482</v>
      </c>
      <c r="L1445" s="18"/>
      <c r="M1445" s="18"/>
      <c r="N1445" s="19">
        <v>42969</v>
      </c>
    </row>
    <row r="1446" spans="1:14" ht="50.1" customHeight="1" thickBot="1" x14ac:dyDescent="0.3">
      <c r="A1446" s="14">
        <v>1427</v>
      </c>
      <c r="B1446" s="15" t="s">
        <v>5753</v>
      </c>
      <c r="C1446" s="15" t="s">
        <v>5754</v>
      </c>
      <c r="D1446" s="15" t="s">
        <v>12</v>
      </c>
      <c r="E1446" s="15" t="s">
        <v>13</v>
      </c>
      <c r="F1446" s="15" t="s">
        <v>5755</v>
      </c>
      <c r="G1446" s="15" t="s">
        <v>5756</v>
      </c>
      <c r="H1446" s="18"/>
      <c r="I1446" s="18"/>
      <c r="J1446" s="18"/>
      <c r="K1446" s="15" t="s">
        <v>326</v>
      </c>
      <c r="L1446" s="18"/>
      <c r="M1446" s="18"/>
      <c r="N1446" s="19">
        <v>41109</v>
      </c>
    </row>
    <row r="1447" spans="1:14" ht="50.1" customHeight="1" thickBot="1" x14ac:dyDescent="0.3">
      <c r="A1447" s="14">
        <v>1428</v>
      </c>
      <c r="B1447" s="15" t="s">
        <v>5757</v>
      </c>
      <c r="C1447" s="15" t="s">
        <v>5758</v>
      </c>
      <c r="D1447" s="15" t="s">
        <v>12</v>
      </c>
      <c r="E1447" s="15" t="s">
        <v>268</v>
      </c>
      <c r="F1447" s="15" t="s">
        <v>5759</v>
      </c>
      <c r="G1447" s="18"/>
      <c r="H1447" s="18"/>
      <c r="I1447" s="18"/>
      <c r="J1447" s="18"/>
      <c r="K1447" s="15" t="s">
        <v>47</v>
      </c>
      <c r="L1447" s="18"/>
      <c r="M1447" s="18"/>
      <c r="N1447" s="19">
        <v>41109</v>
      </c>
    </row>
    <row r="1448" spans="1:14" ht="50.1" customHeight="1" thickBot="1" x14ac:dyDescent="0.3">
      <c r="A1448" s="14">
        <v>1429</v>
      </c>
      <c r="B1448" s="15" t="s">
        <v>5760</v>
      </c>
      <c r="C1448" s="15" t="s">
        <v>5761</v>
      </c>
      <c r="D1448" s="15" t="s">
        <v>12</v>
      </c>
      <c r="E1448" s="15" t="s">
        <v>46</v>
      </c>
      <c r="F1448" s="15" t="s">
        <v>5762</v>
      </c>
      <c r="G1448" s="15" t="s">
        <v>5762</v>
      </c>
      <c r="H1448" s="15" t="s">
        <v>5763</v>
      </c>
      <c r="I1448" s="18"/>
      <c r="J1448" s="18"/>
      <c r="K1448" s="15" t="s">
        <v>124</v>
      </c>
      <c r="L1448" s="18"/>
      <c r="M1448" s="18"/>
      <c r="N1448" s="19">
        <v>42608</v>
      </c>
    </row>
    <row r="1449" spans="1:14" ht="50.1" customHeight="1" thickBot="1" x14ac:dyDescent="0.3">
      <c r="A1449" s="14">
        <v>1430</v>
      </c>
      <c r="B1449" s="15" t="s">
        <v>5764</v>
      </c>
      <c r="C1449" s="15" t="s">
        <v>5765</v>
      </c>
      <c r="D1449" s="15" t="s">
        <v>12</v>
      </c>
      <c r="E1449" s="15" t="s">
        <v>30</v>
      </c>
      <c r="F1449" s="15" t="s">
        <v>5766</v>
      </c>
      <c r="G1449" s="18"/>
      <c r="H1449" s="18"/>
      <c r="I1449" s="18"/>
      <c r="J1449" s="18"/>
      <c r="K1449" s="15" t="s">
        <v>51</v>
      </c>
      <c r="L1449" s="18"/>
      <c r="M1449" s="18"/>
      <c r="N1449" s="19">
        <v>41109</v>
      </c>
    </row>
    <row r="1450" spans="1:14" ht="50.1" customHeight="1" thickBot="1" x14ac:dyDescent="0.3">
      <c r="A1450" s="14">
        <v>1431</v>
      </c>
      <c r="B1450" s="15" t="s">
        <v>5767</v>
      </c>
      <c r="C1450" s="15" t="s">
        <v>5768</v>
      </c>
      <c r="D1450" s="15" t="s">
        <v>12</v>
      </c>
      <c r="E1450" s="15" t="s">
        <v>13</v>
      </c>
      <c r="F1450" s="15" t="s">
        <v>5769</v>
      </c>
      <c r="G1450" s="18"/>
      <c r="H1450" s="18"/>
      <c r="I1450" s="18"/>
      <c r="J1450" s="18"/>
      <c r="K1450" s="18"/>
      <c r="L1450" s="15" t="s">
        <v>9811</v>
      </c>
      <c r="M1450" s="18"/>
      <c r="N1450" s="19">
        <v>41109</v>
      </c>
    </row>
    <row r="1451" spans="1:14" ht="50.1" customHeight="1" thickBot="1" x14ac:dyDescent="0.3">
      <c r="A1451" s="14">
        <v>1432</v>
      </c>
      <c r="B1451" s="15" t="s">
        <v>5770</v>
      </c>
      <c r="C1451" s="15" t="s">
        <v>5771</v>
      </c>
      <c r="D1451" s="15" t="s">
        <v>4</v>
      </c>
      <c r="E1451" s="15" t="s">
        <v>193</v>
      </c>
      <c r="F1451" s="15" t="s">
        <v>5772</v>
      </c>
      <c r="G1451" s="15" t="s">
        <v>5773</v>
      </c>
      <c r="H1451" s="18"/>
      <c r="I1451" s="18"/>
      <c r="J1451" s="18"/>
      <c r="K1451" s="15" t="s">
        <v>248</v>
      </c>
      <c r="L1451" s="18"/>
      <c r="M1451" s="18"/>
      <c r="N1451" s="19">
        <v>41109</v>
      </c>
    </row>
    <row r="1452" spans="1:14" ht="50.1" customHeight="1" thickBot="1" x14ac:dyDescent="0.3">
      <c r="A1452" s="14">
        <v>1433</v>
      </c>
      <c r="B1452" s="15" t="s">
        <v>5774</v>
      </c>
      <c r="C1452" s="15" t="s">
        <v>5775</v>
      </c>
      <c r="D1452" s="15" t="s">
        <v>12</v>
      </c>
      <c r="E1452" s="15" t="s">
        <v>13</v>
      </c>
      <c r="F1452" s="15" t="s">
        <v>5776</v>
      </c>
      <c r="G1452" s="15" t="s">
        <v>5777</v>
      </c>
      <c r="H1452" s="15" t="s">
        <v>5778</v>
      </c>
      <c r="I1452" s="18"/>
      <c r="J1452" s="18"/>
      <c r="K1452" s="15" t="s">
        <v>99</v>
      </c>
      <c r="L1452" s="18"/>
      <c r="M1452" s="18"/>
      <c r="N1452" s="19">
        <v>43005</v>
      </c>
    </row>
    <row r="1453" spans="1:14" ht="50.1" customHeight="1" thickBot="1" x14ac:dyDescent="0.3">
      <c r="A1453" s="14">
        <v>1434</v>
      </c>
      <c r="B1453" s="15" t="s">
        <v>5779</v>
      </c>
      <c r="C1453" s="15" t="s">
        <v>5780</v>
      </c>
      <c r="D1453" s="15" t="s">
        <v>12</v>
      </c>
      <c r="E1453" s="15" t="s">
        <v>13</v>
      </c>
      <c r="F1453" s="15" t="s">
        <v>5781</v>
      </c>
      <c r="G1453" s="18"/>
      <c r="H1453" s="18"/>
      <c r="I1453" s="18"/>
      <c r="J1453" s="18"/>
      <c r="K1453" s="15" t="s">
        <v>76</v>
      </c>
      <c r="L1453" s="18"/>
      <c r="M1453" s="18"/>
      <c r="N1453" s="19">
        <v>41109</v>
      </c>
    </row>
    <row r="1454" spans="1:14" ht="50.1" customHeight="1" thickBot="1" x14ac:dyDescent="0.3">
      <c r="A1454" s="14">
        <v>1435</v>
      </c>
      <c r="B1454" s="15" t="s">
        <v>5782</v>
      </c>
      <c r="C1454" s="15" t="s">
        <v>5783</v>
      </c>
      <c r="D1454" s="15" t="s">
        <v>12</v>
      </c>
      <c r="E1454" s="15" t="s">
        <v>13</v>
      </c>
      <c r="F1454" s="15" t="s">
        <v>5784</v>
      </c>
      <c r="G1454" s="18"/>
      <c r="H1454" s="18"/>
      <c r="I1454" s="18"/>
      <c r="J1454" s="15" t="s">
        <v>9810</v>
      </c>
      <c r="K1454" s="18"/>
      <c r="L1454" s="18"/>
      <c r="M1454" s="18"/>
      <c r="N1454" s="19">
        <v>41046</v>
      </c>
    </row>
    <row r="1455" spans="1:14" ht="50.1" customHeight="1" thickBot="1" x14ac:dyDescent="0.3">
      <c r="A1455" s="14">
        <v>1436</v>
      </c>
      <c r="B1455" s="15" t="s">
        <v>9876</v>
      </c>
      <c r="C1455" s="15" t="s">
        <v>9877</v>
      </c>
      <c r="D1455" s="15" t="s">
        <v>12</v>
      </c>
      <c r="E1455" s="15" t="s">
        <v>392</v>
      </c>
      <c r="F1455" s="18"/>
      <c r="G1455" s="18"/>
      <c r="H1455" s="18"/>
      <c r="I1455" s="18"/>
      <c r="J1455" s="15" t="s">
        <v>41</v>
      </c>
      <c r="K1455" s="18"/>
      <c r="L1455" s="18"/>
      <c r="M1455" s="18"/>
      <c r="N1455" s="19">
        <v>41109</v>
      </c>
    </row>
    <row r="1456" spans="1:14" ht="50.1" customHeight="1" thickBot="1" x14ac:dyDescent="0.3">
      <c r="A1456" s="14">
        <v>1437</v>
      </c>
      <c r="B1456" s="15" t="s">
        <v>5785</v>
      </c>
      <c r="C1456" s="15" t="s">
        <v>5786</v>
      </c>
      <c r="D1456" s="15" t="s">
        <v>12</v>
      </c>
      <c r="E1456" s="15" t="s">
        <v>392</v>
      </c>
      <c r="F1456" s="15" t="s">
        <v>5787</v>
      </c>
      <c r="G1456" s="18"/>
      <c r="H1456" s="18"/>
      <c r="I1456" s="18"/>
      <c r="J1456" s="18"/>
      <c r="K1456" s="15" t="s">
        <v>47</v>
      </c>
      <c r="L1456" s="18"/>
      <c r="M1456" s="18"/>
      <c r="N1456" s="19">
        <v>41109</v>
      </c>
    </row>
    <row r="1457" spans="1:14" ht="50.1" customHeight="1" thickBot="1" x14ac:dyDescent="0.3">
      <c r="A1457" s="14">
        <v>1438</v>
      </c>
      <c r="B1457" s="15" t="s">
        <v>5788</v>
      </c>
      <c r="C1457" s="15" t="s">
        <v>5789</v>
      </c>
      <c r="D1457" s="15" t="s">
        <v>12</v>
      </c>
      <c r="E1457" s="15" t="s">
        <v>13</v>
      </c>
      <c r="F1457" s="15" t="s">
        <v>5790</v>
      </c>
      <c r="G1457" s="15" t="s">
        <v>5791</v>
      </c>
      <c r="H1457" s="18"/>
      <c r="I1457" s="18"/>
      <c r="J1457" s="18"/>
      <c r="K1457" s="15" t="s">
        <v>51</v>
      </c>
      <c r="L1457" s="18"/>
      <c r="M1457" s="18"/>
      <c r="N1457" s="19">
        <v>41109</v>
      </c>
    </row>
    <row r="1458" spans="1:14" ht="50.1" customHeight="1" thickBot="1" x14ac:dyDescent="0.3">
      <c r="A1458" s="14">
        <v>1439</v>
      </c>
      <c r="B1458" s="15" t="s">
        <v>5792</v>
      </c>
      <c r="C1458" s="15" t="s">
        <v>5793</v>
      </c>
      <c r="D1458" s="15" t="s">
        <v>12</v>
      </c>
      <c r="E1458" s="15" t="s">
        <v>13</v>
      </c>
      <c r="F1458" s="15" t="s">
        <v>5794</v>
      </c>
      <c r="G1458" s="15" t="s">
        <v>5795</v>
      </c>
      <c r="H1458" s="18"/>
      <c r="I1458" s="18"/>
      <c r="J1458" s="18"/>
      <c r="K1458" s="15" t="s">
        <v>51</v>
      </c>
      <c r="L1458" s="18"/>
      <c r="M1458" s="18"/>
      <c r="N1458" s="19">
        <v>41109</v>
      </c>
    </row>
    <row r="1459" spans="1:14" ht="50.1" customHeight="1" thickBot="1" x14ac:dyDescent="0.3">
      <c r="A1459" s="14">
        <v>1440</v>
      </c>
      <c r="B1459" s="15" t="s">
        <v>5796</v>
      </c>
      <c r="C1459" s="15" t="s">
        <v>5797</v>
      </c>
      <c r="D1459" s="15" t="s">
        <v>12</v>
      </c>
      <c r="E1459" s="15" t="s">
        <v>13</v>
      </c>
      <c r="F1459" s="15" t="s">
        <v>5798</v>
      </c>
      <c r="G1459" s="15" t="s">
        <v>5798</v>
      </c>
      <c r="H1459" s="15" t="s">
        <v>5799</v>
      </c>
      <c r="I1459" s="18"/>
      <c r="J1459" s="18"/>
      <c r="K1459" s="15" t="s">
        <v>51</v>
      </c>
      <c r="L1459" s="18"/>
      <c r="M1459" s="18"/>
      <c r="N1459" s="19">
        <v>41201</v>
      </c>
    </row>
    <row r="1460" spans="1:14" ht="50.1" customHeight="1" thickBot="1" x14ac:dyDescent="0.3">
      <c r="A1460" s="14">
        <v>1441</v>
      </c>
      <c r="B1460" s="15" t="s">
        <v>5800</v>
      </c>
      <c r="C1460" s="15" t="s">
        <v>5801</v>
      </c>
      <c r="D1460" s="15" t="s">
        <v>12</v>
      </c>
      <c r="E1460" s="15" t="s">
        <v>13</v>
      </c>
      <c r="F1460" s="15" t="s">
        <v>5802</v>
      </c>
      <c r="G1460" s="18"/>
      <c r="H1460" s="18"/>
      <c r="I1460" s="18"/>
      <c r="J1460" s="18"/>
      <c r="K1460" s="15" t="s">
        <v>51</v>
      </c>
      <c r="L1460" s="18"/>
      <c r="M1460" s="18"/>
      <c r="N1460" s="19">
        <v>41109</v>
      </c>
    </row>
    <row r="1461" spans="1:14" ht="50.1" customHeight="1" thickBot="1" x14ac:dyDescent="0.3">
      <c r="A1461" s="14">
        <v>1442</v>
      </c>
      <c r="B1461" s="15" t="s">
        <v>5803</v>
      </c>
      <c r="C1461" s="15" t="s">
        <v>5804</v>
      </c>
      <c r="D1461" s="15" t="s">
        <v>4</v>
      </c>
      <c r="E1461" s="15" t="s">
        <v>1430</v>
      </c>
      <c r="F1461" s="15" t="s">
        <v>5805</v>
      </c>
      <c r="G1461" s="18"/>
      <c r="H1461" s="18"/>
      <c r="I1461" s="18"/>
      <c r="J1461" s="15" t="s">
        <v>741</v>
      </c>
      <c r="K1461" s="18"/>
      <c r="L1461" s="18"/>
      <c r="M1461" s="18"/>
      <c r="N1461" s="19">
        <v>41109</v>
      </c>
    </row>
    <row r="1462" spans="1:14" ht="50.1" customHeight="1" thickBot="1" x14ac:dyDescent="0.3">
      <c r="A1462" s="14">
        <v>1443</v>
      </c>
      <c r="B1462" s="15" t="s">
        <v>5806</v>
      </c>
      <c r="C1462" s="15" t="s">
        <v>5807</v>
      </c>
      <c r="D1462" s="15" t="s">
        <v>12</v>
      </c>
      <c r="E1462" s="15" t="s">
        <v>13</v>
      </c>
      <c r="F1462" s="15" t="s">
        <v>5808</v>
      </c>
      <c r="G1462" s="15" t="s">
        <v>5809</v>
      </c>
      <c r="H1462" s="18"/>
      <c r="I1462" s="18"/>
      <c r="J1462" s="18"/>
      <c r="K1462" s="15" t="s">
        <v>51</v>
      </c>
      <c r="L1462" s="18"/>
      <c r="M1462" s="18"/>
      <c r="N1462" s="19">
        <v>41109</v>
      </c>
    </row>
    <row r="1463" spans="1:14" ht="50.1" customHeight="1" thickBot="1" x14ac:dyDescent="0.3">
      <c r="A1463" s="14">
        <v>1444</v>
      </c>
      <c r="B1463" s="15" t="s">
        <v>5810</v>
      </c>
      <c r="C1463" s="15" t="s">
        <v>5811</v>
      </c>
      <c r="D1463" s="15" t="s">
        <v>4</v>
      </c>
      <c r="E1463" s="15" t="s">
        <v>5</v>
      </c>
      <c r="F1463" s="15" t="s">
        <v>5812</v>
      </c>
      <c r="G1463" s="18"/>
      <c r="H1463" s="18"/>
      <c r="I1463" s="18"/>
      <c r="J1463" s="18"/>
      <c r="K1463" s="15" t="s">
        <v>146</v>
      </c>
      <c r="L1463" s="18"/>
      <c r="M1463" s="18"/>
      <c r="N1463" s="19">
        <v>41109</v>
      </c>
    </row>
    <row r="1464" spans="1:14" ht="50.1" customHeight="1" thickBot="1" x14ac:dyDescent="0.3">
      <c r="A1464" s="14">
        <v>1445</v>
      </c>
      <c r="B1464" s="15" t="s">
        <v>5813</v>
      </c>
      <c r="C1464" s="15" t="s">
        <v>5814</v>
      </c>
      <c r="D1464" s="15" t="s">
        <v>12</v>
      </c>
      <c r="E1464" s="15" t="s">
        <v>46</v>
      </c>
      <c r="F1464" s="15" t="s">
        <v>5815</v>
      </c>
      <c r="G1464" s="15" t="s">
        <v>5816</v>
      </c>
      <c r="H1464" s="18"/>
      <c r="I1464" s="18"/>
      <c r="J1464" s="15" t="s">
        <v>8753</v>
      </c>
      <c r="K1464" s="18"/>
      <c r="L1464" s="18"/>
      <c r="M1464" s="18"/>
      <c r="N1464" s="19">
        <v>41109</v>
      </c>
    </row>
    <row r="1465" spans="1:14" ht="50.1" customHeight="1" thickBot="1" x14ac:dyDescent="0.3">
      <c r="A1465" s="14">
        <v>1446</v>
      </c>
      <c r="B1465" s="15" t="s">
        <v>5817</v>
      </c>
      <c r="C1465" s="15" t="s">
        <v>5818</v>
      </c>
      <c r="D1465" s="15" t="s">
        <v>12</v>
      </c>
      <c r="E1465" s="15" t="s">
        <v>13</v>
      </c>
      <c r="F1465" s="15" t="s">
        <v>5819</v>
      </c>
      <c r="G1465" s="15" t="s">
        <v>5820</v>
      </c>
      <c r="H1465" s="15" t="s">
        <v>5821</v>
      </c>
      <c r="I1465" s="18"/>
      <c r="J1465" s="15" t="s">
        <v>6</v>
      </c>
      <c r="K1465" s="18"/>
      <c r="L1465" s="18"/>
      <c r="M1465" s="18"/>
      <c r="N1465" s="19">
        <v>41198</v>
      </c>
    </row>
    <row r="1466" spans="1:14" ht="50.1" customHeight="1" thickBot="1" x14ac:dyDescent="0.3">
      <c r="A1466" s="14">
        <v>1447</v>
      </c>
      <c r="B1466" s="15" t="s">
        <v>5822</v>
      </c>
      <c r="C1466" s="15" t="s">
        <v>5823</v>
      </c>
      <c r="D1466" s="15" t="s">
        <v>12</v>
      </c>
      <c r="E1466" s="15" t="s">
        <v>13</v>
      </c>
      <c r="F1466" s="15" t="s">
        <v>5824</v>
      </c>
      <c r="G1466" s="18"/>
      <c r="H1466" s="18"/>
      <c r="I1466" s="18"/>
      <c r="J1466" s="15" t="s">
        <v>9810</v>
      </c>
      <c r="K1466" s="18"/>
      <c r="L1466" s="18"/>
      <c r="M1466" s="18"/>
      <c r="N1466" s="19">
        <v>41109</v>
      </c>
    </row>
    <row r="1467" spans="1:14" ht="50.1" customHeight="1" thickBot="1" x14ac:dyDescent="0.3">
      <c r="A1467" s="14">
        <v>1448</v>
      </c>
      <c r="B1467" s="15" t="s">
        <v>5825</v>
      </c>
      <c r="C1467" s="15" t="s">
        <v>5826</v>
      </c>
      <c r="D1467" s="15" t="s">
        <v>12</v>
      </c>
      <c r="E1467" s="15" t="s">
        <v>13</v>
      </c>
      <c r="F1467" s="15" t="s">
        <v>5827</v>
      </c>
      <c r="G1467" s="18"/>
      <c r="H1467" s="18"/>
      <c r="I1467" s="18"/>
      <c r="J1467" s="18"/>
      <c r="K1467" s="15" t="s">
        <v>326</v>
      </c>
      <c r="L1467" s="18"/>
      <c r="M1467" s="18"/>
      <c r="N1467" s="19">
        <v>41088</v>
      </c>
    </row>
    <row r="1468" spans="1:14" ht="50.1" customHeight="1" thickBot="1" x14ac:dyDescent="0.3">
      <c r="A1468" s="14">
        <v>1449</v>
      </c>
      <c r="B1468" s="15" t="s">
        <v>5828</v>
      </c>
      <c r="C1468" s="15" t="s">
        <v>5829</v>
      </c>
      <c r="D1468" s="15" t="s">
        <v>12</v>
      </c>
      <c r="E1468" s="15" t="s">
        <v>13</v>
      </c>
      <c r="F1468" s="15" t="s">
        <v>5830</v>
      </c>
      <c r="G1468" s="15" t="s">
        <v>5831</v>
      </c>
      <c r="H1468" s="15" t="s">
        <v>5832</v>
      </c>
      <c r="I1468" s="18"/>
      <c r="J1468" s="18"/>
      <c r="K1468" s="15" t="s">
        <v>99</v>
      </c>
      <c r="L1468" s="18"/>
      <c r="M1468" s="18"/>
      <c r="N1468" s="19">
        <v>41478</v>
      </c>
    </row>
    <row r="1469" spans="1:14" ht="50.1" customHeight="1" thickBot="1" x14ac:dyDescent="0.3">
      <c r="A1469" s="14">
        <v>1450</v>
      </c>
      <c r="B1469" s="15" t="s">
        <v>5833</v>
      </c>
      <c r="C1469" s="15" t="s">
        <v>5834</v>
      </c>
      <c r="D1469" s="15" t="s">
        <v>12</v>
      </c>
      <c r="E1469" s="15" t="s">
        <v>13</v>
      </c>
      <c r="F1469" s="15" t="s">
        <v>5835</v>
      </c>
      <c r="G1469" s="18"/>
      <c r="H1469" s="18"/>
      <c r="I1469" s="18"/>
      <c r="J1469" s="18"/>
      <c r="K1469" s="15" t="s">
        <v>51</v>
      </c>
      <c r="L1469" s="18"/>
      <c r="M1469" s="18"/>
      <c r="N1469" s="19">
        <v>41109</v>
      </c>
    </row>
    <row r="1470" spans="1:14" ht="50.1" customHeight="1" thickBot="1" x14ac:dyDescent="0.3">
      <c r="A1470" s="14">
        <v>1451</v>
      </c>
      <c r="B1470" s="15" t="s">
        <v>5836</v>
      </c>
      <c r="C1470" s="15" t="s">
        <v>5837</v>
      </c>
      <c r="D1470" s="15" t="s">
        <v>12</v>
      </c>
      <c r="E1470" s="15" t="s">
        <v>46</v>
      </c>
      <c r="F1470" s="15" t="s">
        <v>5838</v>
      </c>
      <c r="G1470" s="18"/>
      <c r="H1470" s="15" t="s">
        <v>5839</v>
      </c>
      <c r="I1470" s="18"/>
      <c r="J1470" s="18"/>
      <c r="K1470" s="15" t="s">
        <v>430</v>
      </c>
      <c r="L1470" s="18"/>
      <c r="M1470" s="18"/>
      <c r="N1470" s="19">
        <v>42051</v>
      </c>
    </row>
    <row r="1471" spans="1:14" ht="50.1" customHeight="1" thickBot="1" x14ac:dyDescent="0.3">
      <c r="A1471" s="14">
        <v>1452</v>
      </c>
      <c r="B1471" s="15" t="s">
        <v>5840</v>
      </c>
      <c r="C1471" s="15" t="s">
        <v>5841</v>
      </c>
      <c r="D1471" s="15" t="s">
        <v>12</v>
      </c>
      <c r="E1471" s="15" t="s">
        <v>13</v>
      </c>
      <c r="F1471" s="15" t="s">
        <v>5842</v>
      </c>
      <c r="G1471" s="15" t="s">
        <v>5843</v>
      </c>
      <c r="H1471" s="15" t="s">
        <v>5844</v>
      </c>
      <c r="I1471" s="18"/>
      <c r="J1471" s="15" t="s">
        <v>90</v>
      </c>
      <c r="K1471" s="18"/>
      <c r="L1471" s="18"/>
      <c r="M1471" s="18"/>
      <c r="N1471" s="19">
        <v>41796</v>
      </c>
    </row>
    <row r="1472" spans="1:14" ht="50.1" customHeight="1" thickBot="1" x14ac:dyDescent="0.3">
      <c r="A1472" s="14">
        <v>1453</v>
      </c>
      <c r="B1472" s="15" t="s">
        <v>5845</v>
      </c>
      <c r="C1472" s="15" t="s">
        <v>5846</v>
      </c>
      <c r="D1472" s="15" t="s">
        <v>12</v>
      </c>
      <c r="E1472" s="15" t="s">
        <v>13</v>
      </c>
      <c r="F1472" s="15" t="s">
        <v>5847</v>
      </c>
      <c r="G1472" s="15" t="s">
        <v>5848</v>
      </c>
      <c r="H1472" s="15" t="s">
        <v>5849</v>
      </c>
      <c r="I1472" s="18"/>
      <c r="J1472" s="15" t="s">
        <v>84</v>
      </c>
      <c r="K1472" s="18"/>
      <c r="L1472" s="18"/>
      <c r="M1472" s="18"/>
      <c r="N1472" s="19">
        <v>41866</v>
      </c>
    </row>
    <row r="1473" spans="1:14" ht="50.1" customHeight="1" thickBot="1" x14ac:dyDescent="0.3">
      <c r="A1473" s="14">
        <v>1454</v>
      </c>
      <c r="B1473" s="15" t="s">
        <v>5850</v>
      </c>
      <c r="C1473" s="15" t="s">
        <v>5851</v>
      </c>
      <c r="D1473" s="15" t="s">
        <v>12</v>
      </c>
      <c r="E1473" s="15" t="s">
        <v>268</v>
      </c>
      <c r="F1473" s="15" t="s">
        <v>5852</v>
      </c>
      <c r="G1473" s="18"/>
      <c r="H1473" s="18"/>
      <c r="I1473" s="18"/>
      <c r="J1473" s="18"/>
      <c r="K1473" s="15" t="s">
        <v>326</v>
      </c>
      <c r="L1473" s="18"/>
      <c r="M1473" s="18"/>
      <c r="N1473" s="19">
        <v>41109</v>
      </c>
    </row>
    <row r="1474" spans="1:14" ht="50.1" customHeight="1" thickBot="1" x14ac:dyDescent="0.3">
      <c r="A1474" s="14">
        <v>1455</v>
      </c>
      <c r="B1474" s="15" t="s">
        <v>5853</v>
      </c>
      <c r="C1474" s="15" t="s">
        <v>5854</v>
      </c>
      <c r="D1474" s="15" t="s">
        <v>12</v>
      </c>
      <c r="E1474" s="15" t="s">
        <v>13</v>
      </c>
      <c r="F1474" s="15" t="s">
        <v>5855</v>
      </c>
      <c r="G1474" s="18"/>
      <c r="H1474" s="18"/>
      <c r="I1474" s="18"/>
      <c r="J1474" s="18"/>
      <c r="K1474" s="15" t="s">
        <v>326</v>
      </c>
      <c r="L1474" s="18"/>
      <c r="M1474" s="18"/>
      <c r="N1474" s="19">
        <v>41109</v>
      </c>
    </row>
    <row r="1475" spans="1:14" ht="50.1" customHeight="1" thickBot="1" x14ac:dyDescent="0.3">
      <c r="A1475" s="14">
        <v>1456</v>
      </c>
      <c r="B1475" s="15" t="s">
        <v>5856</v>
      </c>
      <c r="C1475" s="15" t="s">
        <v>5857</v>
      </c>
      <c r="D1475" s="15" t="s">
        <v>12</v>
      </c>
      <c r="E1475" s="15" t="s">
        <v>46</v>
      </c>
      <c r="F1475" s="15" t="s">
        <v>5858</v>
      </c>
      <c r="G1475" s="18"/>
      <c r="H1475" s="18"/>
      <c r="I1475" s="18"/>
      <c r="J1475" s="18"/>
      <c r="K1475" s="15" t="s">
        <v>47</v>
      </c>
      <c r="L1475" s="18"/>
      <c r="M1475" s="18"/>
      <c r="N1475" s="19">
        <v>41110</v>
      </c>
    </row>
    <row r="1476" spans="1:14" ht="50.1" customHeight="1" thickBot="1" x14ac:dyDescent="0.3">
      <c r="A1476" s="14">
        <v>1457</v>
      </c>
      <c r="B1476" s="15" t="s">
        <v>5859</v>
      </c>
      <c r="C1476" s="15" t="s">
        <v>5860</v>
      </c>
      <c r="D1476" s="15" t="s">
        <v>12</v>
      </c>
      <c r="E1476" s="15" t="s">
        <v>13</v>
      </c>
      <c r="F1476" s="15" t="s">
        <v>5861</v>
      </c>
      <c r="G1476" s="18"/>
      <c r="H1476" s="18"/>
      <c r="I1476" s="18"/>
      <c r="J1476" s="18"/>
      <c r="K1476" s="15" t="s">
        <v>248</v>
      </c>
      <c r="L1476" s="18"/>
      <c r="M1476" s="18"/>
      <c r="N1476" s="19">
        <v>41110</v>
      </c>
    </row>
    <row r="1477" spans="1:14" ht="50.1" customHeight="1" thickBot="1" x14ac:dyDescent="0.3">
      <c r="A1477" s="14">
        <v>1458</v>
      </c>
      <c r="B1477" s="15" t="s">
        <v>5862</v>
      </c>
      <c r="C1477" s="15" t="s">
        <v>5863</v>
      </c>
      <c r="D1477" s="15" t="s">
        <v>12</v>
      </c>
      <c r="E1477" s="15" t="s">
        <v>13</v>
      </c>
      <c r="F1477" s="15" t="s">
        <v>5864</v>
      </c>
      <c r="G1477" s="15" t="s">
        <v>5865</v>
      </c>
      <c r="H1477" s="15" t="s">
        <v>5866</v>
      </c>
      <c r="I1477" s="18"/>
      <c r="J1477" s="18"/>
      <c r="K1477" s="15" t="s">
        <v>31</v>
      </c>
      <c r="L1477" s="18"/>
      <c r="M1477" s="18"/>
      <c r="N1477" s="19">
        <v>42916</v>
      </c>
    </row>
    <row r="1478" spans="1:14" ht="50.1" customHeight="1" thickBot="1" x14ac:dyDescent="0.3">
      <c r="A1478" s="14">
        <v>1459</v>
      </c>
      <c r="B1478" s="15" t="s">
        <v>5867</v>
      </c>
      <c r="C1478" s="15" t="s">
        <v>5868</v>
      </c>
      <c r="D1478" s="15" t="s">
        <v>12</v>
      </c>
      <c r="E1478" s="15" t="s">
        <v>541</v>
      </c>
      <c r="F1478" s="15" t="s">
        <v>5869</v>
      </c>
      <c r="G1478" s="18"/>
      <c r="H1478" s="18"/>
      <c r="I1478" s="18"/>
      <c r="J1478" s="18"/>
      <c r="K1478" s="15" t="s">
        <v>326</v>
      </c>
      <c r="L1478" s="18"/>
      <c r="M1478" s="18"/>
      <c r="N1478" s="19">
        <v>41110</v>
      </c>
    </row>
    <row r="1479" spans="1:14" ht="50.1" customHeight="1" thickBot="1" x14ac:dyDescent="0.3">
      <c r="A1479" s="14">
        <v>1460</v>
      </c>
      <c r="B1479" s="15" t="s">
        <v>5870</v>
      </c>
      <c r="C1479" s="15" t="s">
        <v>5871</v>
      </c>
      <c r="D1479" s="15" t="s">
        <v>12</v>
      </c>
      <c r="E1479" s="15" t="s">
        <v>13</v>
      </c>
      <c r="F1479" s="15" t="s">
        <v>5872</v>
      </c>
      <c r="G1479" s="18"/>
      <c r="H1479" s="15" t="s">
        <v>5873</v>
      </c>
      <c r="I1479" s="18"/>
      <c r="J1479" s="18"/>
      <c r="K1479" s="15" t="s">
        <v>47</v>
      </c>
      <c r="L1479" s="18"/>
      <c r="M1479" s="18"/>
      <c r="N1479" s="19">
        <v>41110</v>
      </c>
    </row>
    <row r="1480" spans="1:14" ht="50.1" customHeight="1" thickBot="1" x14ac:dyDescent="0.3">
      <c r="A1480" s="14">
        <v>1461</v>
      </c>
      <c r="B1480" s="15" t="s">
        <v>5874</v>
      </c>
      <c r="C1480" s="15" t="s">
        <v>5875</v>
      </c>
      <c r="D1480" s="15" t="s">
        <v>12</v>
      </c>
      <c r="E1480" s="15" t="s">
        <v>13</v>
      </c>
      <c r="F1480" s="15" t="s">
        <v>5876</v>
      </c>
      <c r="G1480" s="18"/>
      <c r="H1480" s="18"/>
      <c r="I1480" s="18"/>
      <c r="J1480" s="15" t="s">
        <v>41</v>
      </c>
      <c r="K1480" s="18"/>
      <c r="L1480" s="18"/>
      <c r="M1480" s="18"/>
      <c r="N1480" s="19">
        <v>41110</v>
      </c>
    </row>
    <row r="1481" spans="1:14" ht="50.1" customHeight="1" thickBot="1" x14ac:dyDescent="0.3">
      <c r="A1481" s="14">
        <v>1462</v>
      </c>
      <c r="B1481" s="15" t="s">
        <v>5877</v>
      </c>
      <c r="C1481" s="15" t="s">
        <v>5878</v>
      </c>
      <c r="D1481" s="15" t="s">
        <v>12</v>
      </c>
      <c r="E1481" s="15" t="s">
        <v>13</v>
      </c>
      <c r="F1481" s="15" t="s">
        <v>5879</v>
      </c>
      <c r="G1481" s="18"/>
      <c r="H1481" s="18"/>
      <c r="I1481" s="18"/>
      <c r="J1481" s="18"/>
      <c r="K1481" s="15" t="s">
        <v>326</v>
      </c>
      <c r="L1481" s="18"/>
      <c r="M1481" s="18"/>
      <c r="N1481" s="19">
        <v>41044</v>
      </c>
    </row>
    <row r="1482" spans="1:14" ht="50.1" customHeight="1" thickBot="1" x14ac:dyDescent="0.3">
      <c r="A1482" s="14">
        <v>1463</v>
      </c>
      <c r="B1482" s="15" t="s">
        <v>5880</v>
      </c>
      <c r="C1482" s="15" t="s">
        <v>5881</v>
      </c>
      <c r="D1482" s="15" t="s">
        <v>12</v>
      </c>
      <c r="E1482" s="15" t="s">
        <v>13</v>
      </c>
      <c r="F1482" s="15" t="s">
        <v>5882</v>
      </c>
      <c r="G1482" s="18"/>
      <c r="H1482" s="15" t="s">
        <v>5883</v>
      </c>
      <c r="I1482" s="18"/>
      <c r="J1482" s="15" t="s">
        <v>6</v>
      </c>
      <c r="K1482" s="18"/>
      <c r="L1482" s="18"/>
      <c r="M1482" s="18"/>
      <c r="N1482" s="19">
        <v>41943</v>
      </c>
    </row>
    <row r="1483" spans="1:14" ht="50.1" customHeight="1" thickBot="1" x14ac:dyDescent="0.3">
      <c r="A1483" s="14">
        <v>1464</v>
      </c>
      <c r="B1483" s="15" t="s">
        <v>5884</v>
      </c>
      <c r="C1483" s="15" t="s">
        <v>5885</v>
      </c>
      <c r="D1483" s="15" t="s">
        <v>4</v>
      </c>
      <c r="E1483" s="15" t="s">
        <v>193</v>
      </c>
      <c r="F1483" s="15" t="s">
        <v>5886</v>
      </c>
      <c r="G1483" s="18"/>
      <c r="H1483" s="18"/>
      <c r="I1483" s="18"/>
      <c r="J1483" s="15" t="s">
        <v>18</v>
      </c>
      <c r="K1483" s="18"/>
      <c r="L1483" s="18"/>
      <c r="M1483" s="18"/>
      <c r="N1483" s="19">
        <v>41081</v>
      </c>
    </row>
    <row r="1484" spans="1:14" ht="50.1" customHeight="1" thickBot="1" x14ac:dyDescent="0.3">
      <c r="A1484" s="14">
        <v>1465</v>
      </c>
      <c r="B1484" s="15" t="s">
        <v>5887</v>
      </c>
      <c r="C1484" s="15" t="s">
        <v>5888</v>
      </c>
      <c r="D1484" s="15" t="s">
        <v>4</v>
      </c>
      <c r="E1484" s="15" t="s">
        <v>193</v>
      </c>
      <c r="F1484" s="15" t="s">
        <v>5889</v>
      </c>
      <c r="G1484" s="15" t="s">
        <v>5890</v>
      </c>
      <c r="H1484" s="15" t="s">
        <v>5891</v>
      </c>
      <c r="I1484" s="15" t="s">
        <v>61</v>
      </c>
      <c r="J1484" s="18"/>
      <c r="K1484" s="18"/>
      <c r="L1484" s="18"/>
      <c r="M1484" s="18"/>
      <c r="N1484" s="19">
        <v>42618</v>
      </c>
    </row>
    <row r="1485" spans="1:14" ht="50.1" customHeight="1" thickBot="1" x14ac:dyDescent="0.3">
      <c r="A1485" s="14">
        <v>1466</v>
      </c>
      <c r="B1485" s="15" t="s">
        <v>5892</v>
      </c>
      <c r="C1485" s="15" t="s">
        <v>5893</v>
      </c>
      <c r="D1485" s="15" t="s">
        <v>12</v>
      </c>
      <c r="E1485" s="15" t="s">
        <v>13</v>
      </c>
      <c r="F1485" s="15" t="s">
        <v>5894</v>
      </c>
      <c r="G1485" s="18"/>
      <c r="H1485" s="15" t="s">
        <v>5895</v>
      </c>
      <c r="I1485" s="18"/>
      <c r="J1485" s="15" t="s">
        <v>6</v>
      </c>
      <c r="K1485" s="18"/>
      <c r="L1485" s="18"/>
      <c r="M1485" s="18"/>
      <c r="N1485" s="19">
        <v>41248</v>
      </c>
    </row>
    <row r="1486" spans="1:14" ht="50.1" customHeight="1" thickBot="1" x14ac:dyDescent="0.3">
      <c r="A1486" s="14">
        <v>1467</v>
      </c>
      <c r="B1486" s="15" t="s">
        <v>5896</v>
      </c>
      <c r="C1486" s="15" t="s">
        <v>5897</v>
      </c>
      <c r="D1486" s="15" t="s">
        <v>12</v>
      </c>
      <c r="E1486" s="15" t="s">
        <v>13</v>
      </c>
      <c r="F1486" s="15" t="s">
        <v>5898</v>
      </c>
      <c r="G1486" s="15" t="s">
        <v>5898</v>
      </c>
      <c r="H1486" s="15" t="s">
        <v>5899</v>
      </c>
      <c r="I1486" s="18"/>
      <c r="J1486" s="15" t="s">
        <v>741</v>
      </c>
      <c r="K1486" s="18"/>
      <c r="L1486" s="18"/>
      <c r="M1486" s="18"/>
      <c r="N1486" s="19">
        <v>41201</v>
      </c>
    </row>
    <row r="1487" spans="1:14" ht="50.1" customHeight="1" thickBot="1" x14ac:dyDescent="0.3">
      <c r="A1487" s="14">
        <v>1468</v>
      </c>
      <c r="B1487" s="15" t="s">
        <v>5900</v>
      </c>
      <c r="C1487" s="15" t="s">
        <v>5901</v>
      </c>
      <c r="D1487" s="15" t="s">
        <v>12</v>
      </c>
      <c r="E1487" s="15" t="s">
        <v>13</v>
      </c>
      <c r="F1487" s="15" t="s">
        <v>5902</v>
      </c>
      <c r="G1487" s="15" t="s">
        <v>5903</v>
      </c>
      <c r="H1487" s="15" t="s">
        <v>5904</v>
      </c>
      <c r="I1487" s="18"/>
      <c r="J1487" s="18"/>
      <c r="K1487" s="15" t="s">
        <v>9812</v>
      </c>
      <c r="L1487" s="18"/>
      <c r="M1487" s="18"/>
      <c r="N1487" s="19">
        <v>41079</v>
      </c>
    </row>
    <row r="1488" spans="1:14" ht="50.1" customHeight="1" thickBot="1" x14ac:dyDescent="0.3">
      <c r="A1488" s="14">
        <v>1469</v>
      </c>
      <c r="B1488" s="15" t="s">
        <v>5905</v>
      </c>
      <c r="C1488" s="15" t="s">
        <v>5906</v>
      </c>
      <c r="D1488" s="15" t="s">
        <v>12</v>
      </c>
      <c r="E1488" s="15" t="s">
        <v>13</v>
      </c>
      <c r="F1488" s="15" t="s">
        <v>5907</v>
      </c>
      <c r="G1488" s="15" t="s">
        <v>5908</v>
      </c>
      <c r="H1488" s="18"/>
      <c r="I1488" s="18"/>
      <c r="J1488" s="18"/>
      <c r="K1488" s="15" t="s">
        <v>9812</v>
      </c>
      <c r="L1488" s="18"/>
      <c r="M1488" s="18"/>
      <c r="N1488" s="19">
        <v>41079</v>
      </c>
    </row>
    <row r="1489" spans="1:14" ht="50.1" customHeight="1" thickBot="1" x14ac:dyDescent="0.3">
      <c r="A1489" s="14">
        <v>1470</v>
      </c>
      <c r="B1489" s="15" t="s">
        <v>5909</v>
      </c>
      <c r="C1489" s="15" t="s">
        <v>5910</v>
      </c>
      <c r="D1489" s="15" t="s">
        <v>12</v>
      </c>
      <c r="E1489" s="15" t="s">
        <v>13</v>
      </c>
      <c r="F1489" s="15" t="s">
        <v>5911</v>
      </c>
      <c r="G1489" s="15" t="s">
        <v>5912</v>
      </c>
      <c r="H1489" s="18"/>
      <c r="I1489" s="18"/>
      <c r="J1489" s="15" t="s">
        <v>90</v>
      </c>
      <c r="K1489" s="18"/>
      <c r="L1489" s="18"/>
      <c r="M1489" s="18"/>
      <c r="N1489" s="19">
        <v>39966</v>
      </c>
    </row>
    <row r="1490" spans="1:14" ht="50.1" customHeight="1" thickBot="1" x14ac:dyDescent="0.3">
      <c r="A1490" s="14">
        <v>1471</v>
      </c>
      <c r="B1490" s="15" t="s">
        <v>5913</v>
      </c>
      <c r="C1490" s="15" t="s">
        <v>5914</v>
      </c>
      <c r="D1490" s="15" t="s">
        <v>12</v>
      </c>
      <c r="E1490" s="15" t="s">
        <v>13</v>
      </c>
      <c r="F1490" s="15" t="s">
        <v>5915</v>
      </c>
      <c r="G1490" s="15" t="s">
        <v>5916</v>
      </c>
      <c r="H1490" s="15" t="s">
        <v>5917</v>
      </c>
      <c r="I1490" s="18"/>
      <c r="J1490" s="15" t="s">
        <v>363</v>
      </c>
      <c r="K1490" s="18"/>
      <c r="L1490" s="18"/>
      <c r="M1490" s="18"/>
      <c r="N1490" s="19">
        <v>41110</v>
      </c>
    </row>
    <row r="1491" spans="1:14" ht="50.1" customHeight="1" thickBot="1" x14ac:dyDescent="0.3">
      <c r="A1491" s="14">
        <v>1472</v>
      </c>
      <c r="B1491" s="15" t="s">
        <v>5918</v>
      </c>
      <c r="C1491" s="15" t="s">
        <v>5919</v>
      </c>
      <c r="D1491" s="15" t="s">
        <v>12</v>
      </c>
      <c r="E1491" s="15" t="s">
        <v>13</v>
      </c>
      <c r="F1491" s="15" t="s">
        <v>5920</v>
      </c>
      <c r="G1491" s="15" t="s">
        <v>5921</v>
      </c>
      <c r="H1491" s="18"/>
      <c r="I1491" s="18"/>
      <c r="J1491" s="15" t="s">
        <v>363</v>
      </c>
      <c r="K1491" s="18"/>
      <c r="L1491" s="18"/>
      <c r="M1491" s="18"/>
      <c r="N1491" s="19">
        <v>41110</v>
      </c>
    </row>
    <row r="1492" spans="1:14" ht="50.1" customHeight="1" thickBot="1" x14ac:dyDescent="0.3">
      <c r="A1492" s="14">
        <v>1473</v>
      </c>
      <c r="B1492" s="15" t="s">
        <v>5922</v>
      </c>
      <c r="C1492" s="15" t="s">
        <v>5923</v>
      </c>
      <c r="D1492" s="15" t="s">
        <v>12</v>
      </c>
      <c r="E1492" s="15" t="s">
        <v>13</v>
      </c>
      <c r="F1492" s="15" t="s">
        <v>5924</v>
      </c>
      <c r="G1492" s="15" t="s">
        <v>5925</v>
      </c>
      <c r="H1492" s="18"/>
      <c r="I1492" s="18"/>
      <c r="J1492" s="15" t="s">
        <v>363</v>
      </c>
      <c r="K1492" s="18"/>
      <c r="L1492" s="18"/>
      <c r="M1492" s="18"/>
      <c r="N1492" s="19">
        <v>41110</v>
      </c>
    </row>
    <row r="1493" spans="1:14" ht="50.1" customHeight="1" thickBot="1" x14ac:dyDescent="0.3">
      <c r="A1493" s="14">
        <v>1474</v>
      </c>
      <c r="B1493" s="15" t="s">
        <v>5926</v>
      </c>
      <c r="C1493" s="15" t="s">
        <v>5927</v>
      </c>
      <c r="D1493" s="15" t="s">
        <v>12</v>
      </c>
      <c r="E1493" s="15" t="s">
        <v>13</v>
      </c>
      <c r="F1493" s="15" t="s">
        <v>5928</v>
      </c>
      <c r="G1493" s="15" t="s">
        <v>5929</v>
      </c>
      <c r="H1493" s="18"/>
      <c r="I1493" s="18"/>
      <c r="J1493" s="15" t="s">
        <v>363</v>
      </c>
      <c r="K1493" s="18"/>
      <c r="L1493" s="18"/>
      <c r="M1493" s="18"/>
      <c r="N1493" s="19">
        <v>41113</v>
      </c>
    </row>
    <row r="1494" spans="1:14" ht="50.1" customHeight="1" thickBot="1" x14ac:dyDescent="0.3">
      <c r="A1494" s="14">
        <v>1475</v>
      </c>
      <c r="B1494" s="15" t="s">
        <v>5930</v>
      </c>
      <c r="C1494" s="15" t="s">
        <v>5931</v>
      </c>
      <c r="D1494" s="15" t="s">
        <v>12</v>
      </c>
      <c r="E1494" s="15" t="s">
        <v>13</v>
      </c>
      <c r="F1494" s="15" t="s">
        <v>5932</v>
      </c>
      <c r="G1494" s="15" t="s">
        <v>5933</v>
      </c>
      <c r="H1494" s="18"/>
      <c r="I1494" s="18"/>
      <c r="J1494" s="18"/>
      <c r="K1494" s="18"/>
      <c r="L1494" s="18"/>
      <c r="M1494" s="15" t="s">
        <v>9808</v>
      </c>
      <c r="N1494" s="19">
        <v>41113</v>
      </c>
    </row>
    <row r="1495" spans="1:14" ht="50.1" customHeight="1" thickBot="1" x14ac:dyDescent="0.3">
      <c r="A1495" s="14">
        <v>1476</v>
      </c>
      <c r="B1495" s="15" t="s">
        <v>5934</v>
      </c>
      <c r="C1495" s="15" t="s">
        <v>5935</v>
      </c>
      <c r="D1495" s="15" t="s">
        <v>4</v>
      </c>
      <c r="E1495" s="15" t="s">
        <v>5</v>
      </c>
      <c r="F1495" s="15" t="s">
        <v>2612</v>
      </c>
      <c r="G1495" s="15" t="s">
        <v>2613</v>
      </c>
      <c r="H1495" s="18"/>
      <c r="I1495" s="18"/>
      <c r="J1495" s="15" t="s">
        <v>363</v>
      </c>
      <c r="K1495" s="18"/>
      <c r="L1495" s="18"/>
      <c r="M1495" s="18"/>
      <c r="N1495" s="19">
        <v>41113</v>
      </c>
    </row>
    <row r="1496" spans="1:14" ht="50.1" customHeight="1" thickBot="1" x14ac:dyDescent="0.3">
      <c r="A1496" s="14">
        <v>1477</v>
      </c>
      <c r="B1496" s="15" t="s">
        <v>5936</v>
      </c>
      <c r="C1496" s="15" t="s">
        <v>5937</v>
      </c>
      <c r="D1496" s="15" t="s">
        <v>4</v>
      </c>
      <c r="E1496" s="15" t="s">
        <v>5</v>
      </c>
      <c r="F1496" s="15" t="s">
        <v>5938</v>
      </c>
      <c r="G1496" s="18"/>
      <c r="H1496" s="18"/>
      <c r="I1496" s="18"/>
      <c r="J1496" s="15" t="s">
        <v>14</v>
      </c>
      <c r="K1496" s="18"/>
      <c r="L1496" s="18"/>
      <c r="M1496" s="18"/>
      <c r="N1496" s="19">
        <v>41113</v>
      </c>
    </row>
    <row r="1497" spans="1:14" ht="50.1" customHeight="1" thickBot="1" x14ac:dyDescent="0.3">
      <c r="A1497" s="14">
        <v>1478</v>
      </c>
      <c r="B1497" s="15" t="s">
        <v>5939</v>
      </c>
      <c r="C1497" s="15" t="s">
        <v>5940</v>
      </c>
      <c r="D1497" s="15" t="s">
        <v>4</v>
      </c>
      <c r="E1497" s="15" t="s">
        <v>5</v>
      </c>
      <c r="F1497" s="15" t="s">
        <v>5941</v>
      </c>
      <c r="G1497" s="15" t="s">
        <v>5942</v>
      </c>
      <c r="H1497" s="18"/>
      <c r="I1497" s="18"/>
      <c r="J1497" s="15" t="s">
        <v>363</v>
      </c>
      <c r="K1497" s="18"/>
      <c r="L1497" s="18"/>
      <c r="M1497" s="18"/>
      <c r="N1497" s="19">
        <v>41113</v>
      </c>
    </row>
    <row r="1498" spans="1:14" ht="50.1" customHeight="1" thickBot="1" x14ac:dyDescent="0.3">
      <c r="A1498" s="14">
        <v>1479</v>
      </c>
      <c r="B1498" s="15" t="s">
        <v>5943</v>
      </c>
      <c r="C1498" s="15" t="s">
        <v>5944</v>
      </c>
      <c r="D1498" s="15" t="s">
        <v>4</v>
      </c>
      <c r="E1498" s="15" t="s">
        <v>193</v>
      </c>
      <c r="F1498" s="15" t="s">
        <v>5945</v>
      </c>
      <c r="G1498" s="15" t="s">
        <v>5946</v>
      </c>
      <c r="H1498" s="18"/>
      <c r="I1498" s="18"/>
      <c r="J1498" s="15" t="s">
        <v>363</v>
      </c>
      <c r="K1498" s="18"/>
      <c r="L1498" s="18"/>
      <c r="M1498" s="18"/>
      <c r="N1498" s="19">
        <v>41113</v>
      </c>
    </row>
    <row r="1499" spans="1:14" ht="50.1" customHeight="1" thickBot="1" x14ac:dyDescent="0.3">
      <c r="A1499" s="14">
        <v>1480</v>
      </c>
      <c r="B1499" s="15" t="s">
        <v>5947</v>
      </c>
      <c r="C1499" s="15" t="s">
        <v>5948</v>
      </c>
      <c r="D1499" s="15" t="s">
        <v>12</v>
      </c>
      <c r="E1499" s="15" t="s">
        <v>13</v>
      </c>
      <c r="F1499" s="15" t="s">
        <v>5949</v>
      </c>
      <c r="G1499" s="15" t="s">
        <v>5949</v>
      </c>
      <c r="H1499" s="15" t="s">
        <v>5950</v>
      </c>
      <c r="I1499" s="18"/>
      <c r="J1499" s="15" t="s">
        <v>14</v>
      </c>
      <c r="K1499" s="18"/>
      <c r="L1499" s="18"/>
      <c r="M1499" s="18"/>
      <c r="N1499" s="19">
        <v>41869</v>
      </c>
    </row>
    <row r="1500" spans="1:14" ht="50.1" customHeight="1" thickBot="1" x14ac:dyDescent="0.3">
      <c r="A1500" s="14">
        <v>1481</v>
      </c>
      <c r="B1500" s="15" t="s">
        <v>5951</v>
      </c>
      <c r="C1500" s="15" t="s">
        <v>5952</v>
      </c>
      <c r="D1500" s="15" t="s">
        <v>12</v>
      </c>
      <c r="E1500" s="15" t="s">
        <v>46</v>
      </c>
      <c r="F1500" s="15" t="s">
        <v>5953</v>
      </c>
      <c r="G1500" s="15" t="s">
        <v>5954</v>
      </c>
      <c r="H1500" s="15" t="s">
        <v>5955</v>
      </c>
      <c r="I1500" s="18"/>
      <c r="J1500" s="15" t="s">
        <v>41</v>
      </c>
      <c r="K1500" s="18"/>
      <c r="L1500" s="18"/>
      <c r="M1500" s="18"/>
      <c r="N1500" s="19">
        <v>41969</v>
      </c>
    </row>
    <row r="1501" spans="1:14" ht="50.1" customHeight="1" thickBot="1" x14ac:dyDescent="0.3">
      <c r="A1501" s="14">
        <v>1482</v>
      </c>
      <c r="B1501" s="15" t="s">
        <v>5956</v>
      </c>
      <c r="C1501" s="15" t="s">
        <v>5957</v>
      </c>
      <c r="D1501" s="15" t="s">
        <v>4</v>
      </c>
      <c r="E1501" s="15" t="s">
        <v>5</v>
      </c>
      <c r="F1501" s="15" t="s">
        <v>5958</v>
      </c>
      <c r="G1501" s="15" t="s">
        <v>5959</v>
      </c>
      <c r="H1501" s="15" t="s">
        <v>5960</v>
      </c>
      <c r="I1501" s="18"/>
      <c r="J1501" s="18"/>
      <c r="K1501" s="15" t="s">
        <v>76</v>
      </c>
      <c r="L1501" s="18"/>
      <c r="M1501" s="18"/>
      <c r="N1501" s="19">
        <v>41061</v>
      </c>
    </row>
    <row r="1502" spans="1:14" ht="50.1" customHeight="1" thickBot="1" x14ac:dyDescent="0.3">
      <c r="A1502" s="14">
        <v>1483</v>
      </c>
      <c r="B1502" s="15" t="s">
        <v>5961</v>
      </c>
      <c r="C1502" s="15" t="s">
        <v>5962</v>
      </c>
      <c r="D1502" s="15" t="s">
        <v>12</v>
      </c>
      <c r="E1502" s="15" t="s">
        <v>13</v>
      </c>
      <c r="F1502" s="15" t="s">
        <v>5963</v>
      </c>
      <c r="G1502" s="15" t="s">
        <v>5964</v>
      </c>
      <c r="H1502" s="18"/>
      <c r="I1502" s="18"/>
      <c r="J1502" s="15" t="s">
        <v>90</v>
      </c>
      <c r="K1502" s="18"/>
      <c r="L1502" s="18"/>
      <c r="M1502" s="18"/>
      <c r="N1502" s="19">
        <v>39671</v>
      </c>
    </row>
    <row r="1503" spans="1:14" ht="50.1" customHeight="1" thickBot="1" x14ac:dyDescent="0.3">
      <c r="A1503" s="14">
        <v>1484</v>
      </c>
      <c r="B1503" s="15" t="s">
        <v>5965</v>
      </c>
      <c r="C1503" s="15" t="s">
        <v>5966</v>
      </c>
      <c r="D1503" s="15" t="s">
        <v>12</v>
      </c>
      <c r="E1503" s="15" t="s">
        <v>13</v>
      </c>
      <c r="F1503" s="15" t="s">
        <v>5967</v>
      </c>
      <c r="G1503" s="15" t="s">
        <v>5968</v>
      </c>
      <c r="H1503" s="18"/>
      <c r="I1503" s="18"/>
      <c r="J1503" s="18"/>
      <c r="K1503" s="15" t="s">
        <v>56</v>
      </c>
      <c r="L1503" s="18"/>
      <c r="M1503" s="18"/>
      <c r="N1503" s="19">
        <v>41113</v>
      </c>
    </row>
    <row r="1504" spans="1:14" ht="50.1" customHeight="1" thickBot="1" x14ac:dyDescent="0.3">
      <c r="A1504" s="14">
        <v>1485</v>
      </c>
      <c r="B1504" s="15" t="s">
        <v>5969</v>
      </c>
      <c r="C1504" s="15" t="s">
        <v>5970</v>
      </c>
      <c r="D1504" s="15" t="s">
        <v>12</v>
      </c>
      <c r="E1504" s="15" t="s">
        <v>13</v>
      </c>
      <c r="F1504" s="15" t="s">
        <v>5971</v>
      </c>
      <c r="G1504" s="15" t="s">
        <v>5972</v>
      </c>
      <c r="H1504" s="15" t="s">
        <v>5973</v>
      </c>
      <c r="I1504" s="18"/>
      <c r="J1504" s="18"/>
      <c r="K1504" s="15" t="s">
        <v>51</v>
      </c>
      <c r="L1504" s="18"/>
      <c r="M1504" s="18"/>
      <c r="N1504" s="19">
        <v>41345</v>
      </c>
    </row>
    <row r="1505" spans="1:14" ht="50.1" customHeight="1" thickBot="1" x14ac:dyDescent="0.3">
      <c r="A1505" s="14">
        <v>1486</v>
      </c>
      <c r="B1505" s="15" t="s">
        <v>5974</v>
      </c>
      <c r="C1505" s="15" t="s">
        <v>5975</v>
      </c>
      <c r="D1505" s="15" t="s">
        <v>12</v>
      </c>
      <c r="E1505" s="15" t="s">
        <v>13</v>
      </c>
      <c r="F1505" s="15" t="s">
        <v>5976</v>
      </c>
      <c r="G1505" s="15" t="s">
        <v>5977</v>
      </c>
      <c r="H1505" s="15" t="s">
        <v>5978</v>
      </c>
      <c r="I1505" s="18"/>
      <c r="J1505" s="18"/>
      <c r="K1505" s="18"/>
      <c r="L1505" s="18"/>
      <c r="M1505" s="15" t="s">
        <v>299</v>
      </c>
      <c r="N1505" s="19">
        <v>41939</v>
      </c>
    </row>
    <row r="1506" spans="1:14" ht="50.1" customHeight="1" thickBot="1" x14ac:dyDescent="0.3">
      <c r="A1506" s="14">
        <v>1487</v>
      </c>
      <c r="B1506" s="15" t="s">
        <v>5979</v>
      </c>
      <c r="C1506" s="15" t="s">
        <v>5980</v>
      </c>
      <c r="D1506" s="15" t="s">
        <v>12</v>
      </c>
      <c r="E1506" s="15" t="s">
        <v>13</v>
      </c>
      <c r="F1506" s="15" t="s">
        <v>1935</v>
      </c>
      <c r="G1506" s="15" t="s">
        <v>1935</v>
      </c>
      <c r="H1506" s="15" t="s">
        <v>5981</v>
      </c>
      <c r="I1506" s="18"/>
      <c r="J1506" s="18"/>
      <c r="K1506" s="15" t="s">
        <v>51</v>
      </c>
      <c r="L1506" s="18"/>
      <c r="M1506" s="18"/>
      <c r="N1506" s="19">
        <v>41201</v>
      </c>
    </row>
    <row r="1507" spans="1:14" ht="50.1" customHeight="1" thickBot="1" x14ac:dyDescent="0.3">
      <c r="A1507" s="14">
        <v>1488</v>
      </c>
      <c r="B1507" s="15" t="s">
        <v>5982</v>
      </c>
      <c r="C1507" s="15" t="s">
        <v>5983</v>
      </c>
      <c r="D1507" s="15" t="s">
        <v>12</v>
      </c>
      <c r="E1507" s="15" t="s">
        <v>13</v>
      </c>
      <c r="F1507" s="15" t="s">
        <v>5984</v>
      </c>
      <c r="G1507" s="18"/>
      <c r="H1507" s="18"/>
      <c r="I1507" s="18"/>
      <c r="J1507" s="18"/>
      <c r="K1507" s="15" t="s">
        <v>76</v>
      </c>
      <c r="L1507" s="18"/>
      <c r="M1507" s="18"/>
      <c r="N1507" s="19">
        <v>41113</v>
      </c>
    </row>
    <row r="1508" spans="1:14" ht="50.1" customHeight="1" thickBot="1" x14ac:dyDescent="0.3">
      <c r="A1508" s="14">
        <v>1489</v>
      </c>
      <c r="B1508" s="15" t="s">
        <v>5985</v>
      </c>
      <c r="C1508" s="15" t="s">
        <v>5986</v>
      </c>
      <c r="D1508" s="15" t="s">
        <v>12</v>
      </c>
      <c r="E1508" s="15" t="s">
        <v>13</v>
      </c>
      <c r="F1508" s="15" t="s">
        <v>5987</v>
      </c>
      <c r="G1508" s="18"/>
      <c r="H1508" s="18"/>
      <c r="I1508" s="18"/>
      <c r="J1508" s="18"/>
      <c r="K1508" s="15" t="s">
        <v>542</v>
      </c>
      <c r="L1508" s="18"/>
      <c r="M1508" s="18"/>
      <c r="N1508" s="19">
        <v>41113</v>
      </c>
    </row>
    <row r="1509" spans="1:14" ht="50.1" customHeight="1" thickBot="1" x14ac:dyDescent="0.3">
      <c r="A1509" s="14">
        <v>1490</v>
      </c>
      <c r="B1509" s="15" t="s">
        <v>5988</v>
      </c>
      <c r="C1509" s="15" t="s">
        <v>5989</v>
      </c>
      <c r="D1509" s="15" t="s">
        <v>12</v>
      </c>
      <c r="E1509" s="15" t="s">
        <v>13</v>
      </c>
      <c r="F1509" s="15" t="s">
        <v>5990</v>
      </c>
      <c r="G1509" s="15" t="s">
        <v>5990</v>
      </c>
      <c r="H1509" s="15" t="s">
        <v>5991</v>
      </c>
      <c r="I1509" s="18"/>
      <c r="J1509" s="15" t="s">
        <v>41</v>
      </c>
      <c r="K1509" s="18"/>
      <c r="L1509" s="18"/>
      <c r="M1509" s="18"/>
      <c r="N1509" s="19">
        <v>41697</v>
      </c>
    </row>
    <row r="1510" spans="1:14" ht="50.1" customHeight="1" thickBot="1" x14ac:dyDescent="0.3">
      <c r="A1510" s="14">
        <v>1491</v>
      </c>
      <c r="B1510" s="15" t="s">
        <v>5992</v>
      </c>
      <c r="C1510" s="15" t="s">
        <v>5993</v>
      </c>
      <c r="D1510" s="15" t="s">
        <v>12</v>
      </c>
      <c r="E1510" s="15" t="s">
        <v>13</v>
      </c>
      <c r="F1510" s="15" t="s">
        <v>5994</v>
      </c>
      <c r="G1510" s="15" t="s">
        <v>5994</v>
      </c>
      <c r="H1510" s="15" t="s">
        <v>5995</v>
      </c>
      <c r="I1510" s="15" t="s">
        <v>61</v>
      </c>
      <c r="J1510" s="18"/>
      <c r="K1510" s="18"/>
      <c r="L1510" s="18"/>
      <c r="M1510" s="18"/>
      <c r="N1510" s="19">
        <v>42779</v>
      </c>
    </row>
    <row r="1511" spans="1:14" ht="50.1" customHeight="1" thickBot="1" x14ac:dyDescent="0.3">
      <c r="A1511" s="14">
        <v>1492</v>
      </c>
      <c r="B1511" s="15" t="s">
        <v>5996</v>
      </c>
      <c r="C1511" s="15" t="s">
        <v>5997</v>
      </c>
      <c r="D1511" s="15" t="s">
        <v>4</v>
      </c>
      <c r="E1511" s="15" t="s">
        <v>5</v>
      </c>
      <c r="F1511" s="15" t="s">
        <v>5998</v>
      </c>
      <c r="G1511" s="15" t="s">
        <v>5999</v>
      </c>
      <c r="H1511" s="18"/>
      <c r="I1511" s="18"/>
      <c r="J1511" s="18"/>
      <c r="K1511" s="15" t="s">
        <v>31</v>
      </c>
      <c r="L1511" s="18"/>
      <c r="M1511" s="18"/>
      <c r="N1511" s="19">
        <v>41113</v>
      </c>
    </row>
    <row r="1512" spans="1:14" ht="50.1" customHeight="1" thickBot="1" x14ac:dyDescent="0.3">
      <c r="A1512" s="14">
        <v>1493</v>
      </c>
      <c r="B1512" s="15" t="s">
        <v>6000</v>
      </c>
      <c r="C1512" s="15" t="s">
        <v>6001</v>
      </c>
      <c r="D1512" s="15" t="s">
        <v>12</v>
      </c>
      <c r="E1512" s="15" t="s">
        <v>13</v>
      </c>
      <c r="F1512" s="15" t="s">
        <v>6002</v>
      </c>
      <c r="G1512" s="18"/>
      <c r="H1512" s="15" t="s">
        <v>6003</v>
      </c>
      <c r="I1512" s="18"/>
      <c r="J1512" s="18"/>
      <c r="K1512" s="15" t="s">
        <v>51</v>
      </c>
      <c r="L1512" s="18"/>
      <c r="M1512" s="18"/>
      <c r="N1512" s="19">
        <v>42517</v>
      </c>
    </row>
    <row r="1513" spans="1:14" ht="50.1" customHeight="1" thickBot="1" x14ac:dyDescent="0.3">
      <c r="A1513" s="14">
        <v>1494</v>
      </c>
      <c r="B1513" s="15" t="s">
        <v>6004</v>
      </c>
      <c r="C1513" s="15" t="s">
        <v>6005</v>
      </c>
      <c r="D1513" s="15" t="s">
        <v>4</v>
      </c>
      <c r="E1513" s="15" t="s">
        <v>5</v>
      </c>
      <c r="F1513" s="15" t="s">
        <v>6006</v>
      </c>
      <c r="G1513" s="15" t="s">
        <v>6006</v>
      </c>
      <c r="H1513" s="15" t="s">
        <v>6007</v>
      </c>
      <c r="I1513" s="15" t="s">
        <v>61</v>
      </c>
      <c r="J1513" s="18"/>
      <c r="K1513" s="18"/>
      <c r="L1513" s="18"/>
      <c r="M1513" s="18"/>
      <c r="N1513" s="19">
        <v>42187</v>
      </c>
    </row>
    <row r="1514" spans="1:14" ht="50.1" customHeight="1" thickBot="1" x14ac:dyDescent="0.3">
      <c r="A1514" s="14">
        <v>1495</v>
      </c>
      <c r="B1514" s="15" t="s">
        <v>6008</v>
      </c>
      <c r="C1514" s="15" t="s">
        <v>6009</v>
      </c>
      <c r="D1514" s="15" t="s">
        <v>12</v>
      </c>
      <c r="E1514" s="15" t="s">
        <v>13</v>
      </c>
      <c r="F1514" s="15" t="s">
        <v>6010</v>
      </c>
      <c r="G1514" s="15" t="s">
        <v>6010</v>
      </c>
      <c r="H1514" s="15" t="s">
        <v>6011</v>
      </c>
      <c r="I1514" s="15" t="s">
        <v>61</v>
      </c>
      <c r="J1514" s="18"/>
      <c r="K1514" s="18"/>
      <c r="L1514" s="18"/>
      <c r="M1514" s="18"/>
      <c r="N1514" s="19">
        <v>41599</v>
      </c>
    </row>
    <row r="1515" spans="1:14" ht="50.1" customHeight="1" thickBot="1" x14ac:dyDescent="0.3">
      <c r="A1515" s="14">
        <v>1496</v>
      </c>
      <c r="B1515" s="15" t="s">
        <v>6012</v>
      </c>
      <c r="C1515" s="15" t="s">
        <v>6013</v>
      </c>
      <c r="D1515" s="15" t="s">
        <v>12</v>
      </c>
      <c r="E1515" s="15" t="s">
        <v>13</v>
      </c>
      <c r="F1515" s="15" t="s">
        <v>6014</v>
      </c>
      <c r="G1515" s="15" t="s">
        <v>6015</v>
      </c>
      <c r="H1515" s="18"/>
      <c r="I1515" s="18"/>
      <c r="J1515" s="18"/>
      <c r="K1515" s="15" t="s">
        <v>51</v>
      </c>
      <c r="L1515" s="18"/>
      <c r="M1515" s="18"/>
      <c r="N1515" s="19">
        <v>41113</v>
      </c>
    </row>
    <row r="1516" spans="1:14" ht="50.1" customHeight="1" thickBot="1" x14ac:dyDescent="0.3">
      <c r="A1516" s="14">
        <v>1497</v>
      </c>
      <c r="B1516" s="15" t="s">
        <v>6016</v>
      </c>
      <c r="C1516" s="15" t="s">
        <v>6017</v>
      </c>
      <c r="D1516" s="15" t="s">
        <v>12</v>
      </c>
      <c r="E1516" s="15" t="s">
        <v>131</v>
      </c>
      <c r="F1516" s="15" t="s">
        <v>6018</v>
      </c>
      <c r="G1516" s="15" t="s">
        <v>6019</v>
      </c>
      <c r="H1516" s="15" t="s">
        <v>6020</v>
      </c>
      <c r="I1516" s="18"/>
      <c r="J1516" s="18"/>
      <c r="K1516" s="15" t="s">
        <v>326</v>
      </c>
      <c r="L1516" s="18"/>
      <c r="M1516" s="18"/>
      <c r="N1516" s="19">
        <v>41221</v>
      </c>
    </row>
    <row r="1517" spans="1:14" ht="50.1" customHeight="1" thickBot="1" x14ac:dyDescent="0.3">
      <c r="A1517" s="14">
        <v>1498</v>
      </c>
      <c r="B1517" s="15" t="s">
        <v>6021</v>
      </c>
      <c r="C1517" s="15" t="s">
        <v>6022</v>
      </c>
      <c r="D1517" s="15" t="s">
        <v>3208</v>
      </c>
      <c r="E1517" s="15" t="s">
        <v>4788</v>
      </c>
      <c r="F1517" s="15" t="s">
        <v>6023</v>
      </c>
      <c r="G1517" s="18"/>
      <c r="H1517" s="18"/>
      <c r="I1517" s="18"/>
      <c r="J1517" s="18"/>
      <c r="K1517" s="15" t="s">
        <v>1324</v>
      </c>
      <c r="L1517" s="18"/>
      <c r="M1517" s="18"/>
      <c r="N1517" s="19">
        <v>41113</v>
      </c>
    </row>
    <row r="1518" spans="1:14" ht="50.1" customHeight="1" thickBot="1" x14ac:dyDescent="0.3">
      <c r="A1518" s="14">
        <v>1499</v>
      </c>
      <c r="B1518" s="15" t="s">
        <v>6024</v>
      </c>
      <c r="C1518" s="15" t="s">
        <v>6025</v>
      </c>
      <c r="D1518" s="15" t="s">
        <v>12</v>
      </c>
      <c r="E1518" s="15" t="s">
        <v>13</v>
      </c>
      <c r="F1518" s="15" t="s">
        <v>6026</v>
      </c>
      <c r="G1518" s="15" t="s">
        <v>6027</v>
      </c>
      <c r="H1518" s="15" t="s">
        <v>6028</v>
      </c>
      <c r="I1518" s="18"/>
      <c r="J1518" s="15" t="s">
        <v>90</v>
      </c>
      <c r="K1518" s="18"/>
      <c r="L1518" s="18"/>
      <c r="M1518" s="18"/>
      <c r="N1518" s="19">
        <v>41113</v>
      </c>
    </row>
    <row r="1519" spans="1:14" ht="50.1" customHeight="1" thickBot="1" x14ac:dyDescent="0.3">
      <c r="A1519" s="14">
        <v>1500</v>
      </c>
      <c r="B1519" s="15" t="s">
        <v>6029</v>
      </c>
      <c r="C1519" s="15" t="s">
        <v>6030</v>
      </c>
      <c r="D1519" s="15" t="s">
        <v>12</v>
      </c>
      <c r="E1519" s="15" t="s">
        <v>13</v>
      </c>
      <c r="F1519" s="15" t="s">
        <v>6031</v>
      </c>
      <c r="G1519" s="15" t="s">
        <v>6032</v>
      </c>
      <c r="H1519" s="15" t="s">
        <v>6033</v>
      </c>
      <c r="I1519" s="18"/>
      <c r="J1519" s="15" t="s">
        <v>90</v>
      </c>
      <c r="K1519" s="18"/>
      <c r="L1519" s="18"/>
      <c r="M1519" s="18"/>
      <c r="N1519" s="19">
        <v>41113</v>
      </c>
    </row>
    <row r="1520" spans="1:14" ht="50.1" customHeight="1" thickBot="1" x14ac:dyDescent="0.3">
      <c r="A1520" s="14">
        <v>1501</v>
      </c>
      <c r="B1520" s="15" t="s">
        <v>6034</v>
      </c>
      <c r="C1520" s="15" t="s">
        <v>6035</v>
      </c>
      <c r="D1520" s="15" t="s">
        <v>12</v>
      </c>
      <c r="E1520" s="15" t="s">
        <v>13</v>
      </c>
      <c r="F1520" s="15" t="s">
        <v>6036</v>
      </c>
      <c r="G1520" s="15" t="s">
        <v>6037</v>
      </c>
      <c r="H1520" s="15" t="s">
        <v>6038</v>
      </c>
      <c r="I1520" s="18"/>
      <c r="J1520" s="15" t="s">
        <v>90</v>
      </c>
      <c r="K1520" s="18"/>
      <c r="L1520" s="18"/>
      <c r="M1520" s="18"/>
      <c r="N1520" s="19">
        <v>41607</v>
      </c>
    </row>
    <row r="1521" spans="1:14" ht="50.1" customHeight="1" thickBot="1" x14ac:dyDescent="0.3">
      <c r="A1521" s="14">
        <v>1502</v>
      </c>
      <c r="B1521" s="15" t="s">
        <v>6039</v>
      </c>
      <c r="C1521" s="15" t="s">
        <v>6040</v>
      </c>
      <c r="D1521" s="15" t="s">
        <v>12</v>
      </c>
      <c r="E1521" s="15" t="s">
        <v>13</v>
      </c>
      <c r="F1521" s="15" t="s">
        <v>6041</v>
      </c>
      <c r="G1521" s="15" t="s">
        <v>6042</v>
      </c>
      <c r="H1521" s="18"/>
      <c r="I1521" s="18"/>
      <c r="J1521" s="15" t="s">
        <v>90</v>
      </c>
      <c r="K1521" s="18"/>
      <c r="L1521" s="18"/>
      <c r="M1521" s="18"/>
      <c r="N1521" s="19">
        <v>39588</v>
      </c>
    </row>
    <row r="1522" spans="1:14" ht="50.1" customHeight="1" thickBot="1" x14ac:dyDescent="0.3">
      <c r="A1522" s="14">
        <v>1503</v>
      </c>
      <c r="B1522" s="15" t="s">
        <v>6043</v>
      </c>
      <c r="C1522" s="15" t="s">
        <v>6044</v>
      </c>
      <c r="D1522" s="15" t="s">
        <v>12</v>
      </c>
      <c r="E1522" s="15" t="s">
        <v>13</v>
      </c>
      <c r="F1522" s="15" t="s">
        <v>6045</v>
      </c>
      <c r="G1522" s="18"/>
      <c r="H1522" s="18"/>
      <c r="I1522" s="18"/>
      <c r="J1522" s="15" t="s">
        <v>90</v>
      </c>
      <c r="K1522" s="18"/>
      <c r="L1522" s="18"/>
      <c r="M1522" s="18"/>
      <c r="N1522" s="19">
        <v>41113</v>
      </c>
    </row>
    <row r="1523" spans="1:14" ht="50.1" customHeight="1" thickBot="1" x14ac:dyDescent="0.3">
      <c r="A1523" s="14">
        <v>1504</v>
      </c>
      <c r="B1523" s="15" t="s">
        <v>6046</v>
      </c>
      <c r="C1523" s="15" t="s">
        <v>6047</v>
      </c>
      <c r="D1523" s="15" t="s">
        <v>12</v>
      </c>
      <c r="E1523" s="15" t="s">
        <v>13</v>
      </c>
      <c r="F1523" s="15" t="s">
        <v>6048</v>
      </c>
      <c r="G1523" s="18"/>
      <c r="H1523" s="18"/>
      <c r="I1523" s="18"/>
      <c r="J1523" s="15" t="s">
        <v>1188</v>
      </c>
      <c r="K1523" s="18"/>
      <c r="L1523" s="18"/>
      <c r="M1523" s="18"/>
      <c r="N1523" s="19">
        <v>41113</v>
      </c>
    </row>
    <row r="1524" spans="1:14" ht="50.1" customHeight="1" thickBot="1" x14ac:dyDescent="0.3">
      <c r="A1524" s="14">
        <v>1505</v>
      </c>
      <c r="B1524" s="15" t="s">
        <v>6049</v>
      </c>
      <c r="C1524" s="15" t="s">
        <v>6050</v>
      </c>
      <c r="D1524" s="15" t="s">
        <v>12</v>
      </c>
      <c r="E1524" s="15" t="s">
        <v>13</v>
      </c>
      <c r="F1524" s="15" t="s">
        <v>6051</v>
      </c>
      <c r="G1524" s="18"/>
      <c r="H1524" s="18"/>
      <c r="I1524" s="18"/>
      <c r="J1524" s="18"/>
      <c r="K1524" s="15" t="s">
        <v>599</v>
      </c>
      <c r="L1524" s="18"/>
      <c r="M1524" s="18"/>
      <c r="N1524" s="19">
        <v>41088</v>
      </c>
    </row>
    <row r="1525" spans="1:14" ht="50.1" customHeight="1" thickBot="1" x14ac:dyDescent="0.3">
      <c r="A1525" s="14">
        <v>1506</v>
      </c>
      <c r="B1525" s="15" t="s">
        <v>6052</v>
      </c>
      <c r="C1525" s="15" t="s">
        <v>6053</v>
      </c>
      <c r="D1525" s="15" t="s">
        <v>12</v>
      </c>
      <c r="E1525" s="15" t="s">
        <v>13</v>
      </c>
      <c r="F1525" s="15" t="s">
        <v>6054</v>
      </c>
      <c r="G1525" s="15" t="s">
        <v>6054</v>
      </c>
      <c r="H1525" s="15" t="s">
        <v>6055</v>
      </c>
      <c r="I1525" s="18"/>
      <c r="J1525" s="18"/>
      <c r="K1525" s="15" t="s">
        <v>293</v>
      </c>
      <c r="L1525" s="18"/>
      <c r="M1525" s="18"/>
      <c r="N1525" s="19">
        <v>41310</v>
      </c>
    </row>
    <row r="1526" spans="1:14" ht="50.1" customHeight="1" thickBot="1" x14ac:dyDescent="0.3">
      <c r="A1526" s="14">
        <v>1507</v>
      </c>
      <c r="B1526" s="15" t="s">
        <v>6056</v>
      </c>
      <c r="C1526" s="15" t="s">
        <v>6057</v>
      </c>
      <c r="D1526" s="15" t="s">
        <v>12</v>
      </c>
      <c r="E1526" s="15" t="s">
        <v>13</v>
      </c>
      <c r="F1526" s="15" t="s">
        <v>6058</v>
      </c>
      <c r="G1526" s="15" t="s">
        <v>6058</v>
      </c>
      <c r="H1526" s="15" t="s">
        <v>6059</v>
      </c>
      <c r="I1526" s="18"/>
      <c r="J1526" s="18"/>
      <c r="K1526" s="15" t="s">
        <v>51</v>
      </c>
      <c r="L1526" s="18"/>
      <c r="M1526" s="18"/>
      <c r="N1526" s="19">
        <v>41201</v>
      </c>
    </row>
    <row r="1527" spans="1:14" ht="50.1" customHeight="1" thickBot="1" x14ac:dyDescent="0.3">
      <c r="A1527" s="14">
        <v>1508</v>
      </c>
      <c r="B1527" s="15" t="s">
        <v>6060</v>
      </c>
      <c r="C1527" s="15" t="s">
        <v>6061</v>
      </c>
      <c r="D1527" s="15" t="s">
        <v>12</v>
      </c>
      <c r="E1527" s="15" t="s">
        <v>155</v>
      </c>
      <c r="F1527" s="15" t="s">
        <v>6062</v>
      </c>
      <c r="G1527" s="18"/>
      <c r="H1527" s="18"/>
      <c r="I1527" s="18"/>
      <c r="J1527" s="18"/>
      <c r="K1527" s="15" t="s">
        <v>326</v>
      </c>
      <c r="L1527" s="18"/>
      <c r="M1527" s="18"/>
      <c r="N1527" s="19">
        <v>41113</v>
      </c>
    </row>
    <row r="1528" spans="1:14" ht="50.1" customHeight="1" thickBot="1" x14ac:dyDescent="0.3">
      <c r="A1528" s="14">
        <v>1509</v>
      </c>
      <c r="B1528" s="15" t="s">
        <v>6063</v>
      </c>
      <c r="C1528" s="15" t="s">
        <v>6064</v>
      </c>
      <c r="D1528" s="15" t="s">
        <v>12</v>
      </c>
      <c r="E1528" s="15" t="s">
        <v>13</v>
      </c>
      <c r="F1528" s="15" t="s">
        <v>6065</v>
      </c>
      <c r="G1528" s="15" t="s">
        <v>6066</v>
      </c>
      <c r="H1528" s="15" t="s">
        <v>6067</v>
      </c>
      <c r="I1528" s="18"/>
      <c r="J1528" s="15" t="s">
        <v>141</v>
      </c>
      <c r="K1528" s="18"/>
      <c r="L1528" s="18"/>
      <c r="M1528" s="18"/>
      <c r="N1528" s="19">
        <v>41796</v>
      </c>
    </row>
    <row r="1529" spans="1:14" ht="50.1" customHeight="1" thickBot="1" x14ac:dyDescent="0.3">
      <c r="A1529" s="14">
        <v>1510</v>
      </c>
      <c r="B1529" s="15" t="s">
        <v>6068</v>
      </c>
      <c r="C1529" s="15" t="s">
        <v>6069</v>
      </c>
      <c r="D1529" s="15" t="s">
        <v>12</v>
      </c>
      <c r="E1529" s="15" t="s">
        <v>13</v>
      </c>
      <c r="F1529" s="15" t="s">
        <v>6070</v>
      </c>
      <c r="G1529" s="15" t="s">
        <v>6071</v>
      </c>
      <c r="H1529" s="15" t="s">
        <v>6072</v>
      </c>
      <c r="I1529" s="18"/>
      <c r="J1529" s="15" t="s">
        <v>14</v>
      </c>
      <c r="K1529" s="18"/>
      <c r="L1529" s="18"/>
      <c r="M1529" s="18"/>
      <c r="N1529" s="19">
        <v>41113</v>
      </c>
    </row>
    <row r="1530" spans="1:14" ht="50.1" customHeight="1" thickBot="1" x14ac:dyDescent="0.3">
      <c r="A1530" s="14">
        <v>1511</v>
      </c>
      <c r="B1530" s="15" t="s">
        <v>6073</v>
      </c>
      <c r="C1530" s="15" t="s">
        <v>6074</v>
      </c>
      <c r="D1530" s="15" t="s">
        <v>12</v>
      </c>
      <c r="E1530" s="15" t="s">
        <v>13</v>
      </c>
      <c r="F1530" s="15" t="s">
        <v>6075</v>
      </c>
      <c r="G1530" s="15" t="s">
        <v>6075</v>
      </c>
      <c r="H1530" s="18"/>
      <c r="I1530" s="18"/>
      <c r="J1530" s="15" t="s">
        <v>363</v>
      </c>
      <c r="K1530" s="18"/>
      <c r="L1530" s="18"/>
      <c r="M1530" s="18"/>
      <c r="N1530" s="19">
        <v>41113</v>
      </c>
    </row>
    <row r="1531" spans="1:14" ht="50.1" customHeight="1" thickBot="1" x14ac:dyDescent="0.3">
      <c r="A1531" s="14">
        <v>1512</v>
      </c>
      <c r="B1531" s="15" t="s">
        <v>6076</v>
      </c>
      <c r="C1531" s="15" t="s">
        <v>6077</v>
      </c>
      <c r="D1531" s="15" t="s">
        <v>12</v>
      </c>
      <c r="E1531" s="15" t="s">
        <v>13</v>
      </c>
      <c r="F1531" s="15" t="s">
        <v>6078</v>
      </c>
      <c r="G1531" s="15" t="s">
        <v>6075</v>
      </c>
      <c r="H1531" s="18"/>
      <c r="I1531" s="18"/>
      <c r="J1531" s="15" t="s">
        <v>363</v>
      </c>
      <c r="K1531" s="18"/>
      <c r="L1531" s="18"/>
      <c r="M1531" s="18"/>
      <c r="N1531" s="19">
        <v>40254</v>
      </c>
    </row>
    <row r="1532" spans="1:14" ht="50.1" customHeight="1" thickBot="1" x14ac:dyDescent="0.3">
      <c r="A1532" s="14">
        <v>1513</v>
      </c>
      <c r="B1532" s="15" t="s">
        <v>6079</v>
      </c>
      <c r="C1532" s="15" t="s">
        <v>6080</v>
      </c>
      <c r="D1532" s="15" t="s">
        <v>12</v>
      </c>
      <c r="E1532" s="15" t="s">
        <v>13</v>
      </c>
      <c r="F1532" s="15" t="s">
        <v>6081</v>
      </c>
      <c r="G1532" s="15" t="s">
        <v>6082</v>
      </c>
      <c r="H1532" s="18"/>
      <c r="I1532" s="18"/>
      <c r="J1532" s="15" t="s">
        <v>6</v>
      </c>
      <c r="K1532" s="18"/>
      <c r="L1532" s="18"/>
      <c r="M1532" s="18"/>
      <c r="N1532" s="19">
        <v>41113</v>
      </c>
    </row>
    <row r="1533" spans="1:14" ht="50.1" customHeight="1" thickBot="1" x14ac:dyDescent="0.3">
      <c r="A1533" s="14">
        <v>1514</v>
      </c>
      <c r="B1533" s="15" t="s">
        <v>6083</v>
      </c>
      <c r="C1533" s="15" t="s">
        <v>6084</v>
      </c>
      <c r="D1533" s="15" t="s">
        <v>12</v>
      </c>
      <c r="E1533" s="15" t="s">
        <v>13</v>
      </c>
      <c r="F1533" s="15" t="s">
        <v>6085</v>
      </c>
      <c r="G1533" s="18"/>
      <c r="H1533" s="15" t="s">
        <v>6086</v>
      </c>
      <c r="I1533" s="18"/>
      <c r="J1533" s="18"/>
      <c r="K1533" s="18"/>
      <c r="L1533" s="15" t="s">
        <v>598</v>
      </c>
      <c r="M1533" s="18"/>
      <c r="N1533" s="19">
        <v>43752</v>
      </c>
    </row>
    <row r="1534" spans="1:14" ht="50.1" customHeight="1" thickBot="1" x14ac:dyDescent="0.3">
      <c r="A1534" s="14">
        <v>1515</v>
      </c>
      <c r="B1534" s="15" t="s">
        <v>6087</v>
      </c>
      <c r="C1534" s="15" t="s">
        <v>6088</v>
      </c>
      <c r="D1534" s="15" t="s">
        <v>12</v>
      </c>
      <c r="E1534" s="15" t="s">
        <v>13</v>
      </c>
      <c r="F1534" s="15" t="s">
        <v>6089</v>
      </c>
      <c r="G1534" s="18"/>
      <c r="H1534" s="18"/>
      <c r="I1534" s="18"/>
      <c r="J1534" s="18"/>
      <c r="K1534" s="18"/>
      <c r="L1534" s="15" t="s">
        <v>9811</v>
      </c>
      <c r="M1534" s="18"/>
      <c r="N1534" s="19">
        <v>41113</v>
      </c>
    </row>
    <row r="1535" spans="1:14" ht="50.1" customHeight="1" thickBot="1" x14ac:dyDescent="0.3">
      <c r="A1535" s="14">
        <v>1516</v>
      </c>
      <c r="B1535" s="15" t="s">
        <v>6090</v>
      </c>
      <c r="C1535" s="15" t="s">
        <v>6091</v>
      </c>
      <c r="D1535" s="15" t="s">
        <v>4</v>
      </c>
      <c r="E1535" s="15" t="s">
        <v>193</v>
      </c>
      <c r="F1535" s="15" t="s">
        <v>6092</v>
      </c>
      <c r="G1535" s="15" t="s">
        <v>6092</v>
      </c>
      <c r="H1535" s="15" t="s">
        <v>6093</v>
      </c>
      <c r="I1535" s="18"/>
      <c r="J1535" s="15" t="s">
        <v>6</v>
      </c>
      <c r="K1535" s="18"/>
      <c r="L1535" s="18"/>
      <c r="M1535" s="18"/>
      <c r="N1535" s="19">
        <v>43517</v>
      </c>
    </row>
    <row r="1536" spans="1:14" ht="50.1" customHeight="1" thickBot="1" x14ac:dyDescent="0.3">
      <c r="A1536" s="14">
        <v>1517</v>
      </c>
      <c r="B1536" s="15" t="s">
        <v>6094</v>
      </c>
      <c r="C1536" s="15" t="s">
        <v>6095</v>
      </c>
      <c r="D1536" s="15" t="s">
        <v>12</v>
      </c>
      <c r="E1536" s="15" t="s">
        <v>13</v>
      </c>
      <c r="F1536" s="15" t="s">
        <v>6096</v>
      </c>
      <c r="G1536" s="15" t="s">
        <v>6097</v>
      </c>
      <c r="H1536" s="15" t="s">
        <v>6098</v>
      </c>
      <c r="I1536" s="18"/>
      <c r="J1536" s="18"/>
      <c r="K1536" s="18"/>
      <c r="L1536" s="15" t="s">
        <v>598</v>
      </c>
      <c r="M1536" s="18"/>
      <c r="N1536" s="19">
        <v>41956</v>
      </c>
    </row>
    <row r="1537" spans="1:14" ht="50.1" customHeight="1" thickBot="1" x14ac:dyDescent="0.3">
      <c r="A1537" s="14">
        <v>1518</v>
      </c>
      <c r="B1537" s="15" t="s">
        <v>6099</v>
      </c>
      <c r="C1537" s="15" t="s">
        <v>6100</v>
      </c>
      <c r="D1537" s="15" t="s">
        <v>12</v>
      </c>
      <c r="E1537" s="15" t="s">
        <v>13</v>
      </c>
      <c r="F1537" s="15" t="s">
        <v>6101</v>
      </c>
      <c r="G1537" s="18"/>
      <c r="H1537" s="18"/>
      <c r="I1537" s="18"/>
      <c r="J1537" s="18"/>
      <c r="K1537" s="15" t="s">
        <v>326</v>
      </c>
      <c r="L1537" s="18"/>
      <c r="M1537" s="18"/>
      <c r="N1537" s="19">
        <v>41113</v>
      </c>
    </row>
    <row r="1538" spans="1:14" ht="50.1" customHeight="1" thickBot="1" x14ac:dyDescent="0.3">
      <c r="A1538" s="14">
        <v>1519</v>
      </c>
      <c r="B1538" s="15" t="s">
        <v>6102</v>
      </c>
      <c r="C1538" s="15" t="s">
        <v>6103</v>
      </c>
      <c r="D1538" s="15" t="s">
        <v>12</v>
      </c>
      <c r="E1538" s="15" t="s">
        <v>355</v>
      </c>
      <c r="F1538" s="15" t="s">
        <v>6104</v>
      </c>
      <c r="G1538" s="18"/>
      <c r="H1538" s="15" t="s">
        <v>6105</v>
      </c>
      <c r="I1538" s="18"/>
      <c r="J1538" s="18"/>
      <c r="K1538" s="15" t="s">
        <v>482</v>
      </c>
      <c r="L1538" s="18"/>
      <c r="M1538" s="18"/>
      <c r="N1538" s="19">
        <v>42580</v>
      </c>
    </row>
    <row r="1539" spans="1:14" ht="50.1" customHeight="1" thickBot="1" x14ac:dyDescent="0.3">
      <c r="A1539" s="14">
        <v>1520</v>
      </c>
      <c r="B1539" s="15" t="s">
        <v>6106</v>
      </c>
      <c r="C1539" s="15" t="s">
        <v>6107</v>
      </c>
      <c r="D1539" s="15" t="s">
        <v>12</v>
      </c>
      <c r="E1539" s="15" t="s">
        <v>13</v>
      </c>
      <c r="F1539" s="15" t="s">
        <v>6108</v>
      </c>
      <c r="G1539" s="18"/>
      <c r="H1539" s="18"/>
      <c r="I1539" s="18"/>
      <c r="J1539" s="18"/>
      <c r="K1539" s="15" t="s">
        <v>513</v>
      </c>
      <c r="L1539" s="18"/>
      <c r="M1539" s="18"/>
      <c r="N1539" s="19">
        <v>41113</v>
      </c>
    </row>
    <row r="1540" spans="1:14" ht="50.1" customHeight="1" thickBot="1" x14ac:dyDescent="0.3">
      <c r="A1540" s="14">
        <v>1521</v>
      </c>
      <c r="B1540" s="15" t="s">
        <v>6109</v>
      </c>
      <c r="C1540" s="15" t="s">
        <v>6110</v>
      </c>
      <c r="D1540" s="15" t="s">
        <v>12</v>
      </c>
      <c r="E1540" s="15" t="s">
        <v>13</v>
      </c>
      <c r="F1540" s="15" t="s">
        <v>2560</v>
      </c>
      <c r="G1540" s="18"/>
      <c r="H1540" s="15" t="s">
        <v>6111</v>
      </c>
      <c r="I1540" s="18"/>
      <c r="J1540" s="15" t="s">
        <v>6</v>
      </c>
      <c r="K1540" s="18"/>
      <c r="L1540" s="18"/>
      <c r="M1540" s="18"/>
      <c r="N1540" s="19">
        <v>41079</v>
      </c>
    </row>
    <row r="1541" spans="1:14" ht="50.1" customHeight="1" thickBot="1" x14ac:dyDescent="0.3">
      <c r="A1541" s="14">
        <v>1522</v>
      </c>
      <c r="B1541" s="15" t="s">
        <v>6112</v>
      </c>
      <c r="C1541" s="15" t="s">
        <v>6113</v>
      </c>
      <c r="D1541" s="15" t="s">
        <v>12</v>
      </c>
      <c r="E1541" s="15" t="s">
        <v>13</v>
      </c>
      <c r="F1541" s="15" t="s">
        <v>6114</v>
      </c>
      <c r="G1541" s="15" t="s">
        <v>6115</v>
      </c>
      <c r="H1541" s="18"/>
      <c r="I1541" s="18"/>
      <c r="J1541" s="18"/>
      <c r="K1541" s="15" t="s">
        <v>307</v>
      </c>
      <c r="L1541" s="18"/>
      <c r="M1541" s="18"/>
      <c r="N1541" s="19">
        <v>41113</v>
      </c>
    </row>
    <row r="1542" spans="1:14" ht="50.1" customHeight="1" thickBot="1" x14ac:dyDescent="0.3">
      <c r="A1542" s="14">
        <v>1523</v>
      </c>
      <c r="B1542" s="15" t="s">
        <v>6116</v>
      </c>
      <c r="C1542" s="15" t="s">
        <v>6117</v>
      </c>
      <c r="D1542" s="15" t="s">
        <v>12</v>
      </c>
      <c r="E1542" s="15" t="s">
        <v>13</v>
      </c>
      <c r="F1542" s="15" t="s">
        <v>6118</v>
      </c>
      <c r="G1542" s="15" t="s">
        <v>3194</v>
      </c>
      <c r="H1542" s="18"/>
      <c r="I1542" s="18"/>
      <c r="J1542" s="15" t="s">
        <v>141</v>
      </c>
      <c r="K1542" s="18"/>
      <c r="L1542" s="18"/>
      <c r="M1542" s="18"/>
      <c r="N1542" s="19">
        <v>41113</v>
      </c>
    </row>
    <row r="1543" spans="1:14" ht="50.1" customHeight="1" thickBot="1" x14ac:dyDescent="0.3">
      <c r="A1543" s="14">
        <v>1524</v>
      </c>
      <c r="B1543" s="15" t="s">
        <v>6119</v>
      </c>
      <c r="C1543" s="15" t="s">
        <v>6120</v>
      </c>
      <c r="D1543" s="15" t="s">
        <v>12</v>
      </c>
      <c r="E1543" s="15" t="s">
        <v>13</v>
      </c>
      <c r="F1543" s="15" t="s">
        <v>6121</v>
      </c>
      <c r="G1543" s="18"/>
      <c r="H1543" s="18"/>
      <c r="I1543" s="18"/>
      <c r="J1543" s="18"/>
      <c r="K1543" s="15" t="s">
        <v>51</v>
      </c>
      <c r="L1543" s="18"/>
      <c r="M1543" s="18"/>
      <c r="N1543" s="19">
        <v>41313</v>
      </c>
    </row>
    <row r="1544" spans="1:14" ht="50.1" customHeight="1" thickBot="1" x14ac:dyDescent="0.3">
      <c r="A1544" s="14">
        <v>1525</v>
      </c>
      <c r="B1544" s="15" t="s">
        <v>6122</v>
      </c>
      <c r="C1544" s="15" t="s">
        <v>6123</v>
      </c>
      <c r="D1544" s="15" t="s">
        <v>12</v>
      </c>
      <c r="E1544" s="15" t="s">
        <v>13</v>
      </c>
      <c r="F1544" s="15" t="s">
        <v>2780</v>
      </c>
      <c r="G1544" s="15" t="s">
        <v>2781</v>
      </c>
      <c r="H1544" s="15" t="s">
        <v>6124</v>
      </c>
      <c r="I1544" s="18"/>
      <c r="J1544" s="18"/>
      <c r="K1544" s="15" t="s">
        <v>3389</v>
      </c>
      <c r="L1544" s="18"/>
      <c r="M1544" s="18"/>
      <c r="N1544" s="19">
        <v>41113</v>
      </c>
    </row>
    <row r="1545" spans="1:14" ht="50.1" customHeight="1" thickBot="1" x14ac:dyDescent="0.3">
      <c r="A1545" s="14">
        <v>1526</v>
      </c>
      <c r="B1545" s="15" t="s">
        <v>6125</v>
      </c>
      <c r="C1545" s="15" t="s">
        <v>6126</v>
      </c>
      <c r="D1545" s="15" t="s">
        <v>12</v>
      </c>
      <c r="E1545" s="15" t="s">
        <v>13</v>
      </c>
      <c r="F1545" s="15" t="s">
        <v>6127</v>
      </c>
      <c r="G1545" s="15" t="s">
        <v>6127</v>
      </c>
      <c r="H1545" s="15" t="s">
        <v>6128</v>
      </c>
      <c r="I1545" s="18"/>
      <c r="J1545" s="18"/>
      <c r="K1545" s="15" t="s">
        <v>482</v>
      </c>
      <c r="L1545" s="18"/>
      <c r="M1545" s="18"/>
      <c r="N1545" s="19">
        <v>42969</v>
      </c>
    </row>
    <row r="1546" spans="1:14" ht="50.1" customHeight="1" thickBot="1" x14ac:dyDescent="0.3">
      <c r="A1546" s="14">
        <v>1527</v>
      </c>
      <c r="B1546" s="15" t="s">
        <v>6129</v>
      </c>
      <c r="C1546" s="15" t="s">
        <v>6130</v>
      </c>
      <c r="D1546" s="15" t="s">
        <v>12</v>
      </c>
      <c r="E1546" s="15" t="s">
        <v>13</v>
      </c>
      <c r="F1546" s="15" t="s">
        <v>6131</v>
      </c>
      <c r="G1546" s="15" t="s">
        <v>6131</v>
      </c>
      <c r="H1546" s="15" t="s">
        <v>6132</v>
      </c>
      <c r="I1546" s="18"/>
      <c r="J1546" s="18"/>
      <c r="K1546" s="18"/>
      <c r="L1546" s="15" t="s">
        <v>262</v>
      </c>
      <c r="M1546" s="18"/>
      <c r="N1546" s="19">
        <v>42167</v>
      </c>
    </row>
    <row r="1547" spans="1:14" ht="50.1" customHeight="1" thickBot="1" x14ac:dyDescent="0.3">
      <c r="A1547" s="14">
        <v>1528</v>
      </c>
      <c r="B1547" s="15" t="s">
        <v>6133</v>
      </c>
      <c r="C1547" s="15" t="s">
        <v>6134</v>
      </c>
      <c r="D1547" s="15" t="s">
        <v>12</v>
      </c>
      <c r="E1547" s="15" t="s">
        <v>13</v>
      </c>
      <c r="F1547" s="15" t="s">
        <v>6135</v>
      </c>
      <c r="G1547" s="15" t="str">
        <f>"77134701"</f>
        <v>77134701</v>
      </c>
      <c r="H1547" s="15" t="s">
        <v>6136</v>
      </c>
      <c r="I1547" s="18"/>
      <c r="J1547" s="15" t="s">
        <v>90</v>
      </c>
      <c r="K1547" s="18"/>
      <c r="L1547" s="18"/>
      <c r="M1547" s="18"/>
      <c r="N1547" s="19">
        <v>42304</v>
      </c>
    </row>
    <row r="1548" spans="1:14" ht="50.1" customHeight="1" thickBot="1" x14ac:dyDescent="0.3">
      <c r="A1548" s="14">
        <v>1529</v>
      </c>
      <c r="B1548" s="15" t="s">
        <v>6137</v>
      </c>
      <c r="C1548" s="15" t="s">
        <v>6138</v>
      </c>
      <c r="D1548" s="15" t="s">
        <v>12</v>
      </c>
      <c r="E1548" s="15" t="s">
        <v>13</v>
      </c>
      <c r="F1548" s="15" t="s">
        <v>6139</v>
      </c>
      <c r="G1548" s="18"/>
      <c r="H1548" s="18"/>
      <c r="I1548" s="18"/>
      <c r="J1548" s="18"/>
      <c r="K1548" s="18"/>
      <c r="L1548" s="18"/>
      <c r="M1548" s="15" t="s">
        <v>1607</v>
      </c>
      <c r="N1548" s="19">
        <v>41113</v>
      </c>
    </row>
    <row r="1549" spans="1:14" ht="50.1" customHeight="1" thickBot="1" x14ac:dyDescent="0.3">
      <c r="A1549" s="14">
        <v>1530</v>
      </c>
      <c r="B1549" s="15" t="s">
        <v>6140</v>
      </c>
      <c r="C1549" s="15" t="s">
        <v>6141</v>
      </c>
      <c r="D1549" s="15" t="s">
        <v>12</v>
      </c>
      <c r="E1549" s="15" t="s">
        <v>13</v>
      </c>
      <c r="F1549" s="15" t="s">
        <v>6142</v>
      </c>
      <c r="G1549" s="15" t="s">
        <v>6143</v>
      </c>
      <c r="H1549" s="18"/>
      <c r="I1549" s="18"/>
      <c r="J1549" s="18"/>
      <c r="K1549" s="15" t="s">
        <v>99</v>
      </c>
      <c r="L1549" s="18"/>
      <c r="M1549" s="18"/>
      <c r="N1549" s="19">
        <v>41113</v>
      </c>
    </row>
    <row r="1550" spans="1:14" ht="50.1" customHeight="1" thickBot="1" x14ac:dyDescent="0.3">
      <c r="A1550" s="14">
        <v>1531</v>
      </c>
      <c r="B1550" s="15" t="s">
        <v>6144</v>
      </c>
      <c r="C1550" s="15" t="s">
        <v>6145</v>
      </c>
      <c r="D1550" s="15" t="s">
        <v>12</v>
      </c>
      <c r="E1550" s="15" t="s">
        <v>13</v>
      </c>
      <c r="F1550" s="15" t="s">
        <v>6146</v>
      </c>
      <c r="G1550" s="15" t="s">
        <v>6147</v>
      </c>
      <c r="H1550" s="18"/>
      <c r="I1550" s="18"/>
      <c r="J1550" s="18"/>
      <c r="K1550" s="18"/>
      <c r="L1550" s="15" t="s">
        <v>9811</v>
      </c>
      <c r="M1550" s="18"/>
      <c r="N1550" s="19">
        <v>41113</v>
      </c>
    </row>
    <row r="1551" spans="1:14" ht="50.1" customHeight="1" thickBot="1" x14ac:dyDescent="0.3">
      <c r="A1551" s="14">
        <v>1532</v>
      </c>
      <c r="B1551" s="15" t="s">
        <v>6148</v>
      </c>
      <c r="C1551" s="15" t="s">
        <v>6149</v>
      </c>
      <c r="D1551" s="15" t="s">
        <v>12</v>
      </c>
      <c r="E1551" s="15" t="s">
        <v>13</v>
      </c>
      <c r="F1551" s="15" t="s">
        <v>6150</v>
      </c>
      <c r="G1551" s="15" t="s">
        <v>6151</v>
      </c>
      <c r="H1551" s="18"/>
      <c r="I1551" s="18"/>
      <c r="J1551" s="15" t="s">
        <v>8753</v>
      </c>
      <c r="K1551" s="18"/>
      <c r="L1551" s="18"/>
      <c r="M1551" s="18"/>
      <c r="N1551" s="19">
        <v>41113</v>
      </c>
    </row>
    <row r="1552" spans="1:14" ht="50.1" customHeight="1" thickBot="1" x14ac:dyDescent="0.3">
      <c r="A1552" s="14">
        <v>1533</v>
      </c>
      <c r="B1552" s="15" t="s">
        <v>6152</v>
      </c>
      <c r="C1552" s="15" t="s">
        <v>6153</v>
      </c>
      <c r="D1552" s="15" t="s">
        <v>12</v>
      </c>
      <c r="E1552" s="15" t="s">
        <v>13</v>
      </c>
      <c r="F1552" s="15" t="s">
        <v>6154</v>
      </c>
      <c r="G1552" s="15" t="s">
        <v>6155</v>
      </c>
      <c r="H1552" s="15" t="s">
        <v>6156</v>
      </c>
      <c r="I1552" s="18"/>
      <c r="J1552" s="18"/>
      <c r="K1552" s="18"/>
      <c r="L1552" s="15" t="s">
        <v>262</v>
      </c>
      <c r="M1552" s="18"/>
      <c r="N1552" s="19">
        <v>40282</v>
      </c>
    </row>
    <row r="1553" spans="1:14" ht="50.1" customHeight="1" thickBot="1" x14ac:dyDescent="0.3">
      <c r="A1553" s="14">
        <v>1534</v>
      </c>
      <c r="B1553" s="15" t="s">
        <v>6157</v>
      </c>
      <c r="C1553" s="15" t="s">
        <v>6158</v>
      </c>
      <c r="D1553" s="15" t="s">
        <v>12</v>
      </c>
      <c r="E1553" s="15" t="s">
        <v>13</v>
      </c>
      <c r="F1553" s="15" t="s">
        <v>6159</v>
      </c>
      <c r="G1553" s="18"/>
      <c r="H1553" s="18"/>
      <c r="I1553" s="18"/>
      <c r="J1553" s="18"/>
      <c r="K1553" s="15" t="s">
        <v>6160</v>
      </c>
      <c r="L1553" s="18"/>
      <c r="M1553" s="18"/>
      <c r="N1553" s="19">
        <v>39083</v>
      </c>
    </row>
    <row r="1554" spans="1:14" ht="50.1" customHeight="1" thickBot="1" x14ac:dyDescent="0.3">
      <c r="A1554" s="14">
        <v>1535</v>
      </c>
      <c r="B1554" s="15" t="s">
        <v>6161</v>
      </c>
      <c r="C1554" s="15" t="s">
        <v>6162</v>
      </c>
      <c r="D1554" s="15" t="s">
        <v>12</v>
      </c>
      <c r="E1554" s="15" t="s">
        <v>155</v>
      </c>
      <c r="F1554" s="15" t="s">
        <v>6163</v>
      </c>
      <c r="G1554" s="18"/>
      <c r="H1554" s="18"/>
      <c r="I1554" s="18"/>
      <c r="J1554" s="18"/>
      <c r="K1554" s="15" t="s">
        <v>248</v>
      </c>
      <c r="L1554" s="18"/>
      <c r="M1554" s="18"/>
      <c r="N1554" s="19">
        <v>41113</v>
      </c>
    </row>
    <row r="1555" spans="1:14" ht="50.1" customHeight="1" thickBot="1" x14ac:dyDescent="0.3">
      <c r="A1555" s="14">
        <v>1536</v>
      </c>
      <c r="B1555" s="15" t="s">
        <v>6164</v>
      </c>
      <c r="C1555" s="15" t="s">
        <v>6165</v>
      </c>
      <c r="D1555" s="15" t="s">
        <v>12</v>
      </c>
      <c r="E1555" s="15" t="s">
        <v>13</v>
      </c>
      <c r="F1555" s="15" t="s">
        <v>6166</v>
      </c>
      <c r="G1555" s="18"/>
      <c r="H1555" s="18"/>
      <c r="I1555" s="18"/>
      <c r="J1555" s="18"/>
      <c r="K1555" s="15" t="s">
        <v>248</v>
      </c>
      <c r="L1555" s="18"/>
      <c r="M1555" s="18"/>
      <c r="N1555" s="19">
        <v>41113</v>
      </c>
    </row>
    <row r="1556" spans="1:14" ht="50.1" customHeight="1" thickBot="1" x14ac:dyDescent="0.3">
      <c r="A1556" s="14">
        <v>1537</v>
      </c>
      <c r="B1556" s="15" t="s">
        <v>9878</v>
      </c>
      <c r="C1556" s="15" t="s">
        <v>9879</v>
      </c>
      <c r="D1556" s="15" t="s">
        <v>197</v>
      </c>
      <c r="E1556" s="15" t="s">
        <v>9880</v>
      </c>
      <c r="F1556" s="18"/>
      <c r="G1556" s="18"/>
      <c r="H1556" s="18"/>
      <c r="I1556" s="18"/>
      <c r="J1556" s="18"/>
      <c r="K1556" s="18"/>
      <c r="L1556" s="15" t="s">
        <v>262</v>
      </c>
      <c r="M1556" s="18"/>
      <c r="N1556" s="19">
        <v>41113</v>
      </c>
    </row>
    <row r="1557" spans="1:14" ht="50.1" customHeight="1" thickBot="1" x14ac:dyDescent="0.3">
      <c r="A1557" s="14">
        <v>1538</v>
      </c>
      <c r="B1557" s="15" t="s">
        <v>6167</v>
      </c>
      <c r="C1557" s="15" t="s">
        <v>6168</v>
      </c>
      <c r="D1557" s="15" t="s">
        <v>12</v>
      </c>
      <c r="E1557" s="15" t="s">
        <v>13</v>
      </c>
      <c r="F1557" s="15" t="s">
        <v>6169</v>
      </c>
      <c r="G1557" s="15" t="s">
        <v>4694</v>
      </c>
      <c r="H1557" s="18"/>
      <c r="I1557" s="18"/>
      <c r="J1557" s="18"/>
      <c r="K1557" s="15" t="s">
        <v>51</v>
      </c>
      <c r="L1557" s="18"/>
      <c r="M1557" s="18"/>
      <c r="N1557" s="19">
        <v>41283</v>
      </c>
    </row>
    <row r="1558" spans="1:14" ht="50.1" customHeight="1" thickBot="1" x14ac:dyDescent="0.3">
      <c r="A1558" s="14">
        <v>1539</v>
      </c>
      <c r="B1558" s="15" t="s">
        <v>6170</v>
      </c>
      <c r="C1558" s="15" t="s">
        <v>6171</v>
      </c>
      <c r="D1558" s="15" t="s">
        <v>12</v>
      </c>
      <c r="E1558" s="15" t="s">
        <v>13</v>
      </c>
      <c r="F1558" s="15" t="s">
        <v>6172</v>
      </c>
      <c r="G1558" s="15" t="s">
        <v>6173</v>
      </c>
      <c r="H1558" s="18"/>
      <c r="I1558" s="18"/>
      <c r="J1558" s="18"/>
      <c r="K1558" s="15" t="s">
        <v>47</v>
      </c>
      <c r="L1558" s="18"/>
      <c r="M1558" s="18"/>
      <c r="N1558" s="19">
        <v>41113</v>
      </c>
    </row>
    <row r="1559" spans="1:14" ht="50.1" customHeight="1" thickBot="1" x14ac:dyDescent="0.3">
      <c r="A1559" s="14">
        <v>1540</v>
      </c>
      <c r="B1559" s="15" t="s">
        <v>6174</v>
      </c>
      <c r="C1559" s="15" t="s">
        <v>6175</v>
      </c>
      <c r="D1559" s="15" t="s">
        <v>12</v>
      </c>
      <c r="E1559" s="15" t="s">
        <v>155</v>
      </c>
      <c r="F1559" s="15" t="s">
        <v>6176</v>
      </c>
      <c r="G1559" s="18"/>
      <c r="H1559" s="15" t="s">
        <v>6177</v>
      </c>
      <c r="I1559" s="18"/>
      <c r="J1559" s="18"/>
      <c r="K1559" s="15" t="s">
        <v>99</v>
      </c>
      <c r="L1559" s="18"/>
      <c r="M1559" s="18"/>
      <c r="N1559" s="19">
        <v>43769</v>
      </c>
    </row>
    <row r="1560" spans="1:14" ht="50.1" customHeight="1" thickBot="1" x14ac:dyDescent="0.3">
      <c r="A1560" s="14">
        <v>1541</v>
      </c>
      <c r="B1560" s="15" t="s">
        <v>6178</v>
      </c>
      <c r="C1560" s="15" t="s">
        <v>6179</v>
      </c>
      <c r="D1560" s="15" t="s">
        <v>12</v>
      </c>
      <c r="E1560" s="15" t="s">
        <v>13</v>
      </c>
      <c r="F1560" s="15" t="s">
        <v>3515</v>
      </c>
      <c r="G1560" s="18"/>
      <c r="H1560" s="18"/>
      <c r="I1560" s="18"/>
      <c r="J1560" s="18"/>
      <c r="K1560" s="15" t="s">
        <v>830</v>
      </c>
      <c r="L1560" s="18"/>
      <c r="M1560" s="18"/>
      <c r="N1560" s="19">
        <v>41088</v>
      </c>
    </row>
    <row r="1561" spans="1:14" ht="50.1" customHeight="1" thickBot="1" x14ac:dyDescent="0.3">
      <c r="A1561" s="14">
        <v>1542</v>
      </c>
      <c r="B1561" s="15" t="s">
        <v>6180</v>
      </c>
      <c r="C1561" s="15" t="s">
        <v>6181</v>
      </c>
      <c r="D1561" s="15" t="s">
        <v>12</v>
      </c>
      <c r="E1561" s="15" t="s">
        <v>13</v>
      </c>
      <c r="F1561" s="15" t="s">
        <v>6182</v>
      </c>
      <c r="G1561" s="15" t="s">
        <v>6183</v>
      </c>
      <c r="H1561" s="15" t="s">
        <v>6184</v>
      </c>
      <c r="I1561" s="18"/>
      <c r="J1561" s="15" t="s">
        <v>41</v>
      </c>
      <c r="K1561" s="18"/>
      <c r="L1561" s="18"/>
      <c r="M1561" s="18"/>
      <c r="N1561" s="19">
        <v>41200</v>
      </c>
    </row>
    <row r="1562" spans="1:14" ht="50.1" customHeight="1" thickBot="1" x14ac:dyDescent="0.3">
      <c r="A1562" s="14">
        <v>1543</v>
      </c>
      <c r="B1562" s="15" t="s">
        <v>6185</v>
      </c>
      <c r="C1562" s="15" t="s">
        <v>6186</v>
      </c>
      <c r="D1562" s="15" t="s">
        <v>273</v>
      </c>
      <c r="E1562" s="15" t="s">
        <v>274</v>
      </c>
      <c r="F1562" s="15" t="s">
        <v>6187</v>
      </c>
      <c r="G1562" s="18"/>
      <c r="H1562" s="15" t="s">
        <v>6188</v>
      </c>
      <c r="I1562" s="18"/>
      <c r="J1562" s="18"/>
      <c r="K1562" s="15" t="s">
        <v>51</v>
      </c>
      <c r="L1562" s="18"/>
      <c r="M1562" s="18"/>
      <c r="N1562" s="19">
        <v>43479</v>
      </c>
    </row>
    <row r="1563" spans="1:14" ht="50.1" customHeight="1" thickBot="1" x14ac:dyDescent="0.3">
      <c r="A1563" s="14">
        <v>1544</v>
      </c>
      <c r="B1563" s="15" t="s">
        <v>6189</v>
      </c>
      <c r="C1563" s="15" t="s">
        <v>6190</v>
      </c>
      <c r="D1563" s="15" t="s">
        <v>12</v>
      </c>
      <c r="E1563" s="15" t="s">
        <v>13</v>
      </c>
      <c r="F1563" s="15" t="s">
        <v>6191</v>
      </c>
      <c r="G1563" s="15" t="s">
        <v>6192</v>
      </c>
      <c r="H1563" s="15" t="s">
        <v>6193</v>
      </c>
      <c r="I1563" s="18"/>
      <c r="J1563" s="15" t="s">
        <v>14</v>
      </c>
      <c r="K1563" s="18"/>
      <c r="L1563" s="18"/>
      <c r="M1563" s="18"/>
      <c r="N1563" s="19">
        <v>41113</v>
      </c>
    </row>
    <row r="1564" spans="1:14" ht="50.1" customHeight="1" thickBot="1" x14ac:dyDescent="0.3">
      <c r="A1564" s="14">
        <v>1545</v>
      </c>
      <c r="B1564" s="15" t="s">
        <v>6194</v>
      </c>
      <c r="C1564" s="15" t="s">
        <v>6195</v>
      </c>
      <c r="D1564" s="15" t="s">
        <v>12</v>
      </c>
      <c r="E1564" s="15" t="s">
        <v>13</v>
      </c>
      <c r="F1564" s="15" t="s">
        <v>6196</v>
      </c>
      <c r="G1564" s="18"/>
      <c r="H1564" s="18"/>
      <c r="I1564" s="18"/>
      <c r="J1564" s="15" t="s">
        <v>90</v>
      </c>
      <c r="K1564" s="18"/>
      <c r="L1564" s="18"/>
      <c r="M1564" s="18"/>
      <c r="N1564" s="19">
        <v>41113</v>
      </c>
    </row>
    <row r="1565" spans="1:14" ht="50.1" customHeight="1" thickBot="1" x14ac:dyDescent="0.3">
      <c r="A1565" s="14">
        <v>1546</v>
      </c>
      <c r="B1565" s="15" t="s">
        <v>6197</v>
      </c>
      <c r="C1565" s="15" t="s">
        <v>6198</v>
      </c>
      <c r="D1565" s="15" t="s">
        <v>12</v>
      </c>
      <c r="E1565" s="15" t="s">
        <v>13</v>
      </c>
      <c r="F1565" s="15" t="s">
        <v>6199</v>
      </c>
      <c r="G1565" s="15" t="s">
        <v>6199</v>
      </c>
      <c r="H1565" s="15" t="s">
        <v>6200</v>
      </c>
      <c r="I1565" s="18"/>
      <c r="J1565" s="18"/>
      <c r="K1565" s="15" t="s">
        <v>482</v>
      </c>
      <c r="L1565" s="18"/>
      <c r="M1565" s="18"/>
      <c r="N1565" s="19">
        <v>42941</v>
      </c>
    </row>
    <row r="1566" spans="1:14" ht="50.1" customHeight="1" thickBot="1" x14ac:dyDescent="0.3">
      <c r="A1566" s="14">
        <v>1547</v>
      </c>
      <c r="B1566" s="15" t="s">
        <v>6201</v>
      </c>
      <c r="C1566" s="15" t="s">
        <v>6202</v>
      </c>
      <c r="D1566" s="15" t="s">
        <v>12</v>
      </c>
      <c r="E1566" s="15" t="s">
        <v>13</v>
      </c>
      <c r="F1566" s="15" t="s">
        <v>6203</v>
      </c>
      <c r="G1566" s="18"/>
      <c r="H1566" s="18"/>
      <c r="I1566" s="18"/>
      <c r="J1566" s="15" t="s">
        <v>8753</v>
      </c>
      <c r="K1566" s="18"/>
      <c r="L1566" s="18"/>
      <c r="M1566" s="18"/>
      <c r="N1566" s="19">
        <v>41080</v>
      </c>
    </row>
    <row r="1567" spans="1:14" ht="50.1" customHeight="1" thickBot="1" x14ac:dyDescent="0.3">
      <c r="A1567" s="14">
        <v>1548</v>
      </c>
      <c r="B1567" s="15" t="s">
        <v>6204</v>
      </c>
      <c r="C1567" s="15" t="s">
        <v>6205</v>
      </c>
      <c r="D1567" s="15" t="s">
        <v>1328</v>
      </c>
      <c r="E1567" s="15" t="s">
        <v>1329</v>
      </c>
      <c r="F1567" s="15" t="s">
        <v>6206</v>
      </c>
      <c r="G1567" s="15" t="s">
        <v>6207</v>
      </c>
      <c r="H1567" s="15" t="s">
        <v>6208</v>
      </c>
      <c r="I1567" s="18"/>
      <c r="J1567" s="18"/>
      <c r="K1567" s="15" t="s">
        <v>51</v>
      </c>
      <c r="L1567" s="18"/>
      <c r="M1567" s="18"/>
      <c r="N1567" s="19">
        <v>41054</v>
      </c>
    </row>
    <row r="1568" spans="1:14" ht="50.1" customHeight="1" thickBot="1" x14ac:dyDescent="0.3">
      <c r="A1568" s="14">
        <v>1549</v>
      </c>
      <c r="B1568" s="15" t="s">
        <v>6209</v>
      </c>
      <c r="C1568" s="15" t="s">
        <v>6210</v>
      </c>
      <c r="D1568" s="15" t="s">
        <v>1328</v>
      </c>
      <c r="E1568" s="15" t="s">
        <v>1329</v>
      </c>
      <c r="F1568" s="15" t="s">
        <v>1327</v>
      </c>
      <c r="G1568" s="18"/>
      <c r="H1568" s="18"/>
      <c r="I1568" s="18"/>
      <c r="J1568" s="15" t="s">
        <v>9810</v>
      </c>
      <c r="K1568" s="18"/>
      <c r="L1568" s="18"/>
      <c r="M1568" s="18"/>
      <c r="N1568" s="19">
        <v>42957</v>
      </c>
    </row>
    <row r="1569" spans="1:14" ht="50.1" customHeight="1" thickBot="1" x14ac:dyDescent="0.3">
      <c r="A1569" s="14">
        <v>1550</v>
      </c>
      <c r="B1569" s="15" t="s">
        <v>6211</v>
      </c>
      <c r="C1569" s="15" t="s">
        <v>6212</v>
      </c>
      <c r="D1569" s="15" t="s">
        <v>12</v>
      </c>
      <c r="E1569" s="15" t="s">
        <v>13</v>
      </c>
      <c r="F1569" s="16" t="s">
        <v>6213</v>
      </c>
      <c r="G1569" s="18"/>
      <c r="H1569" s="15" t="s">
        <v>6214</v>
      </c>
      <c r="I1569" s="18"/>
      <c r="J1569" s="18"/>
      <c r="K1569" s="15" t="s">
        <v>51</v>
      </c>
      <c r="L1569" s="18"/>
      <c r="M1569" s="18"/>
      <c r="N1569" s="19">
        <v>43861</v>
      </c>
    </row>
    <row r="1570" spans="1:14" ht="50.1" customHeight="1" thickBot="1" x14ac:dyDescent="0.3">
      <c r="A1570" s="14">
        <v>1551</v>
      </c>
      <c r="B1570" s="15" t="s">
        <v>6215</v>
      </c>
      <c r="C1570" s="15" t="s">
        <v>6216</v>
      </c>
      <c r="D1570" s="15" t="s">
        <v>12</v>
      </c>
      <c r="E1570" s="15" t="s">
        <v>13</v>
      </c>
      <c r="F1570" s="16" t="s">
        <v>1219</v>
      </c>
      <c r="G1570" s="18"/>
      <c r="H1570" s="15" t="s">
        <v>6217</v>
      </c>
      <c r="I1570" s="18"/>
      <c r="J1570" s="18"/>
      <c r="K1570" s="15" t="s">
        <v>51</v>
      </c>
      <c r="L1570" s="18"/>
      <c r="M1570" s="18"/>
      <c r="N1570" s="19">
        <v>43864</v>
      </c>
    </row>
    <row r="1571" spans="1:14" ht="50.1" customHeight="1" thickBot="1" x14ac:dyDescent="0.3">
      <c r="A1571" s="14">
        <v>1552</v>
      </c>
      <c r="B1571" s="15" t="s">
        <v>6218</v>
      </c>
      <c r="C1571" s="15" t="s">
        <v>6219</v>
      </c>
      <c r="D1571" s="15" t="s">
        <v>12</v>
      </c>
      <c r="E1571" s="15" t="s">
        <v>13</v>
      </c>
      <c r="F1571" s="15" t="s">
        <v>6220</v>
      </c>
      <c r="G1571" s="15" t="s">
        <v>6220</v>
      </c>
      <c r="H1571" s="15" t="s">
        <v>6221</v>
      </c>
      <c r="I1571" s="18"/>
      <c r="J1571" s="18"/>
      <c r="K1571" s="15" t="s">
        <v>51</v>
      </c>
      <c r="L1571" s="18"/>
      <c r="M1571" s="18"/>
      <c r="N1571" s="19">
        <v>41113</v>
      </c>
    </row>
    <row r="1572" spans="1:14" ht="50.1" customHeight="1" thickBot="1" x14ac:dyDescent="0.3">
      <c r="A1572" s="14">
        <v>1553</v>
      </c>
      <c r="B1572" s="15" t="s">
        <v>6222</v>
      </c>
      <c r="C1572" s="15" t="s">
        <v>6223</v>
      </c>
      <c r="D1572" s="15" t="s">
        <v>12</v>
      </c>
      <c r="E1572" s="15" t="s">
        <v>13</v>
      </c>
      <c r="F1572" s="15" t="s">
        <v>6224</v>
      </c>
      <c r="G1572" s="18"/>
      <c r="H1572" s="18"/>
      <c r="I1572" s="18"/>
      <c r="J1572" s="18"/>
      <c r="K1572" s="18"/>
      <c r="L1572" s="15" t="s">
        <v>9811</v>
      </c>
      <c r="M1572" s="18"/>
      <c r="N1572" s="19">
        <v>41113</v>
      </c>
    </row>
    <row r="1573" spans="1:14" ht="50.1" customHeight="1" thickBot="1" x14ac:dyDescent="0.3">
      <c r="A1573" s="14">
        <v>1554</v>
      </c>
      <c r="B1573" s="15" t="s">
        <v>6225</v>
      </c>
      <c r="C1573" s="15" t="s">
        <v>6226</v>
      </c>
      <c r="D1573" s="15" t="s">
        <v>12</v>
      </c>
      <c r="E1573" s="15" t="s">
        <v>13</v>
      </c>
      <c r="F1573" s="16" t="s">
        <v>6227</v>
      </c>
      <c r="G1573" s="18"/>
      <c r="H1573" s="15" t="s">
        <v>6228</v>
      </c>
      <c r="I1573" s="18"/>
      <c r="J1573" s="18"/>
      <c r="K1573" s="15" t="s">
        <v>51</v>
      </c>
      <c r="L1573" s="18"/>
      <c r="M1573" s="18"/>
      <c r="N1573" s="19">
        <v>43871</v>
      </c>
    </row>
    <row r="1574" spans="1:14" ht="50.1" customHeight="1" thickBot="1" x14ac:dyDescent="0.3">
      <c r="A1574" s="14">
        <v>1555</v>
      </c>
      <c r="B1574" s="15" t="s">
        <v>6229</v>
      </c>
      <c r="C1574" s="15" t="s">
        <v>6230</v>
      </c>
      <c r="D1574" s="15" t="s">
        <v>4</v>
      </c>
      <c r="E1574" s="15" t="s">
        <v>758</v>
      </c>
      <c r="F1574" s="15" t="s">
        <v>6231</v>
      </c>
      <c r="G1574" s="15" t="s">
        <v>6232</v>
      </c>
      <c r="H1574" s="18"/>
      <c r="I1574" s="18"/>
      <c r="J1574" s="15" t="s">
        <v>14</v>
      </c>
      <c r="K1574" s="18"/>
      <c r="L1574" s="18"/>
      <c r="M1574" s="18"/>
      <c r="N1574" s="19">
        <v>41113</v>
      </c>
    </row>
    <row r="1575" spans="1:14" ht="50.1" customHeight="1" thickBot="1" x14ac:dyDescent="0.3">
      <c r="A1575" s="14">
        <v>1556</v>
      </c>
      <c r="B1575" s="15" t="s">
        <v>6233</v>
      </c>
      <c r="C1575" s="15" t="s">
        <v>6234</v>
      </c>
      <c r="D1575" s="15" t="s">
        <v>12</v>
      </c>
      <c r="E1575" s="15" t="s">
        <v>13</v>
      </c>
      <c r="F1575" s="15" t="s">
        <v>6235</v>
      </c>
      <c r="G1575" s="18"/>
      <c r="H1575" s="15" t="s">
        <v>6236</v>
      </c>
      <c r="I1575" s="18"/>
      <c r="J1575" s="18"/>
      <c r="K1575" s="15" t="s">
        <v>1711</v>
      </c>
      <c r="L1575" s="18"/>
      <c r="M1575" s="18"/>
      <c r="N1575" s="19">
        <v>41354</v>
      </c>
    </row>
    <row r="1576" spans="1:14" ht="50.1" customHeight="1" thickBot="1" x14ac:dyDescent="0.3">
      <c r="A1576" s="14">
        <v>1557</v>
      </c>
      <c r="B1576" s="15" t="s">
        <v>6237</v>
      </c>
      <c r="C1576" s="15" t="s">
        <v>6238</v>
      </c>
      <c r="D1576" s="15" t="s">
        <v>12</v>
      </c>
      <c r="E1576" s="15" t="s">
        <v>13</v>
      </c>
      <c r="F1576" s="15" t="s">
        <v>6239</v>
      </c>
      <c r="G1576" s="18"/>
      <c r="H1576" s="18"/>
      <c r="I1576" s="18"/>
      <c r="J1576" s="18"/>
      <c r="K1576" s="15" t="s">
        <v>248</v>
      </c>
      <c r="L1576" s="18"/>
      <c r="M1576" s="18"/>
      <c r="N1576" s="19">
        <v>41113</v>
      </c>
    </row>
    <row r="1577" spans="1:14" ht="50.1" customHeight="1" thickBot="1" x14ac:dyDescent="0.3">
      <c r="A1577" s="14">
        <v>1558</v>
      </c>
      <c r="B1577" s="15" t="s">
        <v>6240</v>
      </c>
      <c r="C1577" s="15" t="s">
        <v>6241</v>
      </c>
      <c r="D1577" s="15" t="s">
        <v>12</v>
      </c>
      <c r="E1577" s="15" t="s">
        <v>13</v>
      </c>
      <c r="F1577" s="15" t="str">
        <f>"71639213"</f>
        <v>71639213</v>
      </c>
      <c r="G1577" s="15" t="s">
        <v>6242</v>
      </c>
      <c r="H1577" s="15" t="s">
        <v>6243</v>
      </c>
      <c r="I1577" s="18"/>
      <c r="J1577" s="18"/>
      <c r="K1577" s="15" t="s">
        <v>430</v>
      </c>
      <c r="L1577" s="18"/>
      <c r="M1577" s="18"/>
      <c r="N1577" s="19">
        <v>42650</v>
      </c>
    </row>
    <row r="1578" spans="1:14" ht="50.1" customHeight="1" thickBot="1" x14ac:dyDescent="0.3">
      <c r="A1578" s="14">
        <v>1559</v>
      </c>
      <c r="B1578" s="15" t="s">
        <v>6244</v>
      </c>
      <c r="C1578" s="15" t="s">
        <v>6245</v>
      </c>
      <c r="D1578" s="15" t="s">
        <v>4144</v>
      </c>
      <c r="E1578" s="15" t="s">
        <v>4145</v>
      </c>
      <c r="F1578" s="15" t="s">
        <v>6246</v>
      </c>
      <c r="G1578" s="18"/>
      <c r="H1578" s="18"/>
      <c r="I1578" s="18"/>
      <c r="J1578" s="15" t="s">
        <v>14</v>
      </c>
      <c r="K1578" s="18"/>
      <c r="L1578" s="18"/>
      <c r="M1578" s="18"/>
      <c r="N1578" s="19">
        <v>41113</v>
      </c>
    </row>
    <row r="1579" spans="1:14" ht="50.1" customHeight="1" thickBot="1" x14ac:dyDescent="0.3">
      <c r="A1579" s="14">
        <v>1560</v>
      </c>
      <c r="B1579" s="15" t="s">
        <v>6247</v>
      </c>
      <c r="C1579" s="15" t="s">
        <v>6248</v>
      </c>
      <c r="D1579" s="15" t="s">
        <v>4</v>
      </c>
      <c r="E1579" s="15" t="s">
        <v>633</v>
      </c>
      <c r="F1579" s="15" t="s">
        <v>6249</v>
      </c>
      <c r="G1579" s="18"/>
      <c r="H1579" s="18"/>
      <c r="I1579" s="18"/>
      <c r="J1579" s="18"/>
      <c r="K1579" s="15" t="s">
        <v>1128</v>
      </c>
      <c r="L1579" s="18"/>
      <c r="M1579" s="18"/>
      <c r="N1579" s="19">
        <v>41113</v>
      </c>
    </row>
    <row r="1580" spans="1:14" ht="50.1" customHeight="1" thickBot="1" x14ac:dyDescent="0.3">
      <c r="A1580" s="14">
        <v>1561</v>
      </c>
      <c r="B1580" s="15" t="s">
        <v>6250</v>
      </c>
      <c r="C1580" s="15" t="s">
        <v>6251</v>
      </c>
      <c r="D1580" s="15" t="s">
        <v>12</v>
      </c>
      <c r="E1580" s="15" t="s">
        <v>13</v>
      </c>
      <c r="F1580" s="15" t="s">
        <v>6252</v>
      </c>
      <c r="G1580" s="18"/>
      <c r="H1580" s="18"/>
      <c r="I1580" s="18"/>
      <c r="J1580" s="18"/>
      <c r="K1580" s="18"/>
      <c r="L1580" s="18"/>
      <c r="M1580" s="15" t="s">
        <v>9808</v>
      </c>
      <c r="N1580" s="19">
        <v>41113</v>
      </c>
    </row>
    <row r="1581" spans="1:14" ht="50.1" customHeight="1" thickBot="1" x14ac:dyDescent="0.3">
      <c r="A1581" s="14">
        <v>1562</v>
      </c>
      <c r="B1581" s="15" t="s">
        <v>6253</v>
      </c>
      <c r="C1581" s="15" t="s">
        <v>273</v>
      </c>
      <c r="D1581" s="15" t="s">
        <v>12</v>
      </c>
      <c r="E1581" s="15" t="s">
        <v>13</v>
      </c>
      <c r="F1581" s="15" t="s">
        <v>6254</v>
      </c>
      <c r="G1581" s="15" t="s">
        <v>6255</v>
      </c>
      <c r="H1581" s="18"/>
      <c r="I1581" s="18"/>
      <c r="J1581" s="18"/>
      <c r="K1581" s="18"/>
      <c r="L1581" s="15" t="s">
        <v>9811</v>
      </c>
      <c r="M1581" s="18"/>
      <c r="N1581" s="19">
        <v>41113</v>
      </c>
    </row>
    <row r="1582" spans="1:14" ht="50.1" customHeight="1" thickBot="1" x14ac:dyDescent="0.3">
      <c r="A1582" s="14">
        <v>1563</v>
      </c>
      <c r="B1582" s="15" t="s">
        <v>6256</v>
      </c>
      <c r="C1582" s="15" t="s">
        <v>6257</v>
      </c>
      <c r="D1582" s="15" t="s">
        <v>12</v>
      </c>
      <c r="E1582" s="15" t="s">
        <v>13</v>
      </c>
      <c r="F1582" s="15" t="s">
        <v>6258</v>
      </c>
      <c r="G1582" s="18"/>
      <c r="H1582" s="18"/>
      <c r="I1582" s="18"/>
      <c r="J1582" s="15" t="s">
        <v>363</v>
      </c>
      <c r="K1582" s="18"/>
      <c r="L1582" s="18"/>
      <c r="M1582" s="18"/>
      <c r="N1582" s="19">
        <v>41113</v>
      </c>
    </row>
    <row r="1583" spans="1:14" ht="50.1" customHeight="1" thickBot="1" x14ac:dyDescent="0.3">
      <c r="A1583" s="14">
        <v>1564</v>
      </c>
      <c r="B1583" s="15" t="s">
        <v>6259</v>
      </c>
      <c r="C1583" s="15" t="s">
        <v>6260</v>
      </c>
      <c r="D1583" s="15" t="s">
        <v>12</v>
      </c>
      <c r="E1583" s="15" t="s">
        <v>13</v>
      </c>
      <c r="F1583" s="15" t="s">
        <v>6261</v>
      </c>
      <c r="G1583" s="18"/>
      <c r="H1583" s="18"/>
      <c r="I1583" s="15" t="s">
        <v>61</v>
      </c>
      <c r="J1583" s="18"/>
      <c r="K1583" s="18"/>
      <c r="L1583" s="18"/>
      <c r="M1583" s="18"/>
      <c r="N1583" s="19">
        <v>41113</v>
      </c>
    </row>
    <row r="1584" spans="1:14" ht="50.1" customHeight="1" thickBot="1" x14ac:dyDescent="0.3">
      <c r="A1584" s="14">
        <v>1565</v>
      </c>
      <c r="B1584" s="15" t="s">
        <v>6262</v>
      </c>
      <c r="C1584" s="15" t="s">
        <v>6263</v>
      </c>
      <c r="D1584" s="15" t="s">
        <v>273</v>
      </c>
      <c r="E1584" s="15" t="s">
        <v>274</v>
      </c>
      <c r="F1584" s="15" t="s">
        <v>6264</v>
      </c>
      <c r="G1584" s="18"/>
      <c r="H1584" s="15" t="s">
        <v>2488</v>
      </c>
      <c r="I1584" s="18"/>
      <c r="J1584" s="18"/>
      <c r="K1584" s="15" t="s">
        <v>146</v>
      </c>
      <c r="L1584" s="18"/>
      <c r="M1584" s="18"/>
      <c r="N1584" s="19">
        <v>42082</v>
      </c>
    </row>
    <row r="1585" spans="1:14" ht="50.1" customHeight="1" thickBot="1" x14ac:dyDescent="0.3">
      <c r="A1585" s="14">
        <v>1566</v>
      </c>
      <c r="B1585" s="15" t="s">
        <v>6265</v>
      </c>
      <c r="C1585" s="15" t="s">
        <v>6266</v>
      </c>
      <c r="D1585" s="15" t="s">
        <v>12</v>
      </c>
      <c r="E1585" s="15" t="s">
        <v>13</v>
      </c>
      <c r="F1585" s="15" t="s">
        <v>6267</v>
      </c>
      <c r="G1585" s="18"/>
      <c r="H1585" s="18"/>
      <c r="I1585" s="18"/>
      <c r="J1585" s="18"/>
      <c r="K1585" s="15" t="s">
        <v>51</v>
      </c>
      <c r="L1585" s="18"/>
      <c r="M1585" s="18"/>
      <c r="N1585" s="19">
        <v>41113</v>
      </c>
    </row>
    <row r="1586" spans="1:14" ht="50.1" customHeight="1" thickBot="1" x14ac:dyDescent="0.3">
      <c r="A1586" s="14">
        <v>1567</v>
      </c>
      <c r="B1586" s="15" t="s">
        <v>6268</v>
      </c>
      <c r="C1586" s="15" t="s">
        <v>6269</v>
      </c>
      <c r="D1586" s="15" t="s">
        <v>273</v>
      </c>
      <c r="E1586" s="15" t="s">
        <v>274</v>
      </c>
      <c r="F1586" s="15" t="s">
        <v>6270</v>
      </c>
      <c r="G1586" s="15" t="s">
        <v>6271</v>
      </c>
      <c r="H1586" s="15" t="s">
        <v>6272</v>
      </c>
      <c r="I1586" s="18"/>
      <c r="J1586" s="18"/>
      <c r="K1586" s="18"/>
      <c r="L1586" s="15" t="s">
        <v>262</v>
      </c>
      <c r="M1586" s="18"/>
      <c r="N1586" s="19">
        <v>41506</v>
      </c>
    </row>
    <row r="1587" spans="1:14" ht="50.1" customHeight="1" thickBot="1" x14ac:dyDescent="0.3">
      <c r="A1587" s="14">
        <v>1568</v>
      </c>
      <c r="B1587" s="15" t="s">
        <v>6273</v>
      </c>
      <c r="C1587" s="15" t="s">
        <v>6274</v>
      </c>
      <c r="D1587" s="15" t="s">
        <v>12</v>
      </c>
      <c r="E1587" s="15" t="s">
        <v>13</v>
      </c>
      <c r="F1587" s="15" t="s">
        <v>6275</v>
      </c>
      <c r="G1587" s="15" t="s">
        <v>6276</v>
      </c>
      <c r="H1587" s="18"/>
      <c r="I1587" s="18"/>
      <c r="J1587" s="15" t="s">
        <v>90</v>
      </c>
      <c r="K1587" s="18"/>
      <c r="L1587" s="18"/>
      <c r="M1587" s="18"/>
      <c r="N1587" s="19">
        <v>41113</v>
      </c>
    </row>
    <row r="1588" spans="1:14" ht="50.1" customHeight="1" thickBot="1" x14ac:dyDescent="0.3">
      <c r="A1588" s="14">
        <v>1569</v>
      </c>
      <c r="B1588" s="15" t="s">
        <v>6277</v>
      </c>
      <c r="C1588" s="15" t="s">
        <v>6278</v>
      </c>
      <c r="D1588" s="15" t="s">
        <v>12</v>
      </c>
      <c r="E1588" s="15" t="s">
        <v>13</v>
      </c>
      <c r="F1588" s="15" t="s">
        <v>6279</v>
      </c>
      <c r="G1588" s="15" t="s">
        <v>6279</v>
      </c>
      <c r="H1588" s="15" t="s">
        <v>6280</v>
      </c>
      <c r="I1588" s="18"/>
      <c r="J1588" s="15" t="s">
        <v>1188</v>
      </c>
      <c r="K1588" s="18"/>
      <c r="L1588" s="18"/>
      <c r="M1588" s="18"/>
      <c r="N1588" s="19">
        <v>41113</v>
      </c>
    </row>
    <row r="1589" spans="1:14" ht="50.1" customHeight="1" thickBot="1" x14ac:dyDescent="0.3">
      <c r="A1589" s="14">
        <v>1570</v>
      </c>
      <c r="B1589" s="15" t="s">
        <v>6281</v>
      </c>
      <c r="C1589" s="15" t="s">
        <v>6282</v>
      </c>
      <c r="D1589" s="15" t="s">
        <v>4</v>
      </c>
      <c r="E1589" s="15" t="s">
        <v>193</v>
      </c>
      <c r="F1589" s="15" t="s">
        <v>6283</v>
      </c>
      <c r="G1589" s="18"/>
      <c r="H1589" s="18"/>
      <c r="I1589" s="18"/>
      <c r="J1589" s="18"/>
      <c r="K1589" s="15" t="s">
        <v>51</v>
      </c>
      <c r="L1589" s="18"/>
      <c r="M1589" s="18"/>
      <c r="N1589" s="19">
        <v>41113</v>
      </c>
    </row>
    <row r="1590" spans="1:14" ht="50.1" customHeight="1" thickBot="1" x14ac:dyDescent="0.3">
      <c r="A1590" s="14">
        <v>1571</v>
      </c>
      <c r="B1590" s="15" t="s">
        <v>6284</v>
      </c>
      <c r="C1590" s="15" t="s">
        <v>6285</v>
      </c>
      <c r="D1590" s="15" t="s">
        <v>12</v>
      </c>
      <c r="E1590" s="15" t="s">
        <v>13</v>
      </c>
      <c r="F1590" s="15" t="s">
        <v>6286</v>
      </c>
      <c r="G1590" s="15" t="s">
        <v>6287</v>
      </c>
      <c r="H1590" s="15" t="s">
        <v>6288</v>
      </c>
      <c r="I1590" s="18"/>
      <c r="J1590" s="15" t="s">
        <v>41</v>
      </c>
      <c r="K1590" s="18"/>
      <c r="L1590" s="18"/>
      <c r="M1590" s="18"/>
      <c r="N1590" s="19">
        <v>41113</v>
      </c>
    </row>
    <row r="1591" spans="1:14" ht="50.1" customHeight="1" thickBot="1" x14ac:dyDescent="0.3">
      <c r="A1591" s="14">
        <v>1572</v>
      </c>
      <c r="B1591" s="15" t="s">
        <v>6289</v>
      </c>
      <c r="C1591" s="15" t="s">
        <v>6290</v>
      </c>
      <c r="D1591" s="15" t="s">
        <v>12</v>
      </c>
      <c r="E1591" s="15" t="s">
        <v>13</v>
      </c>
      <c r="F1591" s="15" t="s">
        <v>6291</v>
      </c>
      <c r="G1591" s="18"/>
      <c r="H1591" s="18"/>
      <c r="I1591" s="18"/>
      <c r="J1591" s="18"/>
      <c r="K1591" s="15" t="s">
        <v>51</v>
      </c>
      <c r="L1591" s="18"/>
      <c r="M1591" s="18"/>
      <c r="N1591" s="19">
        <v>41113</v>
      </c>
    </row>
    <row r="1592" spans="1:14" ht="50.1" customHeight="1" thickBot="1" x14ac:dyDescent="0.3">
      <c r="A1592" s="14">
        <v>1573</v>
      </c>
      <c r="B1592" s="15" t="s">
        <v>6292</v>
      </c>
      <c r="C1592" s="15" t="s">
        <v>6293</v>
      </c>
      <c r="D1592" s="15" t="s">
        <v>4</v>
      </c>
      <c r="E1592" s="15" t="s">
        <v>193</v>
      </c>
      <c r="F1592" s="15" t="s">
        <v>6294</v>
      </c>
      <c r="G1592" s="18"/>
      <c r="H1592" s="18"/>
      <c r="I1592" s="18"/>
      <c r="J1592" s="18"/>
      <c r="K1592" s="15" t="s">
        <v>76</v>
      </c>
      <c r="L1592" s="18"/>
      <c r="M1592" s="18"/>
      <c r="N1592" s="19">
        <v>41305</v>
      </c>
    </row>
    <row r="1593" spans="1:14" ht="50.1" customHeight="1" thickBot="1" x14ac:dyDescent="0.3">
      <c r="A1593" s="14">
        <v>1574</v>
      </c>
      <c r="B1593" s="15" t="s">
        <v>6295</v>
      </c>
      <c r="C1593" s="15" t="s">
        <v>6296</v>
      </c>
      <c r="D1593" s="15" t="s">
        <v>12</v>
      </c>
      <c r="E1593" s="15" t="s">
        <v>13</v>
      </c>
      <c r="F1593" s="15" t="s">
        <v>6297</v>
      </c>
      <c r="G1593" s="18"/>
      <c r="H1593" s="18"/>
      <c r="I1593" s="18"/>
      <c r="J1593" s="15" t="s">
        <v>6</v>
      </c>
      <c r="K1593" s="18"/>
      <c r="L1593" s="18"/>
      <c r="M1593" s="18"/>
      <c r="N1593" s="19">
        <v>41079</v>
      </c>
    </row>
    <row r="1594" spans="1:14" ht="50.1" customHeight="1" thickBot="1" x14ac:dyDescent="0.3">
      <c r="A1594" s="14">
        <v>1575</v>
      </c>
      <c r="B1594" s="15" t="s">
        <v>6298</v>
      </c>
      <c r="C1594" s="15" t="s">
        <v>6299</v>
      </c>
      <c r="D1594" s="15" t="s">
        <v>12</v>
      </c>
      <c r="E1594" s="15" t="s">
        <v>13</v>
      </c>
      <c r="F1594" s="15" t="s">
        <v>2283</v>
      </c>
      <c r="G1594" s="15" t="s">
        <v>6300</v>
      </c>
      <c r="H1594" s="18"/>
      <c r="I1594" s="18"/>
      <c r="J1594" s="18"/>
      <c r="K1594" s="15" t="s">
        <v>24</v>
      </c>
      <c r="L1594" s="18"/>
      <c r="M1594" s="18"/>
      <c r="N1594" s="19">
        <v>41079</v>
      </c>
    </row>
    <row r="1595" spans="1:14" ht="50.1" customHeight="1" thickBot="1" x14ac:dyDescent="0.3">
      <c r="A1595" s="14">
        <v>1576</v>
      </c>
      <c r="B1595" s="15" t="s">
        <v>6301</v>
      </c>
      <c r="C1595" s="15" t="s">
        <v>6302</v>
      </c>
      <c r="D1595" s="15" t="s">
        <v>12</v>
      </c>
      <c r="E1595" s="15" t="s">
        <v>13</v>
      </c>
      <c r="F1595" s="15" t="s">
        <v>6303</v>
      </c>
      <c r="G1595" s="15" t="s">
        <v>6303</v>
      </c>
      <c r="H1595" s="15" t="s">
        <v>6304</v>
      </c>
      <c r="I1595" s="18"/>
      <c r="J1595" s="15" t="s">
        <v>41</v>
      </c>
      <c r="K1595" s="18"/>
      <c r="L1595" s="18"/>
      <c r="M1595" s="18"/>
      <c r="N1595" s="19">
        <v>41697</v>
      </c>
    </row>
    <row r="1596" spans="1:14" ht="50.1" customHeight="1" thickBot="1" x14ac:dyDescent="0.3">
      <c r="A1596" s="14">
        <v>1577</v>
      </c>
      <c r="B1596" s="15" t="s">
        <v>6305</v>
      </c>
      <c r="C1596" s="15" t="s">
        <v>6306</v>
      </c>
      <c r="D1596" s="15" t="s">
        <v>12</v>
      </c>
      <c r="E1596" s="15" t="s">
        <v>30</v>
      </c>
      <c r="F1596" s="15" t="s">
        <v>6307</v>
      </c>
      <c r="G1596" s="18"/>
      <c r="H1596" s="18"/>
      <c r="I1596" s="18"/>
      <c r="J1596" s="18"/>
      <c r="K1596" s="15" t="s">
        <v>326</v>
      </c>
      <c r="L1596" s="18"/>
      <c r="M1596" s="18"/>
      <c r="N1596" s="19">
        <v>41113</v>
      </c>
    </row>
    <row r="1597" spans="1:14" ht="50.1" customHeight="1" thickBot="1" x14ac:dyDescent="0.3">
      <c r="A1597" s="14">
        <v>1578</v>
      </c>
      <c r="B1597" s="15" t="s">
        <v>6308</v>
      </c>
      <c r="C1597" s="15" t="s">
        <v>6309</v>
      </c>
      <c r="D1597" s="15" t="s">
        <v>12</v>
      </c>
      <c r="E1597" s="15" t="s">
        <v>13</v>
      </c>
      <c r="F1597" s="15" t="s">
        <v>6310</v>
      </c>
      <c r="G1597" s="18"/>
      <c r="H1597" s="18"/>
      <c r="I1597" s="18"/>
      <c r="J1597" s="18"/>
      <c r="K1597" s="18"/>
      <c r="L1597" s="15" t="s">
        <v>9811</v>
      </c>
      <c r="M1597" s="18"/>
      <c r="N1597" s="19">
        <v>41113</v>
      </c>
    </row>
    <row r="1598" spans="1:14" ht="50.1" customHeight="1" thickBot="1" x14ac:dyDescent="0.3">
      <c r="A1598" s="14">
        <v>1579</v>
      </c>
      <c r="B1598" s="15" t="s">
        <v>6311</v>
      </c>
      <c r="C1598" s="15" t="s">
        <v>6312</v>
      </c>
      <c r="D1598" s="15" t="s">
        <v>12</v>
      </c>
      <c r="E1598" s="15" t="s">
        <v>46</v>
      </c>
      <c r="F1598" s="15" t="s">
        <v>6313</v>
      </c>
      <c r="G1598" s="18"/>
      <c r="H1598" s="18"/>
      <c r="I1598" s="18"/>
      <c r="J1598" s="18"/>
      <c r="K1598" s="15" t="s">
        <v>248</v>
      </c>
      <c r="L1598" s="18"/>
      <c r="M1598" s="18"/>
      <c r="N1598" s="19">
        <v>41113</v>
      </c>
    </row>
    <row r="1599" spans="1:14" ht="50.1" customHeight="1" thickBot="1" x14ac:dyDescent="0.3">
      <c r="A1599" s="14">
        <v>1580</v>
      </c>
      <c r="B1599" s="15" t="s">
        <v>6314</v>
      </c>
      <c r="C1599" s="15" t="s">
        <v>1180</v>
      </c>
      <c r="D1599" s="15" t="s">
        <v>12</v>
      </c>
      <c r="E1599" s="15" t="s">
        <v>13</v>
      </c>
      <c r="F1599" s="15" t="s">
        <v>6315</v>
      </c>
      <c r="G1599" s="18"/>
      <c r="H1599" s="18"/>
      <c r="I1599" s="18"/>
      <c r="J1599" s="18"/>
      <c r="K1599" s="15" t="s">
        <v>51</v>
      </c>
      <c r="L1599" s="18"/>
      <c r="M1599" s="18"/>
      <c r="N1599" s="19">
        <v>41113</v>
      </c>
    </row>
    <row r="1600" spans="1:14" ht="50.1" customHeight="1" thickBot="1" x14ac:dyDescent="0.3">
      <c r="A1600" s="14">
        <v>1581</v>
      </c>
      <c r="B1600" s="15" t="s">
        <v>6316</v>
      </c>
      <c r="C1600" s="15" t="s">
        <v>6317</v>
      </c>
      <c r="D1600" s="15" t="s">
        <v>12</v>
      </c>
      <c r="E1600" s="15" t="s">
        <v>13</v>
      </c>
      <c r="F1600" s="15" t="s">
        <v>6318</v>
      </c>
      <c r="G1600" s="15" t="s">
        <v>6319</v>
      </c>
      <c r="H1600" s="18"/>
      <c r="I1600" s="18"/>
      <c r="J1600" s="18"/>
      <c r="K1600" s="15" t="s">
        <v>51</v>
      </c>
      <c r="L1600" s="18"/>
      <c r="M1600" s="18"/>
      <c r="N1600" s="19">
        <v>41113</v>
      </c>
    </row>
    <row r="1601" spans="1:14" ht="50.1" customHeight="1" thickBot="1" x14ac:dyDescent="0.3">
      <c r="A1601" s="14">
        <v>1582</v>
      </c>
      <c r="B1601" s="15" t="s">
        <v>6320</v>
      </c>
      <c r="C1601" s="15" t="s">
        <v>6321</v>
      </c>
      <c r="D1601" s="15" t="s">
        <v>12</v>
      </c>
      <c r="E1601" s="15" t="s">
        <v>13</v>
      </c>
      <c r="F1601" s="15" t="s">
        <v>6322</v>
      </c>
      <c r="G1601" s="15" t="s">
        <v>6323</v>
      </c>
      <c r="H1601" s="15" t="s">
        <v>6324</v>
      </c>
      <c r="I1601" s="18"/>
      <c r="J1601" s="18"/>
      <c r="K1601" s="15" t="s">
        <v>51</v>
      </c>
      <c r="L1601" s="18"/>
      <c r="M1601" s="18"/>
      <c r="N1601" s="19">
        <v>41201</v>
      </c>
    </row>
    <row r="1602" spans="1:14" ht="50.1" customHeight="1" thickBot="1" x14ac:dyDescent="0.3">
      <c r="A1602" s="14">
        <v>1583</v>
      </c>
      <c r="B1602" s="15" t="s">
        <v>6325</v>
      </c>
      <c r="C1602" s="15" t="s">
        <v>6326</v>
      </c>
      <c r="D1602" s="15" t="s">
        <v>12</v>
      </c>
      <c r="E1602" s="15" t="s">
        <v>13</v>
      </c>
      <c r="F1602" s="15" t="s">
        <v>6327</v>
      </c>
      <c r="G1602" s="15" t="s">
        <v>6327</v>
      </c>
      <c r="H1602" s="18"/>
      <c r="I1602" s="18"/>
      <c r="J1602" s="18"/>
      <c r="K1602" s="15" t="s">
        <v>51</v>
      </c>
      <c r="L1602" s="18"/>
      <c r="M1602" s="18"/>
      <c r="N1602" s="19">
        <v>41113</v>
      </c>
    </row>
    <row r="1603" spans="1:14" ht="50.1" customHeight="1" thickBot="1" x14ac:dyDescent="0.3">
      <c r="A1603" s="14">
        <v>1584</v>
      </c>
      <c r="B1603" s="15" t="s">
        <v>6328</v>
      </c>
      <c r="C1603" s="15" t="s">
        <v>6329</v>
      </c>
      <c r="D1603" s="15" t="s">
        <v>12</v>
      </c>
      <c r="E1603" s="15" t="s">
        <v>13</v>
      </c>
      <c r="F1603" s="15" t="s">
        <v>6330</v>
      </c>
      <c r="G1603" s="15" t="s">
        <v>6331</v>
      </c>
      <c r="H1603" s="15" t="s">
        <v>6332</v>
      </c>
      <c r="I1603" s="18"/>
      <c r="J1603" s="15" t="s">
        <v>9810</v>
      </c>
      <c r="K1603" s="18"/>
      <c r="L1603" s="18"/>
      <c r="M1603" s="18"/>
      <c r="N1603" s="19">
        <v>41113</v>
      </c>
    </row>
    <row r="1604" spans="1:14" ht="50.1" customHeight="1" thickBot="1" x14ac:dyDescent="0.3">
      <c r="A1604" s="14">
        <v>1585</v>
      </c>
      <c r="B1604" s="15" t="s">
        <v>6333</v>
      </c>
      <c r="C1604" s="15" t="s">
        <v>6334</v>
      </c>
      <c r="D1604" s="15" t="s">
        <v>12</v>
      </c>
      <c r="E1604" s="15" t="s">
        <v>13</v>
      </c>
      <c r="F1604" s="15" t="s">
        <v>6335</v>
      </c>
      <c r="G1604" s="15" t="s">
        <v>6336</v>
      </c>
      <c r="H1604" s="15" t="s">
        <v>6337</v>
      </c>
      <c r="I1604" s="18"/>
      <c r="J1604" s="15" t="s">
        <v>8753</v>
      </c>
      <c r="K1604" s="18"/>
      <c r="L1604" s="18"/>
      <c r="M1604" s="18"/>
      <c r="N1604" s="19">
        <v>41200</v>
      </c>
    </row>
    <row r="1605" spans="1:14" ht="50.1" customHeight="1" thickBot="1" x14ac:dyDescent="0.3">
      <c r="A1605" s="14">
        <v>1586</v>
      </c>
      <c r="B1605" s="15" t="s">
        <v>6338</v>
      </c>
      <c r="C1605" s="15" t="s">
        <v>6339</v>
      </c>
      <c r="D1605" s="15" t="s">
        <v>12</v>
      </c>
      <c r="E1605" s="15" t="s">
        <v>13</v>
      </c>
      <c r="F1605" s="15" t="s">
        <v>6340</v>
      </c>
      <c r="G1605" s="15" t="s">
        <v>6341</v>
      </c>
      <c r="H1605" s="15" t="s">
        <v>6342</v>
      </c>
      <c r="I1605" s="18"/>
      <c r="J1605" s="18"/>
      <c r="K1605" s="15" t="s">
        <v>124</v>
      </c>
      <c r="L1605" s="18"/>
      <c r="M1605" s="18"/>
      <c r="N1605" s="19">
        <v>41113</v>
      </c>
    </row>
    <row r="1606" spans="1:14" ht="50.1" customHeight="1" thickBot="1" x14ac:dyDescent="0.3">
      <c r="A1606" s="14">
        <v>1587</v>
      </c>
      <c r="B1606" s="15" t="s">
        <v>6343</v>
      </c>
      <c r="C1606" s="15" t="s">
        <v>6344</v>
      </c>
      <c r="D1606" s="15" t="s">
        <v>12</v>
      </c>
      <c r="E1606" s="15" t="s">
        <v>13</v>
      </c>
      <c r="F1606" s="15" t="s">
        <v>6345</v>
      </c>
      <c r="G1606" s="15" t="s">
        <v>6345</v>
      </c>
      <c r="H1606" s="15" t="s">
        <v>6346</v>
      </c>
      <c r="I1606" s="18"/>
      <c r="J1606" s="15" t="s">
        <v>18</v>
      </c>
      <c r="K1606" s="18"/>
      <c r="L1606" s="18"/>
      <c r="M1606" s="18"/>
      <c r="N1606" s="19">
        <v>41201</v>
      </c>
    </row>
    <row r="1607" spans="1:14" ht="50.1" customHeight="1" thickBot="1" x14ac:dyDescent="0.3">
      <c r="A1607" s="14">
        <v>1588</v>
      </c>
      <c r="B1607" s="15" t="s">
        <v>6347</v>
      </c>
      <c r="C1607" s="15" t="s">
        <v>6348</v>
      </c>
      <c r="D1607" s="15" t="s">
        <v>12</v>
      </c>
      <c r="E1607" s="15" t="s">
        <v>13</v>
      </c>
      <c r="F1607" s="15" t="s">
        <v>6349</v>
      </c>
      <c r="G1607" s="15" t="s">
        <v>6349</v>
      </c>
      <c r="H1607" s="15" t="s">
        <v>6350</v>
      </c>
      <c r="I1607" s="18"/>
      <c r="J1607" s="18"/>
      <c r="K1607" s="15" t="s">
        <v>146</v>
      </c>
      <c r="L1607" s="18"/>
      <c r="M1607" s="18"/>
      <c r="N1607" s="19">
        <v>42387</v>
      </c>
    </row>
    <row r="1608" spans="1:14" ht="50.1" customHeight="1" thickBot="1" x14ac:dyDescent="0.3">
      <c r="A1608" s="14">
        <v>1589</v>
      </c>
      <c r="B1608" s="15" t="s">
        <v>6351</v>
      </c>
      <c r="C1608" s="15" t="s">
        <v>6352</v>
      </c>
      <c r="D1608" s="15" t="s">
        <v>273</v>
      </c>
      <c r="E1608" s="15" t="s">
        <v>6354</v>
      </c>
      <c r="F1608" s="15" t="s">
        <v>6353</v>
      </c>
      <c r="G1608" s="18"/>
      <c r="H1608" s="18"/>
      <c r="I1608" s="18"/>
      <c r="J1608" s="15" t="s">
        <v>9810</v>
      </c>
      <c r="K1608" s="18"/>
      <c r="L1608" s="18"/>
      <c r="M1608" s="18"/>
      <c r="N1608" s="19">
        <v>41473</v>
      </c>
    </row>
    <row r="1609" spans="1:14" ht="50.1" customHeight="1" thickBot="1" x14ac:dyDescent="0.3">
      <c r="A1609" s="14">
        <v>1590</v>
      </c>
      <c r="B1609" s="15" t="s">
        <v>6355</v>
      </c>
      <c r="C1609" s="15" t="s">
        <v>6356</v>
      </c>
      <c r="D1609" s="15" t="s">
        <v>12</v>
      </c>
      <c r="E1609" s="15" t="s">
        <v>13</v>
      </c>
      <c r="F1609" s="15" t="s">
        <v>6357</v>
      </c>
      <c r="G1609" s="18"/>
      <c r="H1609" s="15" t="s">
        <v>6358</v>
      </c>
      <c r="I1609" s="18"/>
      <c r="J1609" s="18"/>
      <c r="K1609" s="15" t="s">
        <v>51</v>
      </c>
      <c r="L1609" s="18"/>
      <c r="M1609" s="18"/>
      <c r="N1609" s="19">
        <v>42436</v>
      </c>
    </row>
    <row r="1610" spans="1:14" ht="50.1" customHeight="1" thickBot="1" x14ac:dyDescent="0.3">
      <c r="A1610" s="14">
        <v>1591</v>
      </c>
      <c r="B1610" s="15" t="s">
        <v>6359</v>
      </c>
      <c r="C1610" s="15" t="s">
        <v>6360</v>
      </c>
      <c r="D1610" s="15" t="s">
        <v>273</v>
      </c>
      <c r="E1610" s="15" t="s">
        <v>6363</v>
      </c>
      <c r="F1610" s="15" t="s">
        <v>6361</v>
      </c>
      <c r="G1610" s="15" t="s">
        <v>6362</v>
      </c>
      <c r="H1610" s="18"/>
      <c r="I1610" s="18"/>
      <c r="J1610" s="15" t="s">
        <v>14</v>
      </c>
      <c r="K1610" s="18"/>
      <c r="L1610" s="18"/>
      <c r="M1610" s="18"/>
      <c r="N1610" s="19">
        <v>41095</v>
      </c>
    </row>
    <row r="1611" spans="1:14" ht="50.1" customHeight="1" thickBot="1" x14ac:dyDescent="0.3">
      <c r="A1611" s="14">
        <v>1592</v>
      </c>
      <c r="B1611" s="15" t="s">
        <v>6364</v>
      </c>
      <c r="C1611" s="15" t="s">
        <v>6365</v>
      </c>
      <c r="D1611" s="15" t="s">
        <v>12</v>
      </c>
      <c r="E1611" s="15" t="s">
        <v>13</v>
      </c>
      <c r="F1611" s="15" t="s">
        <v>6366</v>
      </c>
      <c r="G1611" s="18"/>
      <c r="H1611" s="18"/>
      <c r="I1611" s="18"/>
      <c r="J1611" s="18"/>
      <c r="K1611" s="15" t="s">
        <v>430</v>
      </c>
      <c r="L1611" s="18"/>
      <c r="M1611" s="18"/>
      <c r="N1611" s="19">
        <v>41113</v>
      </c>
    </row>
    <row r="1612" spans="1:14" ht="50.1" customHeight="1" thickBot="1" x14ac:dyDescent="0.3">
      <c r="A1612" s="14">
        <v>1593</v>
      </c>
      <c r="B1612" s="15" t="s">
        <v>6367</v>
      </c>
      <c r="C1612" s="15" t="s">
        <v>6368</v>
      </c>
      <c r="D1612" s="15" t="s">
        <v>12</v>
      </c>
      <c r="E1612" s="15" t="s">
        <v>13</v>
      </c>
      <c r="F1612" s="15" t="s">
        <v>6369</v>
      </c>
      <c r="G1612" s="18"/>
      <c r="H1612" s="18"/>
      <c r="I1612" s="18"/>
      <c r="J1612" s="18"/>
      <c r="K1612" s="15" t="s">
        <v>47</v>
      </c>
      <c r="L1612" s="18"/>
      <c r="M1612" s="18"/>
      <c r="N1612" s="19">
        <v>41113</v>
      </c>
    </row>
    <row r="1613" spans="1:14" ht="50.1" customHeight="1" thickBot="1" x14ac:dyDescent="0.3">
      <c r="A1613" s="14">
        <v>1594</v>
      </c>
      <c r="B1613" s="15" t="s">
        <v>6370</v>
      </c>
      <c r="C1613" s="15" t="s">
        <v>6371</v>
      </c>
      <c r="D1613" s="15" t="s">
        <v>12</v>
      </c>
      <c r="E1613" s="15" t="s">
        <v>13</v>
      </c>
      <c r="F1613" s="15" t="s">
        <v>6372</v>
      </c>
      <c r="G1613" s="18"/>
      <c r="H1613" s="18"/>
      <c r="I1613" s="18"/>
      <c r="J1613" s="15" t="s">
        <v>90</v>
      </c>
      <c r="K1613" s="18"/>
      <c r="L1613" s="18"/>
      <c r="M1613" s="18"/>
      <c r="N1613" s="19">
        <v>41113</v>
      </c>
    </row>
    <row r="1614" spans="1:14" ht="50.1" customHeight="1" thickBot="1" x14ac:dyDescent="0.3">
      <c r="A1614" s="14">
        <v>1595</v>
      </c>
      <c r="B1614" s="15" t="s">
        <v>6373</v>
      </c>
      <c r="C1614" s="15" t="s">
        <v>6374</v>
      </c>
      <c r="D1614" s="15" t="s">
        <v>12</v>
      </c>
      <c r="E1614" s="15" t="s">
        <v>13</v>
      </c>
      <c r="F1614" s="15" t="s">
        <v>6375</v>
      </c>
      <c r="G1614" s="15" t="s">
        <v>6376</v>
      </c>
      <c r="H1614" s="18"/>
      <c r="I1614" s="18"/>
      <c r="J1614" s="18"/>
      <c r="K1614" s="15" t="s">
        <v>99</v>
      </c>
      <c r="L1614" s="18"/>
      <c r="M1614" s="18"/>
      <c r="N1614" s="19">
        <v>41113</v>
      </c>
    </row>
    <row r="1615" spans="1:14" ht="50.1" customHeight="1" thickBot="1" x14ac:dyDescent="0.3">
      <c r="A1615" s="14">
        <v>1596</v>
      </c>
      <c r="B1615" s="15" t="s">
        <v>6377</v>
      </c>
      <c r="C1615" s="15" t="s">
        <v>6378</v>
      </c>
      <c r="D1615" s="15" t="s">
        <v>12</v>
      </c>
      <c r="E1615" s="15" t="s">
        <v>13</v>
      </c>
      <c r="F1615" s="15" t="s">
        <v>6379</v>
      </c>
      <c r="G1615" s="15" t="s">
        <v>6379</v>
      </c>
      <c r="H1615" s="15" t="s">
        <v>6380</v>
      </c>
      <c r="I1615" s="18"/>
      <c r="J1615" s="15" t="s">
        <v>8753</v>
      </c>
      <c r="K1615" s="18"/>
      <c r="L1615" s="18"/>
      <c r="M1615" s="18"/>
      <c r="N1615" s="19">
        <v>41988</v>
      </c>
    </row>
    <row r="1616" spans="1:14" ht="50.1" customHeight="1" thickBot="1" x14ac:dyDescent="0.3">
      <c r="A1616" s="14">
        <v>1597</v>
      </c>
      <c r="B1616" s="15" t="s">
        <v>6381</v>
      </c>
      <c r="C1616" s="15" t="s">
        <v>6382</v>
      </c>
      <c r="D1616" s="15" t="s">
        <v>12</v>
      </c>
      <c r="E1616" s="15" t="s">
        <v>13</v>
      </c>
      <c r="F1616" s="15" t="s">
        <v>6383</v>
      </c>
      <c r="G1616" s="15" t="s">
        <v>6384</v>
      </c>
      <c r="H1616" s="15" t="s">
        <v>6385</v>
      </c>
      <c r="I1616" s="18"/>
      <c r="J1616" s="18"/>
      <c r="K1616" s="15" t="s">
        <v>124</v>
      </c>
      <c r="L1616" s="18"/>
      <c r="M1616" s="18"/>
      <c r="N1616" s="19">
        <v>41113</v>
      </c>
    </row>
    <row r="1617" spans="1:14" ht="50.1" customHeight="1" thickBot="1" x14ac:dyDescent="0.3">
      <c r="A1617" s="14">
        <v>1598</v>
      </c>
      <c r="B1617" s="15" t="s">
        <v>6386</v>
      </c>
      <c r="C1617" s="15" t="s">
        <v>6387</v>
      </c>
      <c r="D1617" s="15" t="s">
        <v>4</v>
      </c>
      <c r="E1617" s="15" t="s">
        <v>2114</v>
      </c>
      <c r="F1617" s="15" t="s">
        <v>6388</v>
      </c>
      <c r="G1617" s="15" t="s">
        <v>6388</v>
      </c>
      <c r="H1617" s="15" t="s">
        <v>6389</v>
      </c>
      <c r="I1617" s="18"/>
      <c r="J1617" s="15" t="s">
        <v>41</v>
      </c>
      <c r="K1617" s="18"/>
      <c r="L1617" s="18"/>
      <c r="M1617" s="18"/>
      <c r="N1617" s="19">
        <v>42992</v>
      </c>
    </row>
    <row r="1618" spans="1:14" ht="50.1" customHeight="1" thickBot="1" x14ac:dyDescent="0.3">
      <c r="A1618" s="14">
        <v>1599</v>
      </c>
      <c r="B1618" s="15" t="s">
        <v>6390</v>
      </c>
      <c r="C1618" s="15" t="s">
        <v>6391</v>
      </c>
      <c r="D1618" s="15" t="s">
        <v>12</v>
      </c>
      <c r="E1618" s="15" t="s">
        <v>13</v>
      </c>
      <c r="F1618" s="15" t="s">
        <v>6392</v>
      </c>
      <c r="G1618" s="18"/>
      <c r="H1618" s="18"/>
      <c r="I1618" s="18"/>
      <c r="J1618" s="15" t="s">
        <v>41</v>
      </c>
      <c r="K1618" s="18"/>
      <c r="L1618" s="18"/>
      <c r="M1618" s="18"/>
      <c r="N1618" s="19">
        <v>41113</v>
      </c>
    </row>
    <row r="1619" spans="1:14" ht="50.1" customHeight="1" thickBot="1" x14ac:dyDescent="0.3">
      <c r="A1619" s="14">
        <v>1600</v>
      </c>
      <c r="B1619" s="15" t="s">
        <v>6393</v>
      </c>
      <c r="C1619" s="15" t="s">
        <v>6394</v>
      </c>
      <c r="D1619" s="15" t="s">
        <v>4</v>
      </c>
      <c r="E1619" s="15" t="s">
        <v>193</v>
      </c>
      <c r="F1619" s="15" t="s">
        <v>6395</v>
      </c>
      <c r="G1619" s="18"/>
      <c r="H1619" s="18"/>
      <c r="I1619" s="18"/>
      <c r="J1619" s="18"/>
      <c r="K1619" s="15" t="s">
        <v>47</v>
      </c>
      <c r="L1619" s="18"/>
      <c r="M1619" s="18"/>
      <c r="N1619" s="19">
        <v>41113</v>
      </c>
    </row>
    <row r="1620" spans="1:14" ht="50.1" customHeight="1" thickBot="1" x14ac:dyDescent="0.3">
      <c r="A1620" s="14">
        <v>1601</v>
      </c>
      <c r="B1620" s="15" t="s">
        <v>6396</v>
      </c>
      <c r="C1620" s="15" t="s">
        <v>6397</v>
      </c>
      <c r="D1620" s="15" t="s">
        <v>4113</v>
      </c>
      <c r="E1620" s="15" t="s">
        <v>4114</v>
      </c>
      <c r="F1620" s="15" t="s">
        <v>6398</v>
      </c>
      <c r="G1620" s="18"/>
      <c r="H1620" s="18"/>
      <c r="I1620" s="18"/>
      <c r="J1620" s="18"/>
      <c r="K1620" s="15" t="s">
        <v>326</v>
      </c>
      <c r="L1620" s="18"/>
      <c r="M1620" s="18"/>
      <c r="N1620" s="19">
        <v>41113</v>
      </c>
    </row>
    <row r="1621" spans="1:14" ht="50.1" customHeight="1" thickBot="1" x14ac:dyDescent="0.3">
      <c r="A1621" s="14">
        <v>1602</v>
      </c>
      <c r="B1621" s="15" t="s">
        <v>6399</v>
      </c>
      <c r="C1621" s="15" t="s">
        <v>6400</v>
      </c>
      <c r="D1621" s="15" t="s">
        <v>12</v>
      </c>
      <c r="E1621" s="15" t="s">
        <v>13</v>
      </c>
      <c r="F1621" s="15" t="s">
        <v>6401</v>
      </c>
      <c r="G1621" s="15" t="s">
        <v>6401</v>
      </c>
      <c r="H1621" s="15" t="s">
        <v>6402</v>
      </c>
      <c r="I1621" s="18"/>
      <c r="J1621" s="15" t="s">
        <v>383</v>
      </c>
      <c r="K1621" s="18"/>
      <c r="L1621" s="18"/>
      <c r="M1621" s="18"/>
      <c r="N1621" s="19">
        <v>41079</v>
      </c>
    </row>
    <row r="1622" spans="1:14" ht="50.1" customHeight="1" thickBot="1" x14ac:dyDescent="0.3">
      <c r="A1622" s="14">
        <v>1603</v>
      </c>
      <c r="B1622" s="15" t="s">
        <v>6403</v>
      </c>
      <c r="C1622" s="15" t="s">
        <v>6404</v>
      </c>
      <c r="D1622" s="15" t="s">
        <v>4</v>
      </c>
      <c r="E1622" s="15" t="s">
        <v>193</v>
      </c>
      <c r="F1622" s="15" t="s">
        <v>6405</v>
      </c>
      <c r="G1622" s="18"/>
      <c r="H1622" s="15" t="s">
        <v>6406</v>
      </c>
      <c r="I1622" s="18"/>
      <c r="J1622" s="18"/>
      <c r="K1622" s="18"/>
      <c r="L1622" s="18"/>
      <c r="M1622" s="15" t="s">
        <v>1607</v>
      </c>
      <c r="N1622" s="19">
        <v>43042</v>
      </c>
    </row>
    <row r="1623" spans="1:14" ht="50.1" customHeight="1" thickBot="1" x14ac:dyDescent="0.3">
      <c r="A1623" s="14">
        <v>1604</v>
      </c>
      <c r="B1623" s="15" t="s">
        <v>6407</v>
      </c>
      <c r="C1623" s="15" t="s">
        <v>6408</v>
      </c>
      <c r="D1623" s="15" t="s">
        <v>12</v>
      </c>
      <c r="E1623" s="15" t="s">
        <v>13</v>
      </c>
      <c r="F1623" s="15" t="s">
        <v>6409</v>
      </c>
      <c r="G1623" s="15" t="s">
        <v>6410</v>
      </c>
      <c r="H1623" s="18"/>
      <c r="I1623" s="18"/>
      <c r="J1623" s="18"/>
      <c r="K1623" s="18"/>
      <c r="L1623" s="15" t="s">
        <v>9811</v>
      </c>
      <c r="M1623" s="18"/>
      <c r="N1623" s="19">
        <v>41113</v>
      </c>
    </row>
    <row r="1624" spans="1:14" ht="50.1" customHeight="1" thickBot="1" x14ac:dyDescent="0.3">
      <c r="A1624" s="14">
        <v>1605</v>
      </c>
      <c r="B1624" s="15" t="s">
        <v>6411</v>
      </c>
      <c r="C1624" s="15" t="s">
        <v>6412</v>
      </c>
      <c r="D1624" s="15" t="s">
        <v>12</v>
      </c>
      <c r="E1624" s="15" t="s">
        <v>13</v>
      </c>
      <c r="F1624" s="15" t="s">
        <v>6413</v>
      </c>
      <c r="G1624" s="15" t="s">
        <v>6413</v>
      </c>
      <c r="H1624" s="15" t="s">
        <v>6414</v>
      </c>
      <c r="I1624" s="18"/>
      <c r="J1624" s="18"/>
      <c r="K1624" s="15" t="s">
        <v>326</v>
      </c>
      <c r="L1624" s="18"/>
      <c r="M1624" s="18"/>
      <c r="N1624" s="19">
        <v>41157</v>
      </c>
    </row>
    <row r="1625" spans="1:14" ht="50.1" customHeight="1" thickBot="1" x14ac:dyDescent="0.3">
      <c r="A1625" s="14">
        <v>1606</v>
      </c>
      <c r="B1625" s="15" t="s">
        <v>6415</v>
      </c>
      <c r="C1625" s="15" t="s">
        <v>6416</v>
      </c>
      <c r="D1625" s="15" t="s">
        <v>1319</v>
      </c>
      <c r="E1625" s="15" t="s">
        <v>6420</v>
      </c>
      <c r="F1625" s="15" t="s">
        <v>6417</v>
      </c>
      <c r="G1625" s="15" t="s">
        <v>6418</v>
      </c>
      <c r="H1625" s="15" t="s">
        <v>6419</v>
      </c>
      <c r="I1625" s="18"/>
      <c r="J1625" s="18"/>
      <c r="K1625" s="18"/>
      <c r="L1625" s="15" t="s">
        <v>612</v>
      </c>
      <c r="M1625" s="18"/>
      <c r="N1625" s="19">
        <v>41463</v>
      </c>
    </row>
    <row r="1626" spans="1:14" ht="50.1" customHeight="1" thickBot="1" x14ac:dyDescent="0.3">
      <c r="A1626" s="14">
        <v>1607</v>
      </c>
      <c r="B1626" s="15" t="s">
        <v>6421</v>
      </c>
      <c r="C1626" s="15" t="s">
        <v>6422</v>
      </c>
      <c r="D1626" s="15" t="s">
        <v>12</v>
      </c>
      <c r="E1626" s="15" t="s">
        <v>13</v>
      </c>
      <c r="F1626" s="15" t="s">
        <v>6423</v>
      </c>
      <c r="G1626" s="15" t="s">
        <v>6423</v>
      </c>
      <c r="H1626" s="15" t="s">
        <v>6424</v>
      </c>
      <c r="I1626" s="18"/>
      <c r="J1626" s="18"/>
      <c r="K1626" s="15" t="s">
        <v>51</v>
      </c>
      <c r="L1626" s="18"/>
      <c r="M1626" s="18"/>
      <c r="N1626" s="19">
        <v>41113</v>
      </c>
    </row>
    <row r="1627" spans="1:14" ht="50.1" customHeight="1" thickBot="1" x14ac:dyDescent="0.3">
      <c r="A1627" s="14">
        <v>1608</v>
      </c>
      <c r="B1627" s="15" t="s">
        <v>6425</v>
      </c>
      <c r="C1627" s="15" t="s">
        <v>6426</v>
      </c>
      <c r="D1627" s="15" t="s">
        <v>12</v>
      </c>
      <c r="E1627" s="15" t="s">
        <v>13</v>
      </c>
      <c r="F1627" s="15" t="s">
        <v>6427</v>
      </c>
      <c r="G1627" s="18"/>
      <c r="H1627" s="18"/>
      <c r="I1627" s="18"/>
      <c r="J1627" s="15" t="s">
        <v>8753</v>
      </c>
      <c r="K1627" s="18"/>
      <c r="L1627" s="18"/>
      <c r="M1627" s="18"/>
      <c r="N1627" s="19">
        <v>41113</v>
      </c>
    </row>
    <row r="1628" spans="1:14" ht="50.1" customHeight="1" thickBot="1" x14ac:dyDescent="0.3">
      <c r="A1628" s="14">
        <v>1609</v>
      </c>
      <c r="B1628" s="15" t="s">
        <v>6428</v>
      </c>
      <c r="C1628" s="15" t="s">
        <v>6429</v>
      </c>
      <c r="D1628" s="15" t="s">
        <v>12</v>
      </c>
      <c r="E1628" s="15" t="s">
        <v>46</v>
      </c>
      <c r="F1628" s="15" t="s">
        <v>6430</v>
      </c>
      <c r="G1628" s="18"/>
      <c r="H1628" s="18"/>
      <c r="I1628" s="18"/>
      <c r="J1628" s="18"/>
      <c r="K1628" s="15" t="s">
        <v>599</v>
      </c>
      <c r="L1628" s="18"/>
      <c r="M1628" s="18"/>
      <c r="N1628" s="19">
        <v>41113</v>
      </c>
    </row>
    <row r="1629" spans="1:14" ht="50.1" customHeight="1" thickBot="1" x14ac:dyDescent="0.3">
      <c r="A1629" s="14">
        <v>1610</v>
      </c>
      <c r="B1629" s="15" t="s">
        <v>6431</v>
      </c>
      <c r="C1629" s="15" t="s">
        <v>6432</v>
      </c>
      <c r="D1629" s="15" t="s">
        <v>12</v>
      </c>
      <c r="E1629" s="15" t="s">
        <v>155</v>
      </c>
      <c r="F1629" s="15" t="s">
        <v>6433</v>
      </c>
      <c r="G1629" s="15" t="s">
        <v>6434</v>
      </c>
      <c r="H1629" s="15" t="s">
        <v>6435</v>
      </c>
      <c r="I1629" s="18"/>
      <c r="J1629" s="15" t="s">
        <v>41</v>
      </c>
      <c r="K1629" s="18"/>
      <c r="L1629" s="18"/>
      <c r="M1629" s="18"/>
      <c r="N1629" s="19">
        <v>41200</v>
      </c>
    </row>
    <row r="1630" spans="1:14" ht="50.1" customHeight="1" thickBot="1" x14ac:dyDescent="0.3">
      <c r="A1630" s="14">
        <v>1611</v>
      </c>
      <c r="B1630" s="15" t="s">
        <v>6436</v>
      </c>
      <c r="C1630" s="15" t="s">
        <v>6437</v>
      </c>
      <c r="D1630" s="15" t="s">
        <v>12</v>
      </c>
      <c r="E1630" s="15" t="s">
        <v>13</v>
      </c>
      <c r="F1630" s="15" t="s">
        <v>6438</v>
      </c>
      <c r="G1630" s="15" t="s">
        <v>6438</v>
      </c>
      <c r="H1630" s="15" t="s">
        <v>6439</v>
      </c>
      <c r="I1630" s="18"/>
      <c r="J1630" s="15" t="s">
        <v>8753</v>
      </c>
      <c r="K1630" s="18"/>
      <c r="L1630" s="18"/>
      <c r="M1630" s="18"/>
      <c r="N1630" s="19">
        <v>41598</v>
      </c>
    </row>
    <row r="1631" spans="1:14" ht="50.1" customHeight="1" thickBot="1" x14ac:dyDescent="0.3">
      <c r="A1631" s="14">
        <v>1612</v>
      </c>
      <c r="B1631" s="15" t="s">
        <v>6440</v>
      </c>
      <c r="C1631" s="15" t="s">
        <v>6441</v>
      </c>
      <c r="D1631" s="15" t="s">
        <v>4</v>
      </c>
      <c r="E1631" s="15" t="s">
        <v>193</v>
      </c>
      <c r="F1631" s="15" t="s">
        <v>6442</v>
      </c>
      <c r="G1631" s="18"/>
      <c r="H1631" s="18"/>
      <c r="I1631" s="18"/>
      <c r="J1631" s="18"/>
      <c r="K1631" s="15" t="s">
        <v>51</v>
      </c>
      <c r="L1631" s="18"/>
      <c r="M1631" s="18"/>
      <c r="N1631" s="19">
        <v>41113</v>
      </c>
    </row>
    <row r="1632" spans="1:14" ht="50.1" customHeight="1" thickBot="1" x14ac:dyDescent="0.3">
      <c r="A1632" s="14">
        <v>1613</v>
      </c>
      <c r="B1632" s="15" t="s">
        <v>6443</v>
      </c>
      <c r="C1632" s="15" t="s">
        <v>6444</v>
      </c>
      <c r="D1632" s="15" t="s">
        <v>12</v>
      </c>
      <c r="E1632" s="15" t="s">
        <v>13</v>
      </c>
      <c r="F1632" s="15" t="s">
        <v>6445</v>
      </c>
      <c r="G1632" s="18"/>
      <c r="H1632" s="18"/>
      <c r="I1632" s="18"/>
      <c r="J1632" s="18"/>
      <c r="K1632" s="15" t="s">
        <v>56</v>
      </c>
      <c r="L1632" s="18"/>
      <c r="M1632" s="18"/>
      <c r="N1632" s="19">
        <v>41113</v>
      </c>
    </row>
    <row r="1633" spans="1:14" ht="50.1" customHeight="1" thickBot="1" x14ac:dyDescent="0.3">
      <c r="A1633" s="14">
        <v>1614</v>
      </c>
      <c r="B1633" s="15" t="s">
        <v>6446</v>
      </c>
      <c r="C1633" s="15" t="s">
        <v>6447</v>
      </c>
      <c r="D1633" s="15" t="s">
        <v>12</v>
      </c>
      <c r="E1633" s="15" t="s">
        <v>13</v>
      </c>
      <c r="F1633" s="15" t="s">
        <v>6448</v>
      </c>
      <c r="G1633" s="18"/>
      <c r="H1633" s="18"/>
      <c r="I1633" s="18"/>
      <c r="J1633" s="15" t="s">
        <v>18</v>
      </c>
      <c r="K1633" s="18"/>
      <c r="L1633" s="18"/>
      <c r="M1633" s="18"/>
      <c r="N1633" s="19">
        <v>41113</v>
      </c>
    </row>
    <row r="1634" spans="1:14" ht="50.1" customHeight="1" thickBot="1" x14ac:dyDescent="0.3">
      <c r="A1634" s="14">
        <v>1615</v>
      </c>
      <c r="B1634" s="15" t="s">
        <v>6449</v>
      </c>
      <c r="C1634" s="15" t="s">
        <v>6450</v>
      </c>
      <c r="D1634" s="15" t="s">
        <v>12</v>
      </c>
      <c r="E1634" s="15" t="s">
        <v>13</v>
      </c>
      <c r="F1634" s="15" t="s">
        <v>6451</v>
      </c>
      <c r="G1634" s="15" t="s">
        <v>6452</v>
      </c>
      <c r="H1634" s="18"/>
      <c r="I1634" s="18"/>
      <c r="J1634" s="18"/>
      <c r="K1634" s="18"/>
      <c r="L1634" s="15" t="s">
        <v>9811</v>
      </c>
      <c r="M1634" s="18"/>
      <c r="N1634" s="19">
        <v>41113</v>
      </c>
    </row>
    <row r="1635" spans="1:14" ht="50.1" customHeight="1" thickBot="1" x14ac:dyDescent="0.3">
      <c r="A1635" s="14">
        <v>1616</v>
      </c>
      <c r="B1635" s="15" t="s">
        <v>6449</v>
      </c>
      <c r="C1635" s="15" t="s">
        <v>6453</v>
      </c>
      <c r="D1635" s="15" t="s">
        <v>12</v>
      </c>
      <c r="E1635" s="15" t="s">
        <v>13</v>
      </c>
      <c r="F1635" s="15" t="s">
        <v>6451</v>
      </c>
      <c r="G1635" s="15" t="s">
        <v>6452</v>
      </c>
      <c r="H1635" s="18"/>
      <c r="I1635" s="18"/>
      <c r="J1635" s="18"/>
      <c r="K1635" s="18"/>
      <c r="L1635" s="15" t="s">
        <v>9811</v>
      </c>
      <c r="M1635" s="18"/>
      <c r="N1635" s="19">
        <v>39671</v>
      </c>
    </row>
    <row r="1636" spans="1:14" ht="50.1" customHeight="1" thickBot="1" x14ac:dyDescent="0.3">
      <c r="A1636" s="14">
        <v>1617</v>
      </c>
      <c r="B1636" s="15" t="s">
        <v>6454</v>
      </c>
      <c r="C1636" s="15" t="s">
        <v>6455</v>
      </c>
      <c r="D1636" s="15" t="s">
        <v>12</v>
      </c>
      <c r="E1636" s="15" t="s">
        <v>13</v>
      </c>
      <c r="F1636" s="15" t="s">
        <v>6456</v>
      </c>
      <c r="G1636" s="15" t="s">
        <v>6456</v>
      </c>
      <c r="H1636" s="18"/>
      <c r="I1636" s="18"/>
      <c r="J1636" s="18"/>
      <c r="K1636" s="15" t="s">
        <v>24</v>
      </c>
      <c r="L1636" s="18"/>
      <c r="M1636" s="18"/>
      <c r="N1636" s="19">
        <v>41113</v>
      </c>
    </row>
    <row r="1637" spans="1:14" ht="50.1" customHeight="1" thickBot="1" x14ac:dyDescent="0.3">
      <c r="A1637" s="14">
        <v>1618</v>
      </c>
      <c r="B1637" s="15" t="s">
        <v>6457</v>
      </c>
      <c r="C1637" s="15" t="s">
        <v>6458</v>
      </c>
      <c r="D1637" s="15" t="s">
        <v>12</v>
      </c>
      <c r="E1637" s="15" t="s">
        <v>13</v>
      </c>
      <c r="F1637" s="15" t="s">
        <v>6459</v>
      </c>
      <c r="G1637" s="15" t="s">
        <v>6460</v>
      </c>
      <c r="H1637" s="15" t="s">
        <v>6461</v>
      </c>
      <c r="I1637" s="18"/>
      <c r="J1637" s="15" t="s">
        <v>41</v>
      </c>
      <c r="K1637" s="18"/>
      <c r="L1637" s="18"/>
      <c r="M1637" s="18"/>
      <c r="N1637" s="19">
        <v>41479</v>
      </c>
    </row>
    <row r="1638" spans="1:14" ht="50.1" customHeight="1" thickBot="1" x14ac:dyDescent="0.3">
      <c r="A1638" s="14">
        <v>1619</v>
      </c>
      <c r="B1638" s="15" t="s">
        <v>6462</v>
      </c>
      <c r="C1638" s="15" t="s">
        <v>6463</v>
      </c>
      <c r="D1638" s="15" t="s">
        <v>12</v>
      </c>
      <c r="E1638" s="15" t="s">
        <v>13</v>
      </c>
      <c r="F1638" s="15" t="s">
        <v>6464</v>
      </c>
      <c r="G1638" s="18"/>
      <c r="H1638" s="18"/>
      <c r="I1638" s="18"/>
      <c r="J1638" s="18"/>
      <c r="K1638" s="15" t="s">
        <v>542</v>
      </c>
      <c r="L1638" s="18"/>
      <c r="M1638" s="18"/>
      <c r="N1638" s="19">
        <v>41113</v>
      </c>
    </row>
    <row r="1639" spans="1:14" ht="50.1" customHeight="1" thickBot="1" x14ac:dyDescent="0.3">
      <c r="A1639" s="14">
        <v>1620</v>
      </c>
      <c r="B1639" s="15" t="s">
        <v>6465</v>
      </c>
      <c r="C1639" s="15" t="s">
        <v>6466</v>
      </c>
      <c r="D1639" s="15" t="s">
        <v>12</v>
      </c>
      <c r="E1639" s="15" t="s">
        <v>13</v>
      </c>
      <c r="F1639" s="15" t="s">
        <v>6467</v>
      </c>
      <c r="G1639" s="15" t="s">
        <v>6468</v>
      </c>
      <c r="H1639" s="18"/>
      <c r="I1639" s="18"/>
      <c r="J1639" s="18"/>
      <c r="K1639" s="15" t="s">
        <v>51</v>
      </c>
      <c r="L1639" s="18"/>
      <c r="M1639" s="18"/>
      <c r="N1639" s="19">
        <v>41228</v>
      </c>
    </row>
    <row r="1640" spans="1:14" ht="50.1" customHeight="1" thickBot="1" x14ac:dyDescent="0.3">
      <c r="A1640" s="14">
        <v>1621</v>
      </c>
      <c r="B1640" s="15" t="s">
        <v>6469</v>
      </c>
      <c r="C1640" s="15" t="s">
        <v>6470</v>
      </c>
      <c r="D1640" s="15" t="s">
        <v>12</v>
      </c>
      <c r="E1640" s="15" t="s">
        <v>13</v>
      </c>
      <c r="F1640" s="15" t="s">
        <v>6471</v>
      </c>
      <c r="G1640" s="15" t="s">
        <v>2428</v>
      </c>
      <c r="H1640" s="15" t="s">
        <v>6472</v>
      </c>
      <c r="I1640" s="18"/>
      <c r="J1640" s="15" t="s">
        <v>41</v>
      </c>
      <c r="K1640" s="18"/>
      <c r="L1640" s="18"/>
      <c r="M1640" s="18"/>
      <c r="N1640" s="19">
        <v>41200</v>
      </c>
    </row>
    <row r="1641" spans="1:14" ht="50.1" customHeight="1" thickBot="1" x14ac:dyDescent="0.3">
      <c r="A1641" s="14">
        <v>1622</v>
      </c>
      <c r="B1641" s="15" t="s">
        <v>6473</v>
      </c>
      <c r="C1641" s="15" t="s">
        <v>6474</v>
      </c>
      <c r="D1641" s="15" t="s">
        <v>12</v>
      </c>
      <c r="E1641" s="15" t="s">
        <v>13</v>
      </c>
      <c r="F1641" s="15" t="s">
        <v>6475</v>
      </c>
      <c r="G1641" s="15" t="s">
        <v>6015</v>
      </c>
      <c r="H1641" s="18"/>
      <c r="I1641" s="18"/>
      <c r="J1641" s="18"/>
      <c r="K1641" s="15" t="s">
        <v>51</v>
      </c>
      <c r="L1641" s="18"/>
      <c r="M1641" s="18"/>
      <c r="N1641" s="19">
        <v>41113</v>
      </c>
    </row>
    <row r="1642" spans="1:14" ht="50.1" customHeight="1" thickBot="1" x14ac:dyDescent="0.3">
      <c r="A1642" s="14">
        <v>1623</v>
      </c>
      <c r="B1642" s="15" t="s">
        <v>6476</v>
      </c>
      <c r="C1642" s="15" t="s">
        <v>6477</v>
      </c>
      <c r="D1642" s="15" t="s">
        <v>12</v>
      </c>
      <c r="E1642" s="15" t="s">
        <v>13</v>
      </c>
      <c r="F1642" s="15" t="s">
        <v>6478</v>
      </c>
      <c r="G1642" s="15" t="s">
        <v>6479</v>
      </c>
      <c r="H1642" s="18"/>
      <c r="I1642" s="18"/>
      <c r="J1642" s="18"/>
      <c r="K1642" s="18"/>
      <c r="L1642" s="15" t="s">
        <v>262</v>
      </c>
      <c r="M1642" s="18"/>
      <c r="N1642" s="19">
        <v>41113</v>
      </c>
    </row>
    <row r="1643" spans="1:14" ht="50.1" customHeight="1" thickBot="1" x14ac:dyDescent="0.3">
      <c r="A1643" s="14">
        <v>1624</v>
      </c>
      <c r="B1643" s="15" t="s">
        <v>6480</v>
      </c>
      <c r="C1643" s="15" t="s">
        <v>6481</v>
      </c>
      <c r="D1643" s="15" t="s">
        <v>12</v>
      </c>
      <c r="E1643" s="15" t="s">
        <v>13</v>
      </c>
      <c r="F1643" s="15" t="s">
        <v>6482</v>
      </c>
      <c r="G1643" s="15" t="s">
        <v>6482</v>
      </c>
      <c r="H1643" s="15" t="s">
        <v>6483</v>
      </c>
      <c r="I1643" s="18"/>
      <c r="J1643" s="18"/>
      <c r="K1643" s="15" t="s">
        <v>31</v>
      </c>
      <c r="L1643" s="18"/>
      <c r="M1643" s="18"/>
      <c r="N1643" s="19">
        <v>41226</v>
      </c>
    </row>
    <row r="1644" spans="1:14" ht="50.1" customHeight="1" thickBot="1" x14ac:dyDescent="0.3">
      <c r="A1644" s="14">
        <v>1625</v>
      </c>
      <c r="B1644" s="15" t="s">
        <v>6484</v>
      </c>
      <c r="C1644" s="15" t="s">
        <v>6485</v>
      </c>
      <c r="D1644" s="15" t="s">
        <v>12</v>
      </c>
      <c r="E1644" s="15" t="s">
        <v>13</v>
      </c>
      <c r="F1644" s="16" t="s">
        <v>6486</v>
      </c>
      <c r="G1644" s="18"/>
      <c r="H1644" s="15" t="s">
        <v>6487</v>
      </c>
      <c r="I1644" s="18"/>
      <c r="J1644" s="18"/>
      <c r="K1644" s="15" t="s">
        <v>51</v>
      </c>
      <c r="L1644" s="18"/>
      <c r="M1644" s="18"/>
      <c r="N1644" s="19">
        <v>43864</v>
      </c>
    </row>
    <row r="1645" spans="1:14" ht="50.1" customHeight="1" thickBot="1" x14ac:dyDescent="0.3">
      <c r="A1645" s="14">
        <v>1626</v>
      </c>
      <c r="B1645" s="15" t="s">
        <v>6488</v>
      </c>
      <c r="C1645" s="15" t="s">
        <v>6489</v>
      </c>
      <c r="D1645" s="15" t="s">
        <v>4</v>
      </c>
      <c r="E1645" s="15" t="s">
        <v>5</v>
      </c>
      <c r="F1645" s="15" t="s">
        <v>6490</v>
      </c>
      <c r="G1645" s="15" t="s">
        <v>6491</v>
      </c>
      <c r="H1645" s="18"/>
      <c r="I1645" s="18"/>
      <c r="J1645" s="18"/>
      <c r="K1645" s="15" t="s">
        <v>124</v>
      </c>
      <c r="L1645" s="18"/>
      <c r="M1645" s="18"/>
      <c r="N1645" s="19">
        <v>41113</v>
      </c>
    </row>
    <row r="1646" spans="1:14" ht="50.1" customHeight="1" thickBot="1" x14ac:dyDescent="0.3">
      <c r="A1646" s="14">
        <v>1627</v>
      </c>
      <c r="B1646" s="15" t="s">
        <v>6492</v>
      </c>
      <c r="C1646" s="15" t="s">
        <v>6493</v>
      </c>
      <c r="D1646" s="15" t="s">
        <v>12</v>
      </c>
      <c r="E1646" s="15" t="s">
        <v>155</v>
      </c>
      <c r="F1646" s="15" t="s">
        <v>6494</v>
      </c>
      <c r="G1646" s="15" t="s">
        <v>6494</v>
      </c>
      <c r="H1646" s="15" t="s">
        <v>6495</v>
      </c>
      <c r="I1646" s="18"/>
      <c r="J1646" s="18"/>
      <c r="K1646" s="15" t="s">
        <v>482</v>
      </c>
      <c r="L1646" s="18"/>
      <c r="M1646" s="18"/>
      <c r="N1646" s="19">
        <v>42969</v>
      </c>
    </row>
    <row r="1647" spans="1:14" ht="50.1" customHeight="1" thickBot="1" x14ac:dyDescent="0.3">
      <c r="A1647" s="14">
        <v>1628</v>
      </c>
      <c r="B1647" s="15" t="s">
        <v>6496</v>
      </c>
      <c r="C1647" s="15" t="s">
        <v>6497</v>
      </c>
      <c r="D1647" s="15" t="s">
        <v>12</v>
      </c>
      <c r="E1647" s="15" t="s">
        <v>13</v>
      </c>
      <c r="F1647" s="15" t="s">
        <v>6213</v>
      </c>
      <c r="G1647" s="18"/>
      <c r="H1647" s="15" t="s">
        <v>6498</v>
      </c>
      <c r="I1647" s="18"/>
      <c r="J1647" s="15" t="s">
        <v>781</v>
      </c>
      <c r="K1647" s="18"/>
      <c r="L1647" s="18"/>
      <c r="M1647" s="18"/>
      <c r="N1647" s="19">
        <v>40555</v>
      </c>
    </row>
    <row r="1648" spans="1:14" ht="50.1" customHeight="1" thickBot="1" x14ac:dyDescent="0.3">
      <c r="A1648" s="14">
        <v>1629</v>
      </c>
      <c r="B1648" s="15" t="s">
        <v>6499</v>
      </c>
      <c r="C1648" s="15" t="s">
        <v>6500</v>
      </c>
      <c r="D1648" s="15" t="s">
        <v>12</v>
      </c>
      <c r="E1648" s="15" t="s">
        <v>13</v>
      </c>
      <c r="F1648" s="15" t="s">
        <v>6501</v>
      </c>
      <c r="G1648" s="15" t="s">
        <v>6502</v>
      </c>
      <c r="H1648" s="15" t="s">
        <v>6503</v>
      </c>
      <c r="I1648" s="18"/>
      <c r="J1648" s="18"/>
      <c r="K1648" s="18"/>
      <c r="L1648" s="15" t="s">
        <v>262</v>
      </c>
      <c r="M1648" s="18"/>
      <c r="N1648" s="19">
        <v>41067</v>
      </c>
    </row>
    <row r="1649" spans="1:14" ht="50.1" customHeight="1" thickBot="1" x14ac:dyDescent="0.3">
      <c r="A1649" s="14">
        <v>1630</v>
      </c>
      <c r="B1649" s="15" t="s">
        <v>6504</v>
      </c>
      <c r="C1649" s="15" t="s">
        <v>6505</v>
      </c>
      <c r="D1649" s="15" t="s">
        <v>273</v>
      </c>
      <c r="E1649" s="15" t="s">
        <v>274</v>
      </c>
      <c r="F1649" s="15" t="s">
        <v>1168</v>
      </c>
      <c r="G1649" s="15" t="s">
        <v>1168</v>
      </c>
      <c r="H1649" s="18"/>
      <c r="I1649" s="18"/>
      <c r="J1649" s="18"/>
      <c r="K1649" s="15" t="s">
        <v>51</v>
      </c>
      <c r="L1649" s="18"/>
      <c r="M1649" s="18"/>
      <c r="N1649" s="19">
        <v>41113</v>
      </c>
    </row>
    <row r="1650" spans="1:14" ht="50.1" customHeight="1" thickBot="1" x14ac:dyDescent="0.3">
      <c r="A1650" s="14">
        <v>1631</v>
      </c>
      <c r="B1650" s="15" t="s">
        <v>6506</v>
      </c>
      <c r="C1650" s="15" t="s">
        <v>6507</v>
      </c>
      <c r="D1650" s="15" t="s">
        <v>12</v>
      </c>
      <c r="E1650" s="15" t="s">
        <v>13</v>
      </c>
      <c r="F1650" s="15" t="s">
        <v>2478</v>
      </c>
      <c r="G1650" s="15" t="s">
        <v>2479</v>
      </c>
      <c r="H1650" s="15" t="s">
        <v>6508</v>
      </c>
      <c r="I1650" s="18"/>
      <c r="J1650" s="15" t="s">
        <v>18</v>
      </c>
      <c r="K1650" s="18"/>
      <c r="L1650" s="18"/>
      <c r="M1650" s="18"/>
      <c r="N1650" s="19">
        <v>41201</v>
      </c>
    </row>
    <row r="1651" spans="1:14" ht="50.1" customHeight="1" thickBot="1" x14ac:dyDescent="0.3">
      <c r="A1651" s="14">
        <v>1632</v>
      </c>
      <c r="B1651" s="15" t="s">
        <v>6509</v>
      </c>
      <c r="C1651" s="15" t="s">
        <v>6510</v>
      </c>
      <c r="D1651" s="15" t="s">
        <v>12</v>
      </c>
      <c r="E1651" s="15" t="s">
        <v>13</v>
      </c>
      <c r="F1651" s="15" t="s">
        <v>6511</v>
      </c>
      <c r="G1651" s="18"/>
      <c r="H1651" s="18"/>
      <c r="I1651" s="18"/>
      <c r="J1651" s="18"/>
      <c r="K1651" s="15" t="s">
        <v>3240</v>
      </c>
      <c r="L1651" s="18"/>
      <c r="M1651" s="18"/>
      <c r="N1651" s="19">
        <v>41113</v>
      </c>
    </row>
    <row r="1652" spans="1:14" ht="50.1" customHeight="1" thickBot="1" x14ac:dyDescent="0.3">
      <c r="A1652" s="14">
        <v>1633</v>
      </c>
      <c r="B1652" s="15" t="s">
        <v>6512</v>
      </c>
      <c r="C1652" s="15" t="s">
        <v>6513</v>
      </c>
      <c r="D1652" s="15" t="s">
        <v>12</v>
      </c>
      <c r="E1652" s="15" t="s">
        <v>13</v>
      </c>
      <c r="F1652" s="15" t="s">
        <v>6514</v>
      </c>
      <c r="G1652" s="18"/>
      <c r="H1652" s="15" t="s">
        <v>6515</v>
      </c>
      <c r="I1652" s="18"/>
      <c r="J1652" s="18"/>
      <c r="K1652" s="15" t="s">
        <v>293</v>
      </c>
      <c r="L1652" s="18"/>
      <c r="M1652" s="18"/>
      <c r="N1652" s="19">
        <v>39345</v>
      </c>
    </row>
    <row r="1653" spans="1:14" ht="50.1" customHeight="1" thickBot="1" x14ac:dyDescent="0.3">
      <c r="A1653" s="14">
        <v>1634</v>
      </c>
      <c r="B1653" s="15" t="s">
        <v>6516</v>
      </c>
      <c r="C1653" s="15" t="s">
        <v>6517</v>
      </c>
      <c r="D1653" s="15" t="s">
        <v>12</v>
      </c>
      <c r="E1653" s="15" t="s">
        <v>13</v>
      </c>
      <c r="F1653" s="15" t="s">
        <v>6518</v>
      </c>
      <c r="G1653" s="15" t="s">
        <v>6519</v>
      </c>
      <c r="H1653" s="18"/>
      <c r="I1653" s="18"/>
      <c r="J1653" s="15" t="s">
        <v>90</v>
      </c>
      <c r="K1653" s="18"/>
      <c r="L1653" s="18"/>
      <c r="M1653" s="18"/>
      <c r="N1653" s="19">
        <v>41113</v>
      </c>
    </row>
    <row r="1654" spans="1:14" ht="50.1" customHeight="1" thickBot="1" x14ac:dyDescent="0.3">
      <c r="A1654" s="14">
        <v>1635</v>
      </c>
      <c r="B1654" s="15" t="s">
        <v>6520</v>
      </c>
      <c r="C1654" s="15" t="s">
        <v>6521</v>
      </c>
      <c r="D1654" s="15" t="s">
        <v>12</v>
      </c>
      <c r="E1654" s="15" t="s">
        <v>13</v>
      </c>
      <c r="F1654" s="15" t="s">
        <v>6522</v>
      </c>
      <c r="G1654" s="15" t="s">
        <v>6523</v>
      </c>
      <c r="H1654" s="15" t="s">
        <v>6524</v>
      </c>
      <c r="I1654" s="18"/>
      <c r="J1654" s="18"/>
      <c r="K1654" s="15" t="s">
        <v>51</v>
      </c>
      <c r="L1654" s="18"/>
      <c r="M1654" s="18"/>
      <c r="N1654" s="19">
        <v>41201</v>
      </c>
    </row>
    <row r="1655" spans="1:14" ht="50.1" customHeight="1" thickBot="1" x14ac:dyDescent="0.3">
      <c r="A1655" s="14">
        <v>1636</v>
      </c>
      <c r="B1655" s="15" t="s">
        <v>6525</v>
      </c>
      <c r="C1655" s="15" t="s">
        <v>6526</v>
      </c>
      <c r="D1655" s="15" t="s">
        <v>12</v>
      </c>
      <c r="E1655" s="15" t="s">
        <v>155</v>
      </c>
      <c r="F1655" s="15" t="s">
        <v>6527</v>
      </c>
      <c r="G1655" s="18"/>
      <c r="H1655" s="15" t="s">
        <v>6528</v>
      </c>
      <c r="I1655" s="18"/>
      <c r="J1655" s="15" t="s">
        <v>141</v>
      </c>
      <c r="K1655" s="18"/>
      <c r="L1655" s="18"/>
      <c r="M1655" s="18"/>
      <c r="N1655" s="19">
        <v>41113</v>
      </c>
    </row>
    <row r="1656" spans="1:14" ht="50.1" customHeight="1" thickBot="1" x14ac:dyDescent="0.3">
      <c r="A1656" s="14">
        <v>1637</v>
      </c>
      <c r="B1656" s="15" t="s">
        <v>6529</v>
      </c>
      <c r="C1656" s="15" t="s">
        <v>6530</v>
      </c>
      <c r="D1656" s="15" t="s">
        <v>12</v>
      </c>
      <c r="E1656" s="15" t="s">
        <v>46</v>
      </c>
      <c r="F1656" s="15" t="s">
        <v>6531</v>
      </c>
      <c r="G1656" s="18"/>
      <c r="H1656" s="18"/>
      <c r="I1656" s="18"/>
      <c r="J1656" s="18"/>
      <c r="K1656" s="15" t="s">
        <v>911</v>
      </c>
      <c r="L1656" s="18"/>
      <c r="M1656" s="18"/>
      <c r="N1656" s="19">
        <v>41113</v>
      </c>
    </row>
    <row r="1657" spans="1:14" ht="50.1" customHeight="1" thickBot="1" x14ac:dyDescent="0.3">
      <c r="A1657" s="14">
        <v>1638</v>
      </c>
      <c r="B1657" s="15" t="s">
        <v>6532</v>
      </c>
      <c r="C1657" s="15" t="s">
        <v>6533</v>
      </c>
      <c r="D1657" s="15" t="s">
        <v>12</v>
      </c>
      <c r="E1657" s="15" t="s">
        <v>13</v>
      </c>
      <c r="F1657" s="15" t="s">
        <v>6534</v>
      </c>
      <c r="G1657" s="15" t="s">
        <v>6534</v>
      </c>
      <c r="H1657" s="15" t="s">
        <v>6535</v>
      </c>
      <c r="I1657" s="18"/>
      <c r="J1657" s="15" t="s">
        <v>8753</v>
      </c>
      <c r="K1657" s="18"/>
      <c r="L1657" s="18"/>
      <c r="M1657" s="18"/>
      <c r="N1657" s="19">
        <v>41683</v>
      </c>
    </row>
    <row r="1658" spans="1:14" ht="50.1" customHeight="1" thickBot="1" x14ac:dyDescent="0.3">
      <c r="A1658" s="14">
        <v>1639</v>
      </c>
      <c r="B1658" s="15" t="s">
        <v>6536</v>
      </c>
      <c r="C1658" s="15" t="s">
        <v>6537</v>
      </c>
      <c r="D1658" s="15" t="s">
        <v>197</v>
      </c>
      <c r="E1658" s="15" t="s">
        <v>198</v>
      </c>
      <c r="F1658" s="15" t="s">
        <v>6538</v>
      </c>
      <c r="G1658" s="18"/>
      <c r="H1658" s="18"/>
      <c r="I1658" s="18"/>
      <c r="J1658" s="18"/>
      <c r="K1658" s="15" t="s">
        <v>31</v>
      </c>
      <c r="L1658" s="18"/>
      <c r="M1658" s="18"/>
      <c r="N1658" s="19">
        <v>41113</v>
      </c>
    </row>
    <row r="1659" spans="1:14" ht="50.1" customHeight="1" thickBot="1" x14ac:dyDescent="0.3">
      <c r="A1659" s="14">
        <v>1640</v>
      </c>
      <c r="B1659" s="15" t="s">
        <v>6539</v>
      </c>
      <c r="C1659" s="15" t="s">
        <v>6540</v>
      </c>
      <c r="D1659" s="15" t="s">
        <v>4113</v>
      </c>
      <c r="E1659" s="15" t="s">
        <v>4114</v>
      </c>
      <c r="F1659" s="15" t="s">
        <v>6541</v>
      </c>
      <c r="G1659" s="15" t="s">
        <v>6542</v>
      </c>
      <c r="H1659" s="18"/>
      <c r="I1659" s="18"/>
      <c r="J1659" s="18"/>
      <c r="K1659" s="18"/>
      <c r="L1659" s="15" t="s">
        <v>612</v>
      </c>
      <c r="M1659" s="18"/>
      <c r="N1659" s="19">
        <v>41113</v>
      </c>
    </row>
    <row r="1660" spans="1:14" ht="50.1" customHeight="1" thickBot="1" x14ac:dyDescent="0.3">
      <c r="A1660" s="14">
        <v>1641</v>
      </c>
      <c r="B1660" s="15" t="s">
        <v>6543</v>
      </c>
      <c r="C1660" s="15" t="s">
        <v>6544</v>
      </c>
      <c r="D1660" s="15" t="s">
        <v>12</v>
      </c>
      <c r="E1660" s="15" t="s">
        <v>541</v>
      </c>
      <c r="F1660" s="15" t="s">
        <v>6545</v>
      </c>
      <c r="G1660" s="18"/>
      <c r="H1660" s="18"/>
      <c r="I1660" s="18"/>
      <c r="J1660" s="18"/>
      <c r="K1660" s="15" t="s">
        <v>326</v>
      </c>
      <c r="L1660" s="18"/>
      <c r="M1660" s="18"/>
      <c r="N1660" s="19">
        <v>41113</v>
      </c>
    </row>
    <row r="1661" spans="1:14" ht="50.1" customHeight="1" thickBot="1" x14ac:dyDescent="0.3">
      <c r="A1661" s="14">
        <v>1642</v>
      </c>
      <c r="B1661" s="15" t="s">
        <v>6546</v>
      </c>
      <c r="C1661" s="15" t="s">
        <v>6547</v>
      </c>
      <c r="D1661" s="15" t="s">
        <v>12</v>
      </c>
      <c r="E1661" s="15" t="s">
        <v>13</v>
      </c>
      <c r="F1661" s="15" t="s">
        <v>6548</v>
      </c>
      <c r="G1661" s="15" t="s">
        <v>6548</v>
      </c>
      <c r="H1661" s="15" t="s">
        <v>6549</v>
      </c>
      <c r="I1661" s="18"/>
      <c r="J1661" s="18"/>
      <c r="K1661" s="15" t="s">
        <v>31</v>
      </c>
      <c r="L1661" s="18"/>
      <c r="M1661" s="18"/>
      <c r="N1661" s="19">
        <v>41599</v>
      </c>
    </row>
    <row r="1662" spans="1:14" ht="50.1" customHeight="1" thickBot="1" x14ac:dyDescent="0.3">
      <c r="A1662" s="14">
        <v>1643</v>
      </c>
      <c r="B1662" s="15" t="s">
        <v>6550</v>
      </c>
      <c r="C1662" s="15" t="s">
        <v>6551</v>
      </c>
      <c r="D1662" s="15" t="s">
        <v>12</v>
      </c>
      <c r="E1662" s="15" t="s">
        <v>13</v>
      </c>
      <c r="F1662" s="15" t="s">
        <v>4029</v>
      </c>
      <c r="G1662" s="18"/>
      <c r="H1662" s="15" t="s">
        <v>6552</v>
      </c>
      <c r="I1662" s="18"/>
      <c r="J1662" s="18"/>
      <c r="K1662" s="15" t="s">
        <v>51</v>
      </c>
      <c r="L1662" s="18"/>
      <c r="M1662" s="18"/>
      <c r="N1662" s="19">
        <v>43474</v>
      </c>
    </row>
    <row r="1663" spans="1:14" ht="50.1" customHeight="1" thickBot="1" x14ac:dyDescent="0.3">
      <c r="A1663" s="14">
        <v>1644</v>
      </c>
      <c r="B1663" s="15" t="s">
        <v>6553</v>
      </c>
      <c r="C1663" s="15" t="s">
        <v>6554</v>
      </c>
      <c r="D1663" s="15" t="s">
        <v>12</v>
      </c>
      <c r="E1663" s="15" t="s">
        <v>13</v>
      </c>
      <c r="F1663" s="15" t="s">
        <v>6555</v>
      </c>
      <c r="G1663" s="18"/>
      <c r="H1663" s="15" t="s">
        <v>6556</v>
      </c>
      <c r="I1663" s="18"/>
      <c r="J1663" s="18"/>
      <c r="K1663" s="15" t="s">
        <v>51</v>
      </c>
      <c r="L1663" s="18"/>
      <c r="M1663" s="18"/>
      <c r="N1663" s="19">
        <v>42599</v>
      </c>
    </row>
    <row r="1664" spans="1:14" ht="50.1" customHeight="1" thickBot="1" x14ac:dyDescent="0.3">
      <c r="A1664" s="14">
        <v>1645</v>
      </c>
      <c r="B1664" s="15" t="s">
        <v>6557</v>
      </c>
      <c r="C1664" s="15" t="s">
        <v>12</v>
      </c>
      <c r="D1664" s="15" t="s">
        <v>12</v>
      </c>
      <c r="E1664" s="15" t="s">
        <v>13</v>
      </c>
      <c r="F1664" s="15" t="s">
        <v>6558</v>
      </c>
      <c r="G1664" s="15" t="s">
        <v>6558</v>
      </c>
      <c r="H1664" s="18"/>
      <c r="I1664" s="18"/>
      <c r="J1664" s="18"/>
      <c r="K1664" s="15" t="s">
        <v>307</v>
      </c>
      <c r="L1664" s="18"/>
      <c r="M1664" s="18"/>
      <c r="N1664" s="19">
        <v>41113</v>
      </c>
    </row>
    <row r="1665" spans="1:14" ht="50.1" customHeight="1" thickBot="1" x14ac:dyDescent="0.3">
      <c r="A1665" s="14">
        <v>1646</v>
      </c>
      <c r="B1665" s="15" t="s">
        <v>6559</v>
      </c>
      <c r="C1665" s="15" t="s">
        <v>6560</v>
      </c>
      <c r="D1665" s="15" t="s">
        <v>12</v>
      </c>
      <c r="E1665" s="15" t="s">
        <v>13</v>
      </c>
      <c r="F1665" s="15" t="s">
        <v>6561</v>
      </c>
      <c r="G1665" s="15" t="s">
        <v>6562</v>
      </c>
      <c r="H1665" s="15" t="s">
        <v>6563</v>
      </c>
      <c r="I1665" s="18"/>
      <c r="J1665" s="15" t="s">
        <v>84</v>
      </c>
      <c r="K1665" s="18"/>
      <c r="L1665" s="18"/>
      <c r="M1665" s="18"/>
      <c r="N1665" s="19">
        <v>41201</v>
      </c>
    </row>
    <row r="1666" spans="1:14" ht="50.1" customHeight="1" thickBot="1" x14ac:dyDescent="0.3">
      <c r="A1666" s="14">
        <v>1647</v>
      </c>
      <c r="B1666" s="15" t="s">
        <v>6564</v>
      </c>
      <c r="C1666" s="15" t="s">
        <v>6565</v>
      </c>
      <c r="D1666" s="15" t="s">
        <v>4</v>
      </c>
      <c r="E1666" s="15" t="s">
        <v>193</v>
      </c>
      <c r="F1666" s="15" t="s">
        <v>6566</v>
      </c>
      <c r="G1666" s="15" t="s">
        <v>6567</v>
      </c>
      <c r="H1666" s="15" t="s">
        <v>6568</v>
      </c>
      <c r="I1666" s="18"/>
      <c r="J1666" s="15" t="s">
        <v>18</v>
      </c>
      <c r="K1666" s="18"/>
      <c r="L1666" s="18"/>
      <c r="M1666" s="18"/>
      <c r="N1666" s="19">
        <v>41201</v>
      </c>
    </row>
    <row r="1667" spans="1:14" ht="50.1" customHeight="1" thickBot="1" x14ac:dyDescent="0.3">
      <c r="A1667" s="14">
        <v>1648</v>
      </c>
      <c r="B1667" s="15" t="s">
        <v>6569</v>
      </c>
      <c r="C1667" s="15" t="s">
        <v>6570</v>
      </c>
      <c r="D1667" s="15" t="s">
        <v>12</v>
      </c>
      <c r="E1667" s="15" t="s">
        <v>13</v>
      </c>
      <c r="F1667" s="15" t="s">
        <v>6571</v>
      </c>
      <c r="G1667" s="15" t="s">
        <v>6572</v>
      </c>
      <c r="H1667" s="18"/>
      <c r="I1667" s="18"/>
      <c r="J1667" s="15" t="s">
        <v>9813</v>
      </c>
      <c r="K1667" s="18"/>
      <c r="L1667" s="18"/>
      <c r="M1667" s="18"/>
      <c r="N1667" s="19">
        <v>41113</v>
      </c>
    </row>
    <row r="1668" spans="1:14" ht="50.1" customHeight="1" thickBot="1" x14ac:dyDescent="0.3">
      <c r="A1668" s="14">
        <v>1649</v>
      </c>
      <c r="B1668" s="15" t="s">
        <v>6573</v>
      </c>
      <c r="C1668" s="15" t="s">
        <v>6574</v>
      </c>
      <c r="D1668" s="15" t="s">
        <v>12</v>
      </c>
      <c r="E1668" s="15" t="s">
        <v>13</v>
      </c>
      <c r="F1668" s="15" t="s">
        <v>6575</v>
      </c>
      <c r="G1668" s="18"/>
      <c r="H1668" s="18"/>
      <c r="I1668" s="18"/>
      <c r="J1668" s="18"/>
      <c r="K1668" s="15" t="s">
        <v>51</v>
      </c>
      <c r="L1668" s="18"/>
      <c r="M1668" s="18"/>
      <c r="N1668" s="19">
        <v>41113</v>
      </c>
    </row>
    <row r="1669" spans="1:14" ht="50.1" customHeight="1" thickBot="1" x14ac:dyDescent="0.3">
      <c r="A1669" s="14">
        <v>1650</v>
      </c>
      <c r="B1669" s="15" t="s">
        <v>6576</v>
      </c>
      <c r="C1669" s="15" t="s">
        <v>6577</v>
      </c>
      <c r="D1669" s="15" t="s">
        <v>12</v>
      </c>
      <c r="E1669" s="15" t="s">
        <v>13</v>
      </c>
      <c r="F1669" s="15" t="s">
        <v>6578</v>
      </c>
      <c r="G1669" s="18"/>
      <c r="H1669" s="18"/>
      <c r="I1669" s="18"/>
      <c r="J1669" s="18"/>
      <c r="K1669" s="15" t="s">
        <v>51</v>
      </c>
      <c r="L1669" s="18"/>
      <c r="M1669" s="18"/>
      <c r="N1669" s="19">
        <v>41115</v>
      </c>
    </row>
    <row r="1670" spans="1:14" ht="50.1" customHeight="1" thickBot="1" x14ac:dyDescent="0.3">
      <c r="A1670" s="14">
        <v>1651</v>
      </c>
      <c r="B1670" s="15" t="s">
        <v>6579</v>
      </c>
      <c r="C1670" s="15" t="s">
        <v>6580</v>
      </c>
      <c r="D1670" s="15" t="s">
        <v>12</v>
      </c>
      <c r="E1670" s="15" t="s">
        <v>13</v>
      </c>
      <c r="F1670" s="15" t="s">
        <v>6581</v>
      </c>
      <c r="G1670" s="18"/>
      <c r="H1670" s="18"/>
      <c r="I1670" s="18"/>
      <c r="J1670" s="18"/>
      <c r="K1670" s="15" t="s">
        <v>599</v>
      </c>
      <c r="L1670" s="18"/>
      <c r="M1670" s="18"/>
      <c r="N1670" s="19">
        <v>41044</v>
      </c>
    </row>
    <row r="1671" spans="1:14" ht="50.1" customHeight="1" thickBot="1" x14ac:dyDescent="0.3">
      <c r="A1671" s="14">
        <v>1652</v>
      </c>
      <c r="B1671" s="15" t="s">
        <v>6582</v>
      </c>
      <c r="C1671" s="15" t="s">
        <v>6583</v>
      </c>
      <c r="D1671" s="15" t="s">
        <v>12</v>
      </c>
      <c r="E1671" s="15" t="s">
        <v>13</v>
      </c>
      <c r="F1671" s="15" t="s">
        <v>6584</v>
      </c>
      <c r="G1671" s="15" t="s">
        <v>359</v>
      </c>
      <c r="H1671" s="15" t="s">
        <v>6585</v>
      </c>
      <c r="I1671" s="18"/>
      <c r="J1671" s="18"/>
      <c r="K1671" s="15" t="s">
        <v>51</v>
      </c>
      <c r="L1671" s="18"/>
      <c r="M1671" s="18"/>
      <c r="N1671" s="19">
        <v>41115</v>
      </c>
    </row>
    <row r="1672" spans="1:14" ht="50.1" customHeight="1" thickBot="1" x14ac:dyDescent="0.3">
      <c r="A1672" s="14">
        <v>1653</v>
      </c>
      <c r="B1672" s="15" t="s">
        <v>6586</v>
      </c>
      <c r="C1672" s="15" t="s">
        <v>6587</v>
      </c>
      <c r="D1672" s="15" t="s">
        <v>12</v>
      </c>
      <c r="E1672" s="15" t="s">
        <v>13</v>
      </c>
      <c r="F1672" s="15" t="s">
        <v>6588</v>
      </c>
      <c r="G1672" s="15" t="s">
        <v>6588</v>
      </c>
      <c r="H1672" s="15" t="s">
        <v>6589</v>
      </c>
      <c r="I1672" s="18"/>
      <c r="J1672" s="18"/>
      <c r="K1672" s="15" t="s">
        <v>31</v>
      </c>
      <c r="L1672" s="18"/>
      <c r="M1672" s="18"/>
      <c r="N1672" s="19">
        <v>41865</v>
      </c>
    </row>
    <row r="1673" spans="1:14" ht="50.1" customHeight="1" thickBot="1" x14ac:dyDescent="0.3">
      <c r="A1673" s="14">
        <v>1654</v>
      </c>
      <c r="B1673" s="15" t="s">
        <v>6590</v>
      </c>
      <c r="C1673" s="15" t="s">
        <v>6591</v>
      </c>
      <c r="D1673" s="15" t="s">
        <v>4</v>
      </c>
      <c r="E1673" s="15" t="s">
        <v>193</v>
      </c>
      <c r="F1673" s="15" t="s">
        <v>6592</v>
      </c>
      <c r="G1673" s="18"/>
      <c r="H1673" s="15" t="s">
        <v>6593</v>
      </c>
      <c r="I1673" s="18"/>
      <c r="J1673" s="18"/>
      <c r="K1673" s="15" t="s">
        <v>482</v>
      </c>
      <c r="L1673" s="18"/>
      <c r="M1673" s="18"/>
      <c r="N1673" s="19">
        <v>42580</v>
      </c>
    </row>
    <row r="1674" spans="1:14" ht="50.1" customHeight="1" thickBot="1" x14ac:dyDescent="0.3">
      <c r="A1674" s="14">
        <v>1655</v>
      </c>
      <c r="B1674" s="15" t="s">
        <v>6594</v>
      </c>
      <c r="C1674" s="15" t="s">
        <v>6595</v>
      </c>
      <c r="D1674" s="15" t="s">
        <v>12</v>
      </c>
      <c r="E1674" s="15" t="s">
        <v>13</v>
      </c>
      <c r="F1674" s="15" t="s">
        <v>6596</v>
      </c>
      <c r="G1674" s="15" t="s">
        <v>6597</v>
      </c>
      <c r="H1674" s="18"/>
      <c r="I1674" s="18"/>
      <c r="J1674" s="15" t="s">
        <v>18</v>
      </c>
      <c r="K1674" s="18"/>
      <c r="L1674" s="18"/>
      <c r="M1674" s="18"/>
      <c r="N1674" s="19">
        <v>41115</v>
      </c>
    </row>
    <row r="1675" spans="1:14" ht="50.1" customHeight="1" thickBot="1" x14ac:dyDescent="0.3">
      <c r="A1675" s="14">
        <v>1656</v>
      </c>
      <c r="B1675" s="15" t="s">
        <v>6598</v>
      </c>
      <c r="C1675" s="15" t="s">
        <v>6599</v>
      </c>
      <c r="D1675" s="15" t="s">
        <v>12</v>
      </c>
      <c r="E1675" s="15" t="s">
        <v>13</v>
      </c>
      <c r="F1675" s="15" t="s">
        <v>6600</v>
      </c>
      <c r="G1675" s="18"/>
      <c r="H1675" s="18"/>
      <c r="I1675" s="18"/>
      <c r="J1675" s="18"/>
      <c r="K1675" s="15" t="s">
        <v>51</v>
      </c>
      <c r="L1675" s="18"/>
      <c r="M1675" s="18"/>
      <c r="N1675" s="19">
        <v>41115</v>
      </c>
    </row>
    <row r="1676" spans="1:14" ht="50.1" customHeight="1" thickBot="1" x14ac:dyDescent="0.3">
      <c r="A1676" s="14">
        <v>1657</v>
      </c>
      <c r="B1676" s="15" t="s">
        <v>6601</v>
      </c>
      <c r="C1676" s="15" t="s">
        <v>6602</v>
      </c>
      <c r="D1676" s="15" t="s">
        <v>12</v>
      </c>
      <c r="E1676" s="15" t="s">
        <v>13</v>
      </c>
      <c r="F1676" s="15" t="s">
        <v>6603</v>
      </c>
      <c r="G1676" s="18"/>
      <c r="H1676" s="18"/>
      <c r="I1676" s="18"/>
      <c r="J1676" s="15" t="s">
        <v>84</v>
      </c>
      <c r="K1676" s="18"/>
      <c r="L1676" s="18"/>
      <c r="M1676" s="18"/>
      <c r="N1676" s="19">
        <v>41115</v>
      </c>
    </row>
    <row r="1677" spans="1:14" ht="50.1" customHeight="1" thickBot="1" x14ac:dyDescent="0.3">
      <c r="A1677" s="14">
        <v>1658</v>
      </c>
      <c r="B1677" s="15" t="s">
        <v>6604</v>
      </c>
      <c r="C1677" s="15" t="s">
        <v>6605</v>
      </c>
      <c r="D1677" s="15" t="s">
        <v>12</v>
      </c>
      <c r="E1677" s="15" t="s">
        <v>13</v>
      </c>
      <c r="F1677" s="15" t="s">
        <v>6606</v>
      </c>
      <c r="G1677" s="15" t="s">
        <v>6607</v>
      </c>
      <c r="H1677" s="18"/>
      <c r="I1677" s="18"/>
      <c r="J1677" s="18"/>
      <c r="K1677" s="15" t="s">
        <v>51</v>
      </c>
      <c r="L1677" s="18"/>
      <c r="M1677" s="18"/>
      <c r="N1677" s="19">
        <v>41115</v>
      </c>
    </row>
    <row r="1678" spans="1:14" ht="50.1" customHeight="1" thickBot="1" x14ac:dyDescent="0.3">
      <c r="A1678" s="14">
        <v>1659</v>
      </c>
      <c r="B1678" s="15" t="s">
        <v>6608</v>
      </c>
      <c r="C1678" s="15" t="s">
        <v>6609</v>
      </c>
      <c r="D1678" s="15" t="s">
        <v>12</v>
      </c>
      <c r="E1678" s="15" t="s">
        <v>13</v>
      </c>
      <c r="F1678" s="15" t="s">
        <v>6610</v>
      </c>
      <c r="G1678" s="15" t="s">
        <v>6610</v>
      </c>
      <c r="H1678" s="18"/>
      <c r="I1678" s="15" t="s">
        <v>61</v>
      </c>
      <c r="J1678" s="18"/>
      <c r="K1678" s="18"/>
      <c r="L1678" s="18"/>
      <c r="M1678" s="18"/>
      <c r="N1678" s="19">
        <v>41053</v>
      </c>
    </row>
    <row r="1679" spans="1:14" ht="50.1" customHeight="1" thickBot="1" x14ac:dyDescent="0.3">
      <c r="A1679" s="14">
        <v>1660</v>
      </c>
      <c r="B1679" s="15" t="s">
        <v>9881</v>
      </c>
      <c r="C1679" s="15" t="s">
        <v>9882</v>
      </c>
      <c r="D1679" s="15" t="s">
        <v>12</v>
      </c>
      <c r="E1679" s="15" t="s">
        <v>13</v>
      </c>
      <c r="F1679" s="18"/>
      <c r="G1679" s="18"/>
      <c r="H1679" s="15" t="s">
        <v>9883</v>
      </c>
      <c r="I1679" s="18"/>
      <c r="J1679" s="18"/>
      <c r="K1679" s="15" t="s">
        <v>51</v>
      </c>
      <c r="L1679" s="18"/>
      <c r="M1679" s="18"/>
      <c r="N1679" s="19">
        <v>41201</v>
      </c>
    </row>
    <row r="1680" spans="1:14" ht="50.1" customHeight="1" thickBot="1" x14ac:dyDescent="0.3">
      <c r="A1680" s="14">
        <v>1661</v>
      </c>
      <c r="B1680" s="15" t="s">
        <v>6611</v>
      </c>
      <c r="C1680" s="15" t="s">
        <v>6612</v>
      </c>
      <c r="D1680" s="15" t="s">
        <v>12</v>
      </c>
      <c r="E1680" s="15" t="s">
        <v>13</v>
      </c>
      <c r="F1680" s="15" t="s">
        <v>6613</v>
      </c>
      <c r="G1680" s="18"/>
      <c r="H1680" s="18"/>
      <c r="I1680" s="18"/>
      <c r="J1680" s="15" t="s">
        <v>6</v>
      </c>
      <c r="K1680" s="18"/>
      <c r="L1680" s="18"/>
      <c r="M1680" s="18"/>
      <c r="N1680" s="19">
        <v>41115</v>
      </c>
    </row>
    <row r="1681" spans="1:14" ht="50.1" customHeight="1" thickBot="1" x14ac:dyDescent="0.3">
      <c r="A1681" s="14">
        <v>1662</v>
      </c>
      <c r="B1681" s="15" t="s">
        <v>6614</v>
      </c>
      <c r="C1681" s="15" t="s">
        <v>6615</v>
      </c>
      <c r="D1681" s="15" t="s">
        <v>12</v>
      </c>
      <c r="E1681" s="15" t="s">
        <v>13</v>
      </c>
      <c r="F1681" s="15" t="s">
        <v>6616</v>
      </c>
      <c r="G1681" s="18"/>
      <c r="H1681" s="18"/>
      <c r="I1681" s="18"/>
      <c r="J1681" s="18"/>
      <c r="K1681" s="15" t="s">
        <v>51</v>
      </c>
      <c r="L1681" s="18"/>
      <c r="M1681" s="18"/>
      <c r="N1681" s="19">
        <v>41115</v>
      </c>
    </row>
    <row r="1682" spans="1:14" ht="50.1" customHeight="1" thickBot="1" x14ac:dyDescent="0.3">
      <c r="A1682" s="14">
        <v>1663</v>
      </c>
      <c r="B1682" s="15" t="s">
        <v>6617</v>
      </c>
      <c r="C1682" s="15" t="s">
        <v>6618</v>
      </c>
      <c r="D1682" s="15" t="s">
        <v>273</v>
      </c>
      <c r="E1682" s="15" t="s">
        <v>274</v>
      </c>
      <c r="F1682" s="15" t="s">
        <v>6619</v>
      </c>
      <c r="G1682" s="15" t="s">
        <v>6620</v>
      </c>
      <c r="H1682" s="15" t="s">
        <v>6621</v>
      </c>
      <c r="I1682" s="18"/>
      <c r="J1682" s="15" t="s">
        <v>383</v>
      </c>
      <c r="K1682" s="18"/>
      <c r="L1682" s="18"/>
      <c r="M1682" s="18"/>
      <c r="N1682" s="19">
        <v>43006</v>
      </c>
    </row>
    <row r="1683" spans="1:14" ht="50.1" customHeight="1" thickBot="1" x14ac:dyDescent="0.3">
      <c r="A1683" s="14">
        <v>1664</v>
      </c>
      <c r="B1683" s="15" t="s">
        <v>6622</v>
      </c>
      <c r="C1683" s="15" t="s">
        <v>6623</v>
      </c>
      <c r="D1683" s="15" t="s">
        <v>12</v>
      </c>
      <c r="E1683" s="15" t="s">
        <v>13</v>
      </c>
      <c r="F1683" s="15" t="s">
        <v>6624</v>
      </c>
      <c r="G1683" s="18"/>
      <c r="H1683" s="15" t="s">
        <v>6625</v>
      </c>
      <c r="I1683" s="18"/>
      <c r="J1683" s="18"/>
      <c r="K1683" s="15" t="s">
        <v>51</v>
      </c>
      <c r="L1683" s="18"/>
      <c r="M1683" s="18"/>
      <c r="N1683" s="19">
        <v>42660</v>
      </c>
    </row>
    <row r="1684" spans="1:14" ht="50.1" customHeight="1" thickBot="1" x14ac:dyDescent="0.3">
      <c r="A1684" s="14">
        <v>1665</v>
      </c>
      <c r="B1684" s="15" t="s">
        <v>6626</v>
      </c>
      <c r="C1684" s="15" t="s">
        <v>6627</v>
      </c>
      <c r="D1684" s="15" t="s">
        <v>12</v>
      </c>
      <c r="E1684" s="15" t="s">
        <v>13</v>
      </c>
      <c r="F1684" s="15" t="s">
        <v>6628</v>
      </c>
      <c r="G1684" s="15" t="s">
        <v>6629</v>
      </c>
      <c r="H1684" s="15" t="s">
        <v>6630</v>
      </c>
      <c r="I1684" s="18"/>
      <c r="J1684" s="18"/>
      <c r="K1684" s="15" t="s">
        <v>51</v>
      </c>
      <c r="L1684" s="18"/>
      <c r="M1684" s="18"/>
      <c r="N1684" s="19">
        <v>41201</v>
      </c>
    </row>
    <row r="1685" spans="1:14" ht="50.1" customHeight="1" thickBot="1" x14ac:dyDescent="0.3">
      <c r="A1685" s="14">
        <v>1666</v>
      </c>
      <c r="B1685" s="15" t="s">
        <v>6631</v>
      </c>
      <c r="C1685" s="15" t="s">
        <v>6632</v>
      </c>
      <c r="D1685" s="15" t="s">
        <v>12</v>
      </c>
      <c r="E1685" s="15" t="s">
        <v>13</v>
      </c>
      <c r="F1685" s="15" t="s">
        <v>6633</v>
      </c>
      <c r="G1685" s="18"/>
      <c r="H1685" s="18"/>
      <c r="I1685" s="18"/>
      <c r="J1685" s="18"/>
      <c r="K1685" s="15" t="s">
        <v>51</v>
      </c>
      <c r="L1685" s="18"/>
      <c r="M1685" s="18"/>
      <c r="N1685" s="19">
        <v>41115</v>
      </c>
    </row>
    <row r="1686" spans="1:14" ht="50.1" customHeight="1" thickBot="1" x14ac:dyDescent="0.3">
      <c r="A1686" s="14">
        <v>1667</v>
      </c>
      <c r="B1686" s="15" t="s">
        <v>6634</v>
      </c>
      <c r="C1686" s="15" t="s">
        <v>6635</v>
      </c>
      <c r="D1686" s="15" t="s">
        <v>12</v>
      </c>
      <c r="E1686" s="15" t="s">
        <v>13</v>
      </c>
      <c r="F1686" s="15" t="s">
        <v>6636</v>
      </c>
      <c r="G1686" s="18"/>
      <c r="H1686" s="18"/>
      <c r="I1686" s="18"/>
      <c r="J1686" s="18"/>
      <c r="K1686" s="15" t="s">
        <v>51</v>
      </c>
      <c r="L1686" s="18"/>
      <c r="M1686" s="18"/>
      <c r="N1686" s="19">
        <v>41115</v>
      </c>
    </row>
    <row r="1687" spans="1:14" ht="50.1" customHeight="1" thickBot="1" x14ac:dyDescent="0.3">
      <c r="A1687" s="14">
        <v>1668</v>
      </c>
      <c r="B1687" s="15" t="s">
        <v>6637</v>
      </c>
      <c r="C1687" s="15" t="s">
        <v>6638</v>
      </c>
      <c r="D1687" s="15" t="s">
        <v>12</v>
      </c>
      <c r="E1687" s="15" t="s">
        <v>13</v>
      </c>
      <c r="F1687" s="15" t="s">
        <v>6639</v>
      </c>
      <c r="G1687" s="15" t="s">
        <v>6640</v>
      </c>
      <c r="H1687" s="18"/>
      <c r="I1687" s="18"/>
      <c r="J1687" s="15" t="s">
        <v>90</v>
      </c>
      <c r="K1687" s="18"/>
      <c r="L1687" s="18"/>
      <c r="M1687" s="18"/>
      <c r="N1687" s="19">
        <v>41115</v>
      </c>
    </row>
    <row r="1688" spans="1:14" ht="50.1" customHeight="1" thickBot="1" x14ac:dyDescent="0.3">
      <c r="A1688" s="14">
        <v>1669</v>
      </c>
      <c r="B1688" s="15" t="s">
        <v>6641</v>
      </c>
      <c r="C1688" s="15" t="s">
        <v>6642</v>
      </c>
      <c r="D1688" s="15" t="s">
        <v>12</v>
      </c>
      <c r="E1688" s="15" t="s">
        <v>355</v>
      </c>
      <c r="F1688" s="15" t="s">
        <v>6643</v>
      </c>
      <c r="G1688" s="18"/>
      <c r="H1688" s="18"/>
      <c r="I1688" s="18"/>
      <c r="J1688" s="18"/>
      <c r="K1688" s="15" t="s">
        <v>51</v>
      </c>
      <c r="L1688" s="18"/>
      <c r="M1688" s="18"/>
      <c r="N1688" s="19">
        <v>41115</v>
      </c>
    </row>
    <row r="1689" spans="1:14" ht="50.1" customHeight="1" thickBot="1" x14ac:dyDescent="0.3">
      <c r="A1689" s="14">
        <v>1670</v>
      </c>
      <c r="B1689" s="15" t="s">
        <v>6644</v>
      </c>
      <c r="C1689" s="15" t="s">
        <v>6645</v>
      </c>
      <c r="D1689" s="15" t="s">
        <v>12</v>
      </c>
      <c r="E1689" s="15" t="s">
        <v>13</v>
      </c>
      <c r="F1689" s="15" t="s">
        <v>6646</v>
      </c>
      <c r="G1689" s="15" t="s">
        <v>6647</v>
      </c>
      <c r="H1689" s="18"/>
      <c r="I1689" s="18"/>
      <c r="J1689" s="18"/>
      <c r="K1689" s="15" t="s">
        <v>51</v>
      </c>
      <c r="L1689" s="18"/>
      <c r="M1689" s="18"/>
      <c r="N1689" s="19">
        <v>39671</v>
      </c>
    </row>
    <row r="1690" spans="1:14" ht="50.1" customHeight="1" thickBot="1" x14ac:dyDescent="0.3">
      <c r="A1690" s="14">
        <v>1671</v>
      </c>
      <c r="B1690" s="15" t="s">
        <v>6648</v>
      </c>
      <c r="C1690" s="15" t="s">
        <v>6649</v>
      </c>
      <c r="D1690" s="15" t="s">
        <v>12</v>
      </c>
      <c r="E1690" s="15" t="s">
        <v>13</v>
      </c>
      <c r="F1690" s="15" t="s">
        <v>6650</v>
      </c>
      <c r="G1690" s="15" t="s">
        <v>6651</v>
      </c>
      <c r="H1690" s="15" t="s">
        <v>6652</v>
      </c>
      <c r="I1690" s="18"/>
      <c r="J1690" s="18"/>
      <c r="K1690" s="15" t="s">
        <v>51</v>
      </c>
      <c r="L1690" s="18"/>
      <c r="M1690" s="18"/>
      <c r="N1690" s="19">
        <v>41228</v>
      </c>
    </row>
    <row r="1691" spans="1:14" ht="50.1" customHeight="1" thickBot="1" x14ac:dyDescent="0.3">
      <c r="A1691" s="14">
        <v>1672</v>
      </c>
      <c r="B1691" s="15" t="s">
        <v>6653</v>
      </c>
      <c r="C1691" s="15" t="s">
        <v>78</v>
      </c>
      <c r="D1691" s="15" t="s">
        <v>12</v>
      </c>
      <c r="E1691" s="15" t="s">
        <v>13</v>
      </c>
      <c r="F1691" s="15" t="s">
        <v>6654</v>
      </c>
      <c r="G1691" s="15" t="s">
        <v>6655</v>
      </c>
      <c r="H1691" s="15" t="s">
        <v>6656</v>
      </c>
      <c r="I1691" s="18"/>
      <c r="J1691" s="18"/>
      <c r="K1691" s="15" t="s">
        <v>56</v>
      </c>
      <c r="L1691" s="18"/>
      <c r="M1691" s="18"/>
      <c r="N1691" s="19">
        <v>41115</v>
      </c>
    </row>
    <row r="1692" spans="1:14" ht="50.1" customHeight="1" thickBot="1" x14ac:dyDescent="0.3">
      <c r="A1692" s="14">
        <v>1673</v>
      </c>
      <c r="B1692" s="15" t="s">
        <v>6657</v>
      </c>
      <c r="C1692" s="15" t="s">
        <v>6658</v>
      </c>
      <c r="D1692" s="15" t="s">
        <v>12</v>
      </c>
      <c r="E1692" s="15" t="s">
        <v>13</v>
      </c>
      <c r="F1692" s="15" t="s">
        <v>6659</v>
      </c>
      <c r="G1692" s="15" t="s">
        <v>6659</v>
      </c>
      <c r="H1692" s="18"/>
      <c r="I1692" s="18"/>
      <c r="J1692" s="18"/>
      <c r="K1692" s="18"/>
      <c r="L1692" s="15" t="s">
        <v>9811</v>
      </c>
      <c r="M1692" s="18"/>
      <c r="N1692" s="19">
        <v>41115</v>
      </c>
    </row>
    <row r="1693" spans="1:14" ht="50.1" customHeight="1" thickBot="1" x14ac:dyDescent="0.3">
      <c r="A1693" s="14">
        <v>1674</v>
      </c>
      <c r="B1693" s="15" t="s">
        <v>6660</v>
      </c>
      <c r="C1693" s="15" t="s">
        <v>6661</v>
      </c>
      <c r="D1693" s="15" t="s">
        <v>12</v>
      </c>
      <c r="E1693" s="15" t="s">
        <v>13</v>
      </c>
      <c r="F1693" s="15" t="s">
        <v>6662</v>
      </c>
      <c r="G1693" s="18"/>
      <c r="H1693" s="18"/>
      <c r="I1693" s="18"/>
      <c r="J1693" s="18"/>
      <c r="K1693" s="15" t="s">
        <v>1324</v>
      </c>
      <c r="L1693" s="18"/>
      <c r="M1693" s="18"/>
      <c r="N1693" s="19">
        <v>41115</v>
      </c>
    </row>
    <row r="1694" spans="1:14" ht="50.1" customHeight="1" thickBot="1" x14ac:dyDescent="0.3">
      <c r="A1694" s="14">
        <v>1675</v>
      </c>
      <c r="B1694" s="15" t="s">
        <v>6663</v>
      </c>
      <c r="C1694" s="15" t="s">
        <v>6664</v>
      </c>
      <c r="D1694" s="15" t="s">
        <v>12</v>
      </c>
      <c r="E1694" s="15" t="s">
        <v>13</v>
      </c>
      <c r="F1694" s="15" t="s">
        <v>291</v>
      </c>
      <c r="G1694" s="15" t="s">
        <v>291</v>
      </c>
      <c r="H1694" s="15" t="s">
        <v>6665</v>
      </c>
      <c r="I1694" s="18"/>
      <c r="J1694" s="18"/>
      <c r="K1694" s="15" t="s">
        <v>31</v>
      </c>
      <c r="L1694" s="18"/>
      <c r="M1694" s="18"/>
      <c r="N1694" s="19">
        <v>41865</v>
      </c>
    </row>
    <row r="1695" spans="1:14" ht="50.1" customHeight="1" thickBot="1" x14ac:dyDescent="0.3">
      <c r="A1695" s="14">
        <v>1676</v>
      </c>
      <c r="B1695" s="15" t="s">
        <v>6666</v>
      </c>
      <c r="C1695" s="15" t="s">
        <v>6667</v>
      </c>
      <c r="D1695" s="15" t="s">
        <v>12</v>
      </c>
      <c r="E1695" s="15" t="s">
        <v>13</v>
      </c>
      <c r="F1695" s="15" t="s">
        <v>6668</v>
      </c>
      <c r="G1695" s="15" t="s">
        <v>6669</v>
      </c>
      <c r="H1695" s="18"/>
      <c r="I1695" s="18"/>
      <c r="J1695" s="15" t="s">
        <v>18</v>
      </c>
      <c r="K1695" s="18"/>
      <c r="L1695" s="18"/>
      <c r="M1695" s="18"/>
      <c r="N1695" s="19">
        <v>41081</v>
      </c>
    </row>
    <row r="1696" spans="1:14" ht="50.1" customHeight="1" thickBot="1" x14ac:dyDescent="0.3">
      <c r="A1696" s="14">
        <v>1677</v>
      </c>
      <c r="B1696" s="15" t="s">
        <v>6670</v>
      </c>
      <c r="C1696" s="15" t="s">
        <v>6671</v>
      </c>
      <c r="D1696" s="15" t="s">
        <v>12</v>
      </c>
      <c r="E1696" s="15" t="s">
        <v>13</v>
      </c>
      <c r="F1696" s="15" t="s">
        <v>6672</v>
      </c>
      <c r="G1696" s="18"/>
      <c r="H1696" s="18"/>
      <c r="I1696" s="18"/>
      <c r="J1696" s="15" t="s">
        <v>9810</v>
      </c>
      <c r="K1696" s="18"/>
      <c r="L1696" s="18"/>
      <c r="M1696" s="18"/>
      <c r="N1696" s="19">
        <v>41081</v>
      </c>
    </row>
    <row r="1697" spans="1:14" ht="50.1" customHeight="1" thickBot="1" x14ac:dyDescent="0.3">
      <c r="A1697" s="14">
        <v>1678</v>
      </c>
      <c r="B1697" s="15" t="s">
        <v>6673</v>
      </c>
      <c r="C1697" s="15" t="s">
        <v>6674</v>
      </c>
      <c r="D1697" s="15" t="s">
        <v>12</v>
      </c>
      <c r="E1697" s="15" t="s">
        <v>13</v>
      </c>
      <c r="F1697" s="15" t="s">
        <v>6675</v>
      </c>
      <c r="G1697" s="18"/>
      <c r="H1697" s="18"/>
      <c r="I1697" s="18"/>
      <c r="J1697" s="18"/>
      <c r="K1697" s="15" t="s">
        <v>326</v>
      </c>
      <c r="L1697" s="18"/>
      <c r="M1697" s="18"/>
      <c r="N1697" s="19">
        <v>41115</v>
      </c>
    </row>
    <row r="1698" spans="1:14" ht="50.1" customHeight="1" thickBot="1" x14ac:dyDescent="0.3">
      <c r="A1698" s="14">
        <v>1679</v>
      </c>
      <c r="B1698" s="15" t="s">
        <v>6676</v>
      </c>
      <c r="C1698" s="15" t="s">
        <v>6677</v>
      </c>
      <c r="D1698" s="15" t="s">
        <v>1014</v>
      </c>
      <c r="E1698" s="15" t="s">
        <v>1015</v>
      </c>
      <c r="F1698" s="15" t="s">
        <v>6678</v>
      </c>
      <c r="G1698" s="18"/>
      <c r="H1698" s="18"/>
      <c r="I1698" s="18"/>
      <c r="J1698" s="18"/>
      <c r="K1698" s="15" t="s">
        <v>1128</v>
      </c>
      <c r="L1698" s="18"/>
      <c r="M1698" s="18"/>
      <c r="N1698" s="19">
        <v>41115</v>
      </c>
    </row>
    <row r="1699" spans="1:14" ht="50.1" customHeight="1" thickBot="1" x14ac:dyDescent="0.3">
      <c r="A1699" s="14">
        <v>1680</v>
      </c>
      <c r="B1699" s="15" t="s">
        <v>6679</v>
      </c>
      <c r="C1699" s="15" t="s">
        <v>6680</v>
      </c>
      <c r="D1699" s="15" t="s">
        <v>12</v>
      </c>
      <c r="E1699" s="15" t="s">
        <v>13</v>
      </c>
      <c r="F1699" s="15" t="s">
        <v>6681</v>
      </c>
      <c r="G1699" s="15" t="s">
        <v>6681</v>
      </c>
      <c r="H1699" s="15" t="s">
        <v>6682</v>
      </c>
      <c r="I1699" s="18"/>
      <c r="J1699" s="15" t="s">
        <v>14</v>
      </c>
      <c r="K1699" s="18"/>
      <c r="L1699" s="18"/>
      <c r="M1699" s="18"/>
      <c r="N1699" s="19">
        <v>41869</v>
      </c>
    </row>
    <row r="1700" spans="1:14" ht="50.1" customHeight="1" thickBot="1" x14ac:dyDescent="0.3">
      <c r="A1700" s="14">
        <v>1681</v>
      </c>
      <c r="B1700" s="15" t="s">
        <v>6683</v>
      </c>
      <c r="C1700" s="15" t="s">
        <v>6684</v>
      </c>
      <c r="D1700" s="15" t="s">
        <v>12</v>
      </c>
      <c r="E1700" s="15" t="s">
        <v>155</v>
      </c>
      <c r="F1700" s="15" t="s">
        <v>6685</v>
      </c>
      <c r="G1700" s="15" t="s">
        <v>6686</v>
      </c>
      <c r="H1700" s="18"/>
      <c r="I1700" s="18"/>
      <c r="J1700" s="18"/>
      <c r="K1700" s="15" t="s">
        <v>146</v>
      </c>
      <c r="L1700" s="18"/>
      <c r="M1700" s="18"/>
      <c r="N1700" s="19">
        <v>41115</v>
      </c>
    </row>
    <row r="1701" spans="1:14" ht="50.1" customHeight="1" thickBot="1" x14ac:dyDescent="0.3">
      <c r="A1701" s="14">
        <v>1682</v>
      </c>
      <c r="B1701" s="15" t="s">
        <v>6687</v>
      </c>
      <c r="C1701" s="15" t="s">
        <v>6688</v>
      </c>
      <c r="D1701" s="15" t="s">
        <v>12</v>
      </c>
      <c r="E1701" s="15" t="s">
        <v>13</v>
      </c>
      <c r="F1701" s="15" t="s">
        <v>6689</v>
      </c>
      <c r="G1701" s="15" t="s">
        <v>6690</v>
      </c>
      <c r="H1701" s="15" t="s">
        <v>6691</v>
      </c>
      <c r="I1701" s="18"/>
      <c r="J1701" s="15" t="s">
        <v>90</v>
      </c>
      <c r="K1701" s="18"/>
      <c r="L1701" s="18"/>
      <c r="M1701" s="18"/>
      <c r="N1701" s="19">
        <v>42404</v>
      </c>
    </row>
    <row r="1702" spans="1:14" ht="50.1" customHeight="1" thickBot="1" x14ac:dyDescent="0.3">
      <c r="A1702" s="14">
        <v>1683</v>
      </c>
      <c r="B1702" s="15" t="s">
        <v>6692</v>
      </c>
      <c r="C1702" s="15" t="s">
        <v>6693</v>
      </c>
      <c r="D1702" s="15" t="s">
        <v>12</v>
      </c>
      <c r="E1702" s="15" t="s">
        <v>13</v>
      </c>
      <c r="F1702" s="15" t="s">
        <v>4292</v>
      </c>
      <c r="G1702" s="15" t="s">
        <v>83</v>
      </c>
      <c r="H1702" s="18"/>
      <c r="I1702" s="18"/>
      <c r="J1702" s="15" t="s">
        <v>141</v>
      </c>
      <c r="K1702" s="18"/>
      <c r="L1702" s="18"/>
      <c r="M1702" s="18"/>
      <c r="N1702" s="19">
        <v>41115</v>
      </c>
    </row>
    <row r="1703" spans="1:14" ht="50.1" customHeight="1" thickBot="1" x14ac:dyDescent="0.3">
      <c r="A1703" s="14">
        <v>1684</v>
      </c>
      <c r="B1703" s="15" t="s">
        <v>6694</v>
      </c>
      <c r="C1703" s="15" t="s">
        <v>6695</v>
      </c>
      <c r="D1703" s="15" t="s">
        <v>12</v>
      </c>
      <c r="E1703" s="15" t="s">
        <v>13</v>
      </c>
      <c r="F1703" s="15" t="s">
        <v>6696</v>
      </c>
      <c r="G1703" s="15" t="s">
        <v>6697</v>
      </c>
      <c r="H1703" s="18"/>
      <c r="I1703" s="18"/>
      <c r="J1703" s="15" t="s">
        <v>9815</v>
      </c>
      <c r="K1703" s="18"/>
      <c r="L1703" s="18"/>
      <c r="M1703" s="18"/>
      <c r="N1703" s="19">
        <v>41115</v>
      </c>
    </row>
    <row r="1704" spans="1:14" ht="50.1" customHeight="1" thickBot="1" x14ac:dyDescent="0.3">
      <c r="A1704" s="14">
        <v>1685</v>
      </c>
      <c r="B1704" s="15" t="s">
        <v>6698</v>
      </c>
      <c r="C1704" s="15" t="s">
        <v>6699</v>
      </c>
      <c r="D1704" s="15" t="s">
        <v>12</v>
      </c>
      <c r="E1704" s="15" t="s">
        <v>13</v>
      </c>
      <c r="F1704" s="15" t="s">
        <v>6700</v>
      </c>
      <c r="G1704" s="15" t="s">
        <v>6701</v>
      </c>
      <c r="H1704" s="18"/>
      <c r="I1704" s="18"/>
      <c r="J1704" s="18"/>
      <c r="K1704" s="15" t="s">
        <v>146</v>
      </c>
      <c r="L1704" s="18"/>
      <c r="M1704" s="18"/>
      <c r="N1704" s="19">
        <v>41032</v>
      </c>
    </row>
    <row r="1705" spans="1:14" ht="50.1" customHeight="1" thickBot="1" x14ac:dyDescent="0.3">
      <c r="A1705" s="14">
        <v>1686</v>
      </c>
      <c r="B1705" s="15" t="s">
        <v>6702</v>
      </c>
      <c r="C1705" s="15" t="s">
        <v>6703</v>
      </c>
      <c r="D1705" s="15" t="s">
        <v>12</v>
      </c>
      <c r="E1705" s="15" t="s">
        <v>13</v>
      </c>
      <c r="F1705" s="15" t="s">
        <v>6704</v>
      </c>
      <c r="G1705" s="15" t="s">
        <v>6704</v>
      </c>
      <c r="H1705" s="15" t="s">
        <v>6705</v>
      </c>
      <c r="I1705" s="18"/>
      <c r="J1705" s="15" t="s">
        <v>383</v>
      </c>
      <c r="K1705" s="18"/>
      <c r="L1705" s="18"/>
      <c r="M1705" s="18"/>
      <c r="N1705" s="19">
        <v>41200</v>
      </c>
    </row>
    <row r="1706" spans="1:14" ht="50.1" customHeight="1" thickBot="1" x14ac:dyDescent="0.3">
      <c r="A1706" s="14">
        <v>1687</v>
      </c>
      <c r="B1706" s="15" t="s">
        <v>6706</v>
      </c>
      <c r="C1706" s="15" t="s">
        <v>6707</v>
      </c>
      <c r="D1706" s="15" t="s">
        <v>12</v>
      </c>
      <c r="E1706" s="15" t="s">
        <v>13</v>
      </c>
      <c r="F1706" s="16" t="s">
        <v>6708</v>
      </c>
      <c r="G1706" s="18"/>
      <c r="H1706" s="15" t="s">
        <v>6709</v>
      </c>
      <c r="I1706" s="18"/>
      <c r="J1706" s="18"/>
      <c r="K1706" s="15" t="s">
        <v>51</v>
      </c>
      <c r="L1706" s="18"/>
      <c r="M1706" s="18"/>
      <c r="N1706" s="19">
        <v>43864</v>
      </c>
    </row>
    <row r="1707" spans="1:14" ht="50.1" customHeight="1" thickBot="1" x14ac:dyDescent="0.3">
      <c r="A1707" s="14">
        <v>1688</v>
      </c>
      <c r="B1707" s="15" t="s">
        <v>6710</v>
      </c>
      <c r="C1707" s="15" t="s">
        <v>6711</v>
      </c>
      <c r="D1707" s="15" t="s">
        <v>12</v>
      </c>
      <c r="E1707" s="15" t="s">
        <v>355</v>
      </c>
      <c r="F1707" s="15" t="s">
        <v>6712</v>
      </c>
      <c r="G1707" s="15" t="s">
        <v>6712</v>
      </c>
      <c r="H1707" s="15" t="s">
        <v>6713</v>
      </c>
      <c r="I1707" s="18"/>
      <c r="J1707" s="18"/>
      <c r="K1707" s="15" t="s">
        <v>99</v>
      </c>
      <c r="L1707" s="18"/>
      <c r="M1707" s="18"/>
      <c r="N1707" s="19">
        <v>43794</v>
      </c>
    </row>
    <row r="1708" spans="1:14" ht="50.1" customHeight="1" thickBot="1" x14ac:dyDescent="0.3">
      <c r="A1708" s="14">
        <v>1689</v>
      </c>
      <c r="B1708" s="15" t="s">
        <v>6714</v>
      </c>
      <c r="C1708" s="15" t="s">
        <v>6715</v>
      </c>
      <c r="D1708" s="15" t="s">
        <v>12</v>
      </c>
      <c r="E1708" s="15" t="s">
        <v>13</v>
      </c>
      <c r="F1708" s="15" t="s">
        <v>6716</v>
      </c>
      <c r="G1708" s="18"/>
      <c r="H1708" s="15" t="s">
        <v>6717</v>
      </c>
      <c r="I1708" s="18"/>
      <c r="J1708" s="18"/>
      <c r="K1708" s="18"/>
      <c r="L1708" s="18"/>
      <c r="M1708" s="15" t="s">
        <v>299</v>
      </c>
      <c r="N1708" s="19">
        <v>41792</v>
      </c>
    </row>
    <row r="1709" spans="1:14" ht="50.1" customHeight="1" thickBot="1" x14ac:dyDescent="0.3">
      <c r="A1709" s="14">
        <v>1690</v>
      </c>
      <c r="B1709" s="15" t="s">
        <v>6718</v>
      </c>
      <c r="C1709" s="15" t="s">
        <v>6719</v>
      </c>
      <c r="D1709" s="15" t="s">
        <v>12</v>
      </c>
      <c r="E1709" s="15" t="s">
        <v>13</v>
      </c>
      <c r="F1709" s="15" t="s">
        <v>6720</v>
      </c>
      <c r="G1709" s="18"/>
      <c r="H1709" s="15" t="s">
        <v>6721</v>
      </c>
      <c r="I1709" s="18"/>
      <c r="J1709" s="18"/>
      <c r="K1709" s="15" t="s">
        <v>51</v>
      </c>
      <c r="L1709" s="18"/>
      <c r="M1709" s="18"/>
      <c r="N1709" s="19">
        <v>41115</v>
      </c>
    </row>
    <row r="1710" spans="1:14" ht="50.1" customHeight="1" thickBot="1" x14ac:dyDescent="0.3">
      <c r="A1710" s="14">
        <v>1691</v>
      </c>
      <c r="B1710" s="15" t="s">
        <v>6722</v>
      </c>
      <c r="C1710" s="15" t="s">
        <v>6077</v>
      </c>
      <c r="D1710" s="15" t="s">
        <v>12</v>
      </c>
      <c r="E1710" s="15" t="s">
        <v>13</v>
      </c>
      <c r="F1710" s="15" t="s">
        <v>6723</v>
      </c>
      <c r="G1710" s="15" t="s">
        <v>6724</v>
      </c>
      <c r="H1710" s="15" t="s">
        <v>6725</v>
      </c>
      <c r="I1710" s="18"/>
      <c r="J1710" s="15" t="s">
        <v>6</v>
      </c>
      <c r="K1710" s="18"/>
      <c r="L1710" s="18"/>
      <c r="M1710" s="18"/>
      <c r="N1710" s="19">
        <v>41201</v>
      </c>
    </row>
    <row r="1711" spans="1:14" ht="50.1" customHeight="1" thickBot="1" x14ac:dyDescent="0.3">
      <c r="A1711" s="14">
        <v>1692</v>
      </c>
      <c r="B1711" s="15" t="s">
        <v>6726</v>
      </c>
      <c r="C1711" s="15" t="s">
        <v>6727</v>
      </c>
      <c r="D1711" s="15" t="s">
        <v>12</v>
      </c>
      <c r="E1711" s="15" t="s">
        <v>13</v>
      </c>
      <c r="F1711" s="15" t="s">
        <v>6728</v>
      </c>
      <c r="G1711" s="18"/>
      <c r="H1711" s="15" t="s">
        <v>6729</v>
      </c>
      <c r="I1711" s="18"/>
      <c r="J1711" s="15" t="s">
        <v>6</v>
      </c>
      <c r="K1711" s="18"/>
      <c r="L1711" s="18"/>
      <c r="M1711" s="18"/>
      <c r="N1711" s="19">
        <v>42208</v>
      </c>
    </row>
    <row r="1712" spans="1:14" ht="50.1" customHeight="1" thickBot="1" x14ac:dyDescent="0.3">
      <c r="A1712" s="14">
        <v>1693</v>
      </c>
      <c r="B1712" s="15" t="s">
        <v>6730</v>
      </c>
      <c r="C1712" s="15" t="s">
        <v>6731</v>
      </c>
      <c r="D1712" s="15" t="s">
        <v>12</v>
      </c>
      <c r="E1712" s="15" t="s">
        <v>155</v>
      </c>
      <c r="F1712" s="15" t="s">
        <v>6732</v>
      </c>
      <c r="G1712" s="18"/>
      <c r="H1712" s="18"/>
      <c r="I1712" s="18"/>
      <c r="J1712" s="18"/>
      <c r="K1712" s="15" t="s">
        <v>51</v>
      </c>
      <c r="L1712" s="18"/>
      <c r="M1712" s="18"/>
      <c r="N1712" s="19">
        <v>41115</v>
      </c>
    </row>
    <row r="1713" spans="1:14" ht="50.1" customHeight="1" thickBot="1" x14ac:dyDescent="0.3">
      <c r="A1713" s="14">
        <v>1694</v>
      </c>
      <c r="B1713" s="15" t="s">
        <v>6733</v>
      </c>
      <c r="C1713" s="15" t="s">
        <v>6734</v>
      </c>
      <c r="D1713" s="15" t="s">
        <v>12</v>
      </c>
      <c r="E1713" s="15" t="s">
        <v>13</v>
      </c>
      <c r="F1713" s="15" t="s">
        <v>6735</v>
      </c>
      <c r="G1713" s="18"/>
      <c r="H1713" s="18"/>
      <c r="I1713" s="18"/>
      <c r="J1713" s="15" t="s">
        <v>84</v>
      </c>
      <c r="K1713" s="18"/>
      <c r="L1713" s="18"/>
      <c r="M1713" s="18"/>
      <c r="N1713" s="19">
        <v>41115</v>
      </c>
    </row>
    <row r="1714" spans="1:14" ht="50.1" customHeight="1" thickBot="1" x14ac:dyDescent="0.3">
      <c r="A1714" s="14">
        <v>1695</v>
      </c>
      <c r="B1714" s="15" t="s">
        <v>6736</v>
      </c>
      <c r="C1714" s="15" t="s">
        <v>6737</v>
      </c>
      <c r="D1714" s="15" t="s">
        <v>12</v>
      </c>
      <c r="E1714" s="15" t="s">
        <v>155</v>
      </c>
      <c r="F1714" s="15" t="s">
        <v>6738</v>
      </c>
      <c r="G1714" s="18"/>
      <c r="H1714" s="18"/>
      <c r="I1714" s="18"/>
      <c r="J1714" s="18"/>
      <c r="K1714" s="15" t="s">
        <v>326</v>
      </c>
      <c r="L1714" s="18"/>
      <c r="M1714" s="18"/>
      <c r="N1714" s="19">
        <v>41115</v>
      </c>
    </row>
    <row r="1715" spans="1:14" ht="50.1" customHeight="1" thickBot="1" x14ac:dyDescent="0.3">
      <c r="A1715" s="14">
        <v>1696</v>
      </c>
      <c r="B1715" s="15" t="s">
        <v>6739</v>
      </c>
      <c r="C1715" s="15" t="s">
        <v>6740</v>
      </c>
      <c r="D1715" s="15" t="s">
        <v>12</v>
      </c>
      <c r="E1715" s="15" t="s">
        <v>13</v>
      </c>
      <c r="F1715" s="15" t="s">
        <v>6741</v>
      </c>
      <c r="G1715" s="15" t="s">
        <v>6742</v>
      </c>
      <c r="H1715" s="15" t="s">
        <v>6743</v>
      </c>
      <c r="I1715" s="18"/>
      <c r="J1715" s="18"/>
      <c r="K1715" s="15" t="s">
        <v>51</v>
      </c>
      <c r="L1715" s="18"/>
      <c r="M1715" s="18"/>
      <c r="N1715" s="19">
        <v>41066</v>
      </c>
    </row>
    <row r="1716" spans="1:14" ht="50.1" customHeight="1" thickBot="1" x14ac:dyDescent="0.3">
      <c r="A1716" s="14">
        <v>1697</v>
      </c>
      <c r="B1716" s="15" t="s">
        <v>6744</v>
      </c>
      <c r="C1716" s="15" t="s">
        <v>6745</v>
      </c>
      <c r="D1716" s="15" t="s">
        <v>12</v>
      </c>
      <c r="E1716" s="15" t="s">
        <v>13</v>
      </c>
      <c r="F1716" s="15" t="s">
        <v>6279</v>
      </c>
      <c r="G1716" s="15" t="s">
        <v>6746</v>
      </c>
      <c r="H1716" s="15" t="s">
        <v>6747</v>
      </c>
      <c r="I1716" s="18"/>
      <c r="J1716" s="18"/>
      <c r="K1716" s="15" t="s">
        <v>350</v>
      </c>
      <c r="L1716" s="18"/>
      <c r="M1716" s="18"/>
      <c r="N1716" s="19">
        <v>41957</v>
      </c>
    </row>
    <row r="1717" spans="1:14" ht="50.1" customHeight="1" thickBot="1" x14ac:dyDescent="0.3">
      <c r="A1717" s="14">
        <v>1698</v>
      </c>
      <c r="B1717" s="15" t="s">
        <v>6748</v>
      </c>
      <c r="C1717" s="15" t="s">
        <v>6749</v>
      </c>
      <c r="D1717" s="15" t="s">
        <v>12</v>
      </c>
      <c r="E1717" s="15" t="s">
        <v>13</v>
      </c>
      <c r="F1717" s="15" t="s">
        <v>6750</v>
      </c>
      <c r="G1717" s="15" t="s">
        <v>2207</v>
      </c>
      <c r="H1717" s="18"/>
      <c r="I1717" s="18"/>
      <c r="J1717" s="15" t="s">
        <v>6</v>
      </c>
      <c r="K1717" s="18"/>
      <c r="L1717" s="18"/>
      <c r="M1717" s="18"/>
      <c r="N1717" s="19">
        <v>41115</v>
      </c>
    </row>
    <row r="1718" spans="1:14" ht="50.1" customHeight="1" thickBot="1" x14ac:dyDescent="0.3">
      <c r="A1718" s="14">
        <v>1699</v>
      </c>
      <c r="B1718" s="15" t="s">
        <v>6751</v>
      </c>
      <c r="C1718" s="15" t="s">
        <v>6752</v>
      </c>
      <c r="D1718" s="15" t="s">
        <v>12</v>
      </c>
      <c r="E1718" s="15" t="s">
        <v>13</v>
      </c>
      <c r="F1718" s="15" t="s">
        <v>6753</v>
      </c>
      <c r="G1718" s="18"/>
      <c r="H1718" s="15" t="s">
        <v>6754</v>
      </c>
      <c r="I1718" s="18"/>
      <c r="J1718" s="18"/>
      <c r="K1718" s="15" t="s">
        <v>51</v>
      </c>
      <c r="L1718" s="18"/>
      <c r="M1718" s="18"/>
      <c r="N1718" s="19">
        <v>42424</v>
      </c>
    </row>
    <row r="1719" spans="1:14" ht="50.1" customHeight="1" thickBot="1" x14ac:dyDescent="0.3">
      <c r="A1719" s="14">
        <v>1700</v>
      </c>
      <c r="B1719" s="15" t="s">
        <v>6755</v>
      </c>
      <c r="C1719" s="15" t="s">
        <v>6756</v>
      </c>
      <c r="D1719" s="15" t="s">
        <v>12</v>
      </c>
      <c r="E1719" s="15" t="s">
        <v>30</v>
      </c>
      <c r="F1719" s="15" t="s">
        <v>6757</v>
      </c>
      <c r="G1719" s="15" t="s">
        <v>6758</v>
      </c>
      <c r="H1719" s="18"/>
      <c r="I1719" s="18"/>
      <c r="J1719" s="18"/>
      <c r="K1719" s="15" t="s">
        <v>47</v>
      </c>
      <c r="L1719" s="18"/>
      <c r="M1719" s="18"/>
      <c r="N1719" s="19">
        <v>41115</v>
      </c>
    </row>
    <row r="1720" spans="1:14" ht="50.1" customHeight="1" thickBot="1" x14ac:dyDescent="0.3">
      <c r="A1720" s="14">
        <v>1701</v>
      </c>
      <c r="B1720" s="15" t="s">
        <v>6759</v>
      </c>
      <c r="C1720" s="15" t="s">
        <v>6760</v>
      </c>
      <c r="D1720" s="15" t="s">
        <v>12</v>
      </c>
      <c r="E1720" s="15" t="s">
        <v>13</v>
      </c>
      <c r="F1720" s="15" t="s">
        <v>6761</v>
      </c>
      <c r="G1720" s="15" t="s">
        <v>6762</v>
      </c>
      <c r="H1720" s="15" t="s">
        <v>6763</v>
      </c>
      <c r="I1720" s="18"/>
      <c r="J1720" s="18"/>
      <c r="K1720" s="15" t="s">
        <v>1202</v>
      </c>
      <c r="L1720" s="18"/>
      <c r="M1720" s="18"/>
      <c r="N1720" s="19">
        <v>39671</v>
      </c>
    </row>
    <row r="1721" spans="1:14" ht="50.1" customHeight="1" thickBot="1" x14ac:dyDescent="0.3">
      <c r="A1721" s="14">
        <v>1702</v>
      </c>
      <c r="B1721" s="15" t="s">
        <v>6764</v>
      </c>
      <c r="C1721" s="15" t="s">
        <v>6765</v>
      </c>
      <c r="D1721" s="15" t="s">
        <v>12</v>
      </c>
      <c r="E1721" s="15" t="s">
        <v>155</v>
      </c>
      <c r="F1721" s="15" t="s">
        <v>6766</v>
      </c>
      <c r="G1721" s="15" t="s">
        <v>6767</v>
      </c>
      <c r="H1721" s="15" t="s">
        <v>6768</v>
      </c>
      <c r="I1721" s="18"/>
      <c r="J1721" s="15" t="s">
        <v>383</v>
      </c>
      <c r="K1721" s="18"/>
      <c r="L1721" s="18"/>
      <c r="M1721" s="18"/>
      <c r="N1721" s="19">
        <v>41200</v>
      </c>
    </row>
    <row r="1722" spans="1:14" ht="50.1" customHeight="1" thickBot="1" x14ac:dyDescent="0.3">
      <c r="A1722" s="14">
        <v>1703</v>
      </c>
      <c r="B1722" s="15" t="s">
        <v>6769</v>
      </c>
      <c r="C1722" s="15" t="s">
        <v>6770</v>
      </c>
      <c r="D1722" s="15" t="s">
        <v>12</v>
      </c>
      <c r="E1722" s="15" t="s">
        <v>13</v>
      </c>
      <c r="F1722" s="15" t="s">
        <v>6771</v>
      </c>
      <c r="G1722" s="18"/>
      <c r="H1722" s="15" t="s">
        <v>6772</v>
      </c>
      <c r="I1722" s="18"/>
      <c r="J1722" s="18"/>
      <c r="K1722" s="15" t="s">
        <v>6773</v>
      </c>
      <c r="L1722" s="18"/>
      <c r="M1722" s="18"/>
      <c r="N1722" s="19">
        <v>41115</v>
      </c>
    </row>
    <row r="1723" spans="1:14" ht="50.1" customHeight="1" thickBot="1" x14ac:dyDescent="0.3">
      <c r="A1723" s="14">
        <v>1704</v>
      </c>
      <c r="B1723" s="15" t="s">
        <v>6774</v>
      </c>
      <c r="C1723" s="15" t="s">
        <v>6775</v>
      </c>
      <c r="D1723" s="15" t="s">
        <v>12</v>
      </c>
      <c r="E1723" s="15" t="s">
        <v>355</v>
      </c>
      <c r="F1723" s="15" t="s">
        <v>6776</v>
      </c>
      <c r="G1723" s="15" t="str">
        <f>"77866620"</f>
        <v>77866620</v>
      </c>
      <c r="H1723" s="15" t="s">
        <v>6777</v>
      </c>
      <c r="I1723" s="15" t="s">
        <v>61</v>
      </c>
      <c r="J1723" s="18"/>
      <c r="K1723" s="18"/>
      <c r="L1723" s="18"/>
      <c r="M1723" s="18"/>
      <c r="N1723" s="19">
        <v>42249</v>
      </c>
    </row>
    <row r="1724" spans="1:14" ht="50.1" customHeight="1" thickBot="1" x14ac:dyDescent="0.3">
      <c r="A1724" s="14">
        <v>1705</v>
      </c>
      <c r="B1724" s="15" t="s">
        <v>6778</v>
      </c>
      <c r="C1724" s="15" t="s">
        <v>6779</v>
      </c>
      <c r="D1724" s="15" t="s">
        <v>12</v>
      </c>
      <c r="E1724" s="15" t="s">
        <v>355</v>
      </c>
      <c r="F1724" s="15" t="s">
        <v>3182</v>
      </c>
      <c r="G1724" s="15" t="str">
        <f>"76040007"</f>
        <v>76040007</v>
      </c>
      <c r="H1724" s="15" t="s">
        <v>6780</v>
      </c>
      <c r="I1724" s="18"/>
      <c r="J1724" s="18"/>
      <c r="K1724" s="15" t="s">
        <v>326</v>
      </c>
      <c r="L1724" s="18"/>
      <c r="M1724" s="18"/>
      <c r="N1724" s="19">
        <v>41157</v>
      </c>
    </row>
    <row r="1725" spans="1:14" ht="50.1" customHeight="1" thickBot="1" x14ac:dyDescent="0.3">
      <c r="A1725" s="14">
        <v>1706</v>
      </c>
      <c r="B1725" s="15" t="s">
        <v>6781</v>
      </c>
      <c r="C1725" s="15" t="s">
        <v>6782</v>
      </c>
      <c r="D1725" s="15" t="s">
        <v>12</v>
      </c>
      <c r="E1725" s="15" t="s">
        <v>13</v>
      </c>
      <c r="F1725" s="15" t="s">
        <v>6291</v>
      </c>
      <c r="G1725" s="15" t="s">
        <v>6783</v>
      </c>
      <c r="H1725" s="15" t="s">
        <v>6784</v>
      </c>
      <c r="I1725" s="18"/>
      <c r="J1725" s="18"/>
      <c r="K1725" s="15" t="s">
        <v>51</v>
      </c>
      <c r="L1725" s="18"/>
      <c r="M1725" s="18"/>
      <c r="N1725" s="19">
        <v>41346</v>
      </c>
    </row>
    <row r="1726" spans="1:14" ht="50.1" customHeight="1" thickBot="1" x14ac:dyDescent="0.3">
      <c r="A1726" s="14">
        <v>1707</v>
      </c>
      <c r="B1726" s="15" t="s">
        <v>6785</v>
      </c>
      <c r="C1726" s="15" t="s">
        <v>6786</v>
      </c>
      <c r="D1726" s="15" t="s">
        <v>12</v>
      </c>
      <c r="E1726" s="15" t="s">
        <v>13</v>
      </c>
      <c r="F1726" s="15" t="s">
        <v>6787</v>
      </c>
      <c r="G1726" s="15" t="s">
        <v>6788</v>
      </c>
      <c r="H1726" s="18"/>
      <c r="I1726" s="18"/>
      <c r="J1726" s="15" t="s">
        <v>1188</v>
      </c>
      <c r="K1726" s="18"/>
      <c r="L1726" s="18"/>
      <c r="M1726" s="18"/>
      <c r="N1726" s="19">
        <v>39083</v>
      </c>
    </row>
    <row r="1727" spans="1:14" ht="50.1" customHeight="1" thickBot="1" x14ac:dyDescent="0.3">
      <c r="A1727" s="14">
        <v>1708</v>
      </c>
      <c r="B1727" s="15" t="s">
        <v>6789</v>
      </c>
      <c r="C1727" s="15" t="s">
        <v>6790</v>
      </c>
      <c r="D1727" s="15" t="s">
        <v>12</v>
      </c>
      <c r="E1727" s="15" t="s">
        <v>13</v>
      </c>
      <c r="F1727" s="15" t="s">
        <v>6791</v>
      </c>
      <c r="G1727" s="15" t="s">
        <v>6792</v>
      </c>
      <c r="H1727" s="15" t="s">
        <v>6793</v>
      </c>
      <c r="I1727" s="18"/>
      <c r="J1727" s="15" t="s">
        <v>41</v>
      </c>
      <c r="K1727" s="18"/>
      <c r="L1727" s="18"/>
      <c r="M1727" s="18"/>
      <c r="N1727" s="19">
        <v>41115</v>
      </c>
    </row>
    <row r="1728" spans="1:14" ht="50.1" customHeight="1" thickBot="1" x14ac:dyDescent="0.3">
      <c r="A1728" s="14">
        <v>1709</v>
      </c>
      <c r="B1728" s="15" t="s">
        <v>6794</v>
      </c>
      <c r="C1728" s="15" t="s">
        <v>6795</v>
      </c>
      <c r="D1728" s="15" t="s">
        <v>12</v>
      </c>
      <c r="E1728" s="15" t="s">
        <v>13</v>
      </c>
      <c r="F1728" s="15" t="s">
        <v>6796</v>
      </c>
      <c r="G1728" s="15" t="s">
        <v>6797</v>
      </c>
      <c r="H1728" s="18"/>
      <c r="I1728" s="18"/>
      <c r="J1728" s="15" t="s">
        <v>826</v>
      </c>
      <c r="K1728" s="18"/>
      <c r="L1728" s="18"/>
      <c r="M1728" s="18"/>
      <c r="N1728" s="19">
        <v>41057</v>
      </c>
    </row>
    <row r="1729" spans="1:14" ht="50.1" customHeight="1" thickBot="1" x14ac:dyDescent="0.3">
      <c r="A1729" s="14">
        <v>1710</v>
      </c>
      <c r="B1729" s="15" t="s">
        <v>6798</v>
      </c>
      <c r="C1729" s="15" t="s">
        <v>6799</v>
      </c>
      <c r="D1729" s="15" t="s">
        <v>12</v>
      </c>
      <c r="E1729" s="15" t="s">
        <v>13</v>
      </c>
      <c r="F1729" s="15" t="s">
        <v>6800</v>
      </c>
      <c r="G1729" s="15" t="s">
        <v>2138</v>
      </c>
      <c r="H1729" s="15" t="s">
        <v>6801</v>
      </c>
      <c r="I1729" s="18"/>
      <c r="J1729" s="15" t="s">
        <v>84</v>
      </c>
      <c r="K1729" s="18"/>
      <c r="L1729" s="18"/>
      <c r="M1729" s="18"/>
      <c r="N1729" s="19">
        <v>41579</v>
      </c>
    </row>
    <row r="1730" spans="1:14" ht="50.1" customHeight="1" thickBot="1" x14ac:dyDescent="0.3">
      <c r="A1730" s="14">
        <v>1711</v>
      </c>
      <c r="B1730" s="15" t="s">
        <v>6802</v>
      </c>
      <c r="C1730" s="15" t="s">
        <v>6803</v>
      </c>
      <c r="D1730" s="15" t="s">
        <v>12</v>
      </c>
      <c r="E1730" s="15" t="s">
        <v>13</v>
      </c>
      <c r="F1730" s="15" t="s">
        <v>6804</v>
      </c>
      <c r="G1730" s="15" t="s">
        <v>6805</v>
      </c>
      <c r="H1730" s="15" t="s">
        <v>6806</v>
      </c>
      <c r="I1730" s="18"/>
      <c r="J1730" s="15" t="s">
        <v>141</v>
      </c>
      <c r="K1730" s="18"/>
      <c r="L1730" s="18"/>
      <c r="M1730" s="18"/>
      <c r="N1730" s="19">
        <v>41201</v>
      </c>
    </row>
    <row r="1731" spans="1:14" ht="50.1" customHeight="1" thickBot="1" x14ac:dyDescent="0.3">
      <c r="A1731" s="14">
        <v>1712</v>
      </c>
      <c r="B1731" s="15" t="s">
        <v>6807</v>
      </c>
      <c r="C1731" s="15" t="s">
        <v>6808</v>
      </c>
      <c r="D1731" s="15" t="s">
        <v>12</v>
      </c>
      <c r="E1731" s="15" t="s">
        <v>13</v>
      </c>
      <c r="F1731" s="15" t="s">
        <v>6809</v>
      </c>
      <c r="G1731" s="15" t="s">
        <v>6810</v>
      </c>
      <c r="H1731" s="18"/>
      <c r="I1731" s="18"/>
      <c r="J1731" s="15" t="s">
        <v>84</v>
      </c>
      <c r="K1731" s="18"/>
      <c r="L1731" s="18"/>
      <c r="M1731" s="18"/>
      <c r="N1731" s="19">
        <v>41115</v>
      </c>
    </row>
    <row r="1732" spans="1:14" ht="50.1" customHeight="1" thickBot="1" x14ac:dyDescent="0.3">
      <c r="A1732" s="14">
        <v>1713</v>
      </c>
      <c r="B1732" s="15" t="s">
        <v>6811</v>
      </c>
      <c r="C1732" s="15" t="s">
        <v>6812</v>
      </c>
      <c r="D1732" s="15" t="s">
        <v>12</v>
      </c>
      <c r="E1732" s="15" t="s">
        <v>13</v>
      </c>
      <c r="F1732" s="15" t="s">
        <v>6813</v>
      </c>
      <c r="G1732" s="15" t="s">
        <v>6813</v>
      </c>
      <c r="H1732" s="18"/>
      <c r="I1732" s="18"/>
      <c r="J1732" s="15" t="s">
        <v>8753</v>
      </c>
      <c r="K1732" s="18"/>
      <c r="L1732" s="18"/>
      <c r="M1732" s="18"/>
      <c r="N1732" s="19">
        <v>41115</v>
      </c>
    </row>
    <row r="1733" spans="1:14" ht="50.1" customHeight="1" thickBot="1" x14ac:dyDescent="0.3">
      <c r="A1733" s="14">
        <v>1714</v>
      </c>
      <c r="B1733" s="15" t="s">
        <v>6814</v>
      </c>
      <c r="C1733" s="15" t="s">
        <v>6815</v>
      </c>
      <c r="D1733" s="15" t="s">
        <v>12</v>
      </c>
      <c r="E1733" s="15" t="s">
        <v>13</v>
      </c>
      <c r="F1733" s="15" t="s">
        <v>6816</v>
      </c>
      <c r="G1733" s="15" t="s">
        <v>6817</v>
      </c>
      <c r="H1733" s="15" t="s">
        <v>6818</v>
      </c>
      <c r="I1733" s="18"/>
      <c r="J1733" s="15" t="s">
        <v>18</v>
      </c>
      <c r="K1733" s="18"/>
      <c r="L1733" s="18"/>
      <c r="M1733" s="18"/>
      <c r="N1733" s="19">
        <v>41115</v>
      </c>
    </row>
    <row r="1734" spans="1:14" ht="50.1" customHeight="1" thickBot="1" x14ac:dyDescent="0.3">
      <c r="A1734" s="14">
        <v>1715</v>
      </c>
      <c r="B1734" s="15" t="s">
        <v>6819</v>
      </c>
      <c r="C1734" s="15" t="s">
        <v>6820</v>
      </c>
      <c r="D1734" s="15" t="s">
        <v>12</v>
      </c>
      <c r="E1734" s="15" t="s">
        <v>13</v>
      </c>
      <c r="F1734" s="15" t="s">
        <v>6821</v>
      </c>
      <c r="G1734" s="15" t="s">
        <v>1766</v>
      </c>
      <c r="H1734" s="18"/>
      <c r="I1734" s="18"/>
      <c r="J1734" s="18"/>
      <c r="K1734" s="18"/>
      <c r="L1734" s="18"/>
      <c r="M1734" s="15" t="s">
        <v>9808</v>
      </c>
      <c r="N1734" s="19">
        <v>41115</v>
      </c>
    </row>
    <row r="1735" spans="1:14" ht="50.1" customHeight="1" thickBot="1" x14ac:dyDescent="0.3">
      <c r="A1735" s="14">
        <v>1716</v>
      </c>
      <c r="B1735" s="15" t="s">
        <v>6822</v>
      </c>
      <c r="C1735" s="15" t="s">
        <v>6823</v>
      </c>
      <c r="D1735" s="15" t="s">
        <v>12</v>
      </c>
      <c r="E1735" s="15" t="s">
        <v>13</v>
      </c>
      <c r="F1735" s="15" t="s">
        <v>6824</v>
      </c>
      <c r="G1735" s="15" t="s">
        <v>6824</v>
      </c>
      <c r="H1735" s="18"/>
      <c r="I1735" s="18"/>
      <c r="J1735" s="15" t="s">
        <v>14</v>
      </c>
      <c r="K1735" s="18"/>
      <c r="L1735" s="18"/>
      <c r="M1735" s="18"/>
      <c r="N1735" s="19">
        <v>41115</v>
      </c>
    </row>
    <row r="1736" spans="1:14" ht="50.1" customHeight="1" thickBot="1" x14ac:dyDescent="0.3">
      <c r="A1736" s="14">
        <v>1717</v>
      </c>
      <c r="B1736" s="15" t="s">
        <v>6825</v>
      </c>
      <c r="C1736" s="15" t="s">
        <v>6826</v>
      </c>
      <c r="D1736" s="15" t="s">
        <v>12</v>
      </c>
      <c r="E1736" s="15" t="s">
        <v>13</v>
      </c>
      <c r="F1736" s="15" t="s">
        <v>6827</v>
      </c>
      <c r="G1736" s="15" t="s">
        <v>6827</v>
      </c>
      <c r="H1736" s="15" t="s">
        <v>6828</v>
      </c>
      <c r="I1736" s="18"/>
      <c r="J1736" s="18"/>
      <c r="K1736" s="15" t="s">
        <v>51</v>
      </c>
      <c r="L1736" s="18"/>
      <c r="M1736" s="18"/>
      <c r="N1736" s="19">
        <v>41617</v>
      </c>
    </row>
    <row r="1737" spans="1:14" ht="50.1" customHeight="1" thickBot="1" x14ac:dyDescent="0.3">
      <c r="A1737" s="14">
        <v>1718</v>
      </c>
      <c r="B1737" s="15" t="s">
        <v>6829</v>
      </c>
      <c r="C1737" s="15" t="s">
        <v>6830</v>
      </c>
      <c r="D1737" s="15" t="s">
        <v>12</v>
      </c>
      <c r="E1737" s="15" t="s">
        <v>13</v>
      </c>
      <c r="F1737" s="15" t="s">
        <v>6831</v>
      </c>
      <c r="G1737" s="15" t="s">
        <v>6831</v>
      </c>
      <c r="H1737" s="15" t="s">
        <v>6832</v>
      </c>
      <c r="I1737" s="18"/>
      <c r="J1737" s="18"/>
      <c r="K1737" s="15" t="s">
        <v>31</v>
      </c>
      <c r="L1737" s="18"/>
      <c r="M1737" s="18"/>
      <c r="N1737" s="19">
        <v>42870</v>
      </c>
    </row>
    <row r="1738" spans="1:14" ht="50.1" customHeight="1" thickBot="1" x14ac:dyDescent="0.3">
      <c r="A1738" s="14">
        <v>1719</v>
      </c>
      <c r="B1738" s="15" t="s">
        <v>6833</v>
      </c>
      <c r="C1738" s="15" t="s">
        <v>6834</v>
      </c>
      <c r="D1738" s="15" t="s">
        <v>12</v>
      </c>
      <c r="E1738" s="15" t="s">
        <v>13</v>
      </c>
      <c r="F1738" s="15" t="s">
        <v>6835</v>
      </c>
      <c r="G1738" s="18"/>
      <c r="H1738" s="15" t="s">
        <v>6836</v>
      </c>
      <c r="I1738" s="18"/>
      <c r="J1738" s="18"/>
      <c r="K1738" s="15" t="s">
        <v>51</v>
      </c>
      <c r="L1738" s="18"/>
      <c r="M1738" s="18"/>
      <c r="N1738" s="19">
        <v>41922</v>
      </c>
    </row>
    <row r="1739" spans="1:14" ht="50.1" customHeight="1" thickBot="1" x14ac:dyDescent="0.3">
      <c r="A1739" s="14">
        <v>1720</v>
      </c>
      <c r="B1739" s="15" t="s">
        <v>6837</v>
      </c>
      <c r="C1739" s="15" t="s">
        <v>6838</v>
      </c>
      <c r="D1739" s="15" t="s">
        <v>12</v>
      </c>
      <c r="E1739" s="15" t="s">
        <v>13</v>
      </c>
      <c r="F1739" s="15" t="s">
        <v>6839</v>
      </c>
      <c r="G1739" s="18"/>
      <c r="H1739" s="18"/>
      <c r="I1739" s="18"/>
      <c r="J1739" s="18"/>
      <c r="K1739" s="15" t="s">
        <v>326</v>
      </c>
      <c r="L1739" s="18"/>
      <c r="M1739" s="18"/>
      <c r="N1739" s="19">
        <v>41115</v>
      </c>
    </row>
    <row r="1740" spans="1:14" ht="50.1" customHeight="1" thickBot="1" x14ac:dyDescent="0.3">
      <c r="A1740" s="14">
        <v>1721</v>
      </c>
      <c r="B1740" s="15" t="s">
        <v>6840</v>
      </c>
      <c r="C1740" s="15" t="s">
        <v>6841</v>
      </c>
      <c r="D1740" s="15" t="s">
        <v>4</v>
      </c>
      <c r="E1740" s="15" t="s">
        <v>193</v>
      </c>
      <c r="F1740" s="15" t="s">
        <v>6842</v>
      </c>
      <c r="G1740" s="18"/>
      <c r="H1740" s="15" t="s">
        <v>6843</v>
      </c>
      <c r="I1740" s="18"/>
      <c r="J1740" s="18"/>
      <c r="K1740" s="18"/>
      <c r="L1740" s="18"/>
      <c r="M1740" s="15" t="s">
        <v>1923</v>
      </c>
      <c r="N1740" s="19">
        <v>42522</v>
      </c>
    </row>
    <row r="1741" spans="1:14" ht="50.1" customHeight="1" thickBot="1" x14ac:dyDescent="0.3">
      <c r="A1741" s="14">
        <v>1722</v>
      </c>
      <c r="B1741" s="15" t="s">
        <v>6844</v>
      </c>
      <c r="C1741" s="15" t="s">
        <v>6845</v>
      </c>
      <c r="D1741" s="15" t="s">
        <v>273</v>
      </c>
      <c r="E1741" s="15" t="s">
        <v>274</v>
      </c>
      <c r="F1741" s="15" t="s">
        <v>6846</v>
      </c>
      <c r="G1741" s="18"/>
      <c r="H1741" s="15" t="s">
        <v>6847</v>
      </c>
      <c r="I1741" s="18"/>
      <c r="J1741" s="18"/>
      <c r="K1741" s="15" t="s">
        <v>51</v>
      </c>
      <c r="L1741" s="18"/>
      <c r="M1741" s="18"/>
      <c r="N1741" s="19">
        <v>42052</v>
      </c>
    </row>
    <row r="1742" spans="1:14" ht="50.1" customHeight="1" thickBot="1" x14ac:dyDescent="0.3">
      <c r="A1742" s="14">
        <v>1723</v>
      </c>
      <c r="B1742" s="15" t="s">
        <v>6848</v>
      </c>
      <c r="C1742" s="15" t="s">
        <v>6849</v>
      </c>
      <c r="D1742" s="15" t="s">
        <v>12</v>
      </c>
      <c r="E1742" s="15" t="s">
        <v>13</v>
      </c>
      <c r="F1742" s="15" t="s">
        <v>6850</v>
      </c>
      <c r="G1742" s="15" t="s">
        <v>6850</v>
      </c>
      <c r="H1742" s="15" t="s">
        <v>6851</v>
      </c>
      <c r="I1742" s="18"/>
      <c r="J1742" s="18"/>
      <c r="K1742" s="15" t="s">
        <v>76</v>
      </c>
      <c r="L1742" s="18"/>
      <c r="M1742" s="18"/>
      <c r="N1742" s="19">
        <v>41081</v>
      </c>
    </row>
    <row r="1743" spans="1:14" ht="50.1" customHeight="1" thickBot="1" x14ac:dyDescent="0.3">
      <c r="A1743" s="14">
        <v>1724</v>
      </c>
      <c r="B1743" s="15" t="s">
        <v>6852</v>
      </c>
      <c r="C1743" s="15" t="s">
        <v>6853</v>
      </c>
      <c r="D1743" s="15" t="s">
        <v>12</v>
      </c>
      <c r="E1743" s="15" t="s">
        <v>13</v>
      </c>
      <c r="F1743" s="15" t="s">
        <v>6854</v>
      </c>
      <c r="G1743" s="15" t="s">
        <v>6855</v>
      </c>
      <c r="H1743" s="18"/>
      <c r="I1743" s="18"/>
      <c r="J1743" s="18"/>
      <c r="K1743" s="15" t="s">
        <v>56</v>
      </c>
      <c r="L1743" s="18"/>
      <c r="M1743" s="18"/>
      <c r="N1743" s="19">
        <v>39671</v>
      </c>
    </row>
    <row r="1744" spans="1:14" ht="50.1" customHeight="1" thickBot="1" x14ac:dyDescent="0.3">
      <c r="A1744" s="14">
        <v>1725</v>
      </c>
      <c r="B1744" s="15" t="s">
        <v>6856</v>
      </c>
      <c r="C1744" s="15" t="s">
        <v>6857</v>
      </c>
      <c r="D1744" s="15" t="s">
        <v>12</v>
      </c>
      <c r="E1744" s="15" t="s">
        <v>13</v>
      </c>
      <c r="F1744" s="15" t="s">
        <v>6858</v>
      </c>
      <c r="G1744" s="15" t="s">
        <v>6858</v>
      </c>
      <c r="H1744" s="15" t="s">
        <v>6859</v>
      </c>
      <c r="I1744" s="18"/>
      <c r="J1744" s="15" t="s">
        <v>18</v>
      </c>
      <c r="K1744" s="18"/>
      <c r="L1744" s="18"/>
      <c r="M1744" s="18"/>
      <c r="N1744" s="19">
        <v>41115</v>
      </c>
    </row>
    <row r="1745" spans="1:14" ht="50.1" customHeight="1" thickBot="1" x14ac:dyDescent="0.3">
      <c r="A1745" s="14">
        <v>1726</v>
      </c>
      <c r="B1745" s="15" t="s">
        <v>6860</v>
      </c>
      <c r="C1745" s="15" t="s">
        <v>6861</v>
      </c>
      <c r="D1745" s="15" t="s">
        <v>12</v>
      </c>
      <c r="E1745" s="15" t="s">
        <v>46</v>
      </c>
      <c r="F1745" s="15" t="s">
        <v>6862</v>
      </c>
      <c r="G1745" s="15" t="str">
        <f>"22687575"</f>
        <v>22687575</v>
      </c>
      <c r="H1745" s="15" t="s">
        <v>6863</v>
      </c>
      <c r="I1745" s="18"/>
      <c r="J1745" s="15" t="s">
        <v>141</v>
      </c>
      <c r="K1745" s="18"/>
      <c r="L1745" s="18"/>
      <c r="M1745" s="18"/>
      <c r="N1745" s="19">
        <v>42167</v>
      </c>
    </row>
    <row r="1746" spans="1:14" ht="50.1" customHeight="1" thickBot="1" x14ac:dyDescent="0.3">
      <c r="A1746" s="14">
        <v>1727</v>
      </c>
      <c r="B1746" s="15" t="s">
        <v>6864</v>
      </c>
      <c r="C1746" s="15" t="s">
        <v>6865</v>
      </c>
      <c r="D1746" s="15" t="s">
        <v>12</v>
      </c>
      <c r="E1746" s="15" t="s">
        <v>13</v>
      </c>
      <c r="F1746" s="15" t="s">
        <v>6866</v>
      </c>
      <c r="G1746" s="15" t="s">
        <v>6867</v>
      </c>
      <c r="H1746" s="15" t="s">
        <v>6868</v>
      </c>
      <c r="I1746" s="18"/>
      <c r="J1746" s="18"/>
      <c r="K1746" s="15" t="s">
        <v>51</v>
      </c>
      <c r="L1746" s="18"/>
      <c r="M1746" s="18"/>
      <c r="N1746" s="19">
        <v>41891</v>
      </c>
    </row>
    <row r="1747" spans="1:14" ht="50.1" customHeight="1" thickBot="1" x14ac:dyDescent="0.3">
      <c r="A1747" s="14">
        <v>1728</v>
      </c>
      <c r="B1747" s="15" t="s">
        <v>6869</v>
      </c>
      <c r="C1747" s="15" t="s">
        <v>6870</v>
      </c>
      <c r="D1747" s="15" t="s">
        <v>12</v>
      </c>
      <c r="E1747" s="15" t="s">
        <v>13</v>
      </c>
      <c r="F1747" s="15" t="s">
        <v>6871</v>
      </c>
      <c r="G1747" s="15" t="s">
        <v>6872</v>
      </c>
      <c r="H1747" s="18"/>
      <c r="I1747" s="18"/>
      <c r="J1747" s="18"/>
      <c r="K1747" s="15" t="s">
        <v>51</v>
      </c>
      <c r="L1747" s="18"/>
      <c r="M1747" s="18"/>
      <c r="N1747" s="19">
        <v>41115</v>
      </c>
    </row>
    <row r="1748" spans="1:14" ht="50.1" customHeight="1" thickBot="1" x14ac:dyDescent="0.3">
      <c r="A1748" s="14">
        <v>1729</v>
      </c>
      <c r="B1748" s="15" t="s">
        <v>6873</v>
      </c>
      <c r="C1748" s="15" t="s">
        <v>6874</v>
      </c>
      <c r="D1748" s="15" t="s">
        <v>12</v>
      </c>
      <c r="E1748" s="15" t="s">
        <v>13</v>
      </c>
      <c r="F1748" s="15" t="s">
        <v>1935</v>
      </c>
      <c r="G1748" s="18"/>
      <c r="H1748" s="15" t="s">
        <v>6875</v>
      </c>
      <c r="I1748" s="18"/>
      <c r="J1748" s="18"/>
      <c r="K1748" s="15" t="s">
        <v>51</v>
      </c>
      <c r="L1748" s="18"/>
      <c r="M1748" s="18"/>
      <c r="N1748" s="19">
        <v>42425</v>
      </c>
    </row>
    <row r="1749" spans="1:14" ht="50.1" customHeight="1" thickBot="1" x14ac:dyDescent="0.3">
      <c r="A1749" s="14">
        <v>1730</v>
      </c>
      <c r="B1749" s="15" t="s">
        <v>6876</v>
      </c>
      <c r="C1749" s="15" t="s">
        <v>6877</v>
      </c>
      <c r="D1749" s="15" t="s">
        <v>1328</v>
      </c>
      <c r="E1749" s="15" t="s">
        <v>3781</v>
      </c>
      <c r="F1749" s="15" t="s">
        <v>6878</v>
      </c>
      <c r="G1749" s="18"/>
      <c r="H1749" s="18"/>
      <c r="I1749" s="18"/>
      <c r="J1749" s="15" t="s">
        <v>9810</v>
      </c>
      <c r="K1749" s="18"/>
      <c r="L1749" s="18"/>
      <c r="M1749" s="18"/>
      <c r="N1749" s="19">
        <v>41214</v>
      </c>
    </row>
    <row r="1750" spans="1:14" ht="50.1" customHeight="1" thickBot="1" x14ac:dyDescent="0.3">
      <c r="A1750" s="14">
        <v>1731</v>
      </c>
      <c r="B1750" s="15" t="s">
        <v>6879</v>
      </c>
      <c r="C1750" s="15" t="s">
        <v>6880</v>
      </c>
      <c r="D1750" s="15" t="s">
        <v>12</v>
      </c>
      <c r="E1750" s="15" t="s">
        <v>13</v>
      </c>
      <c r="F1750" s="15" t="s">
        <v>6881</v>
      </c>
      <c r="G1750" s="18"/>
      <c r="H1750" s="15" t="s">
        <v>6882</v>
      </c>
      <c r="I1750" s="18"/>
      <c r="J1750" s="18"/>
      <c r="K1750" s="15" t="s">
        <v>206</v>
      </c>
      <c r="L1750" s="18"/>
      <c r="M1750" s="18"/>
      <c r="N1750" s="19">
        <v>43374</v>
      </c>
    </row>
    <row r="1751" spans="1:14" ht="50.1" customHeight="1" thickBot="1" x14ac:dyDescent="0.3">
      <c r="A1751" s="14">
        <v>1732</v>
      </c>
      <c r="B1751" s="15" t="s">
        <v>9884</v>
      </c>
      <c r="C1751" s="15" t="s">
        <v>9885</v>
      </c>
      <c r="D1751" s="15" t="s">
        <v>12</v>
      </c>
      <c r="E1751" s="15" t="s">
        <v>13</v>
      </c>
      <c r="F1751" s="16" t="s">
        <v>9886</v>
      </c>
      <c r="G1751" s="15" t="s">
        <v>9886</v>
      </c>
      <c r="H1751" s="15" t="s">
        <v>9887</v>
      </c>
      <c r="I1751" s="18"/>
      <c r="J1751" s="15" t="s">
        <v>363</v>
      </c>
      <c r="K1751" s="18"/>
      <c r="L1751" s="18"/>
      <c r="M1751" s="18"/>
      <c r="N1751" s="19">
        <v>43945</v>
      </c>
    </row>
    <row r="1752" spans="1:14" ht="50.1" customHeight="1" thickBot="1" x14ac:dyDescent="0.3">
      <c r="A1752" s="14">
        <v>1733</v>
      </c>
      <c r="B1752" s="15" t="s">
        <v>6883</v>
      </c>
      <c r="C1752" s="15" t="s">
        <v>6884</v>
      </c>
      <c r="D1752" s="15" t="s">
        <v>12</v>
      </c>
      <c r="E1752" s="15" t="s">
        <v>46</v>
      </c>
      <c r="F1752" s="15" t="s">
        <v>6885</v>
      </c>
      <c r="G1752" s="15" t="s">
        <v>6886</v>
      </c>
      <c r="H1752" s="15" t="s">
        <v>6887</v>
      </c>
      <c r="I1752" s="18"/>
      <c r="J1752" s="15" t="s">
        <v>18</v>
      </c>
      <c r="K1752" s="18"/>
      <c r="L1752" s="18"/>
      <c r="M1752" s="18"/>
      <c r="N1752" s="19">
        <v>41579</v>
      </c>
    </row>
    <row r="1753" spans="1:14" ht="50.1" customHeight="1" thickBot="1" x14ac:dyDescent="0.3">
      <c r="A1753" s="14">
        <v>1734</v>
      </c>
      <c r="B1753" s="15" t="s">
        <v>6888</v>
      </c>
      <c r="C1753" s="15" t="s">
        <v>6889</v>
      </c>
      <c r="D1753" s="15" t="s">
        <v>12</v>
      </c>
      <c r="E1753" s="15" t="s">
        <v>13</v>
      </c>
      <c r="F1753" s="15" t="s">
        <v>6890</v>
      </c>
      <c r="G1753" s="15" t="s">
        <v>6891</v>
      </c>
      <c r="H1753" s="18"/>
      <c r="I1753" s="18"/>
      <c r="J1753" s="15" t="s">
        <v>90</v>
      </c>
      <c r="K1753" s="18"/>
      <c r="L1753" s="18"/>
      <c r="M1753" s="18"/>
      <c r="N1753" s="19">
        <v>41115</v>
      </c>
    </row>
    <row r="1754" spans="1:14" ht="50.1" customHeight="1" thickBot="1" x14ac:dyDescent="0.3">
      <c r="A1754" s="14">
        <v>1735</v>
      </c>
      <c r="B1754" s="15" t="s">
        <v>6892</v>
      </c>
      <c r="C1754" s="15" t="s">
        <v>1632</v>
      </c>
      <c r="D1754" s="15" t="s">
        <v>12</v>
      </c>
      <c r="E1754" s="15" t="s">
        <v>13</v>
      </c>
      <c r="F1754" s="16" t="s">
        <v>1633</v>
      </c>
      <c r="G1754" s="18"/>
      <c r="H1754" s="15" t="s">
        <v>6893</v>
      </c>
      <c r="I1754" s="18"/>
      <c r="J1754" s="18"/>
      <c r="K1754" s="15" t="s">
        <v>51</v>
      </c>
      <c r="L1754" s="18"/>
      <c r="M1754" s="18"/>
      <c r="N1754" s="19">
        <v>43868</v>
      </c>
    </row>
    <row r="1755" spans="1:14" ht="50.1" customHeight="1" thickBot="1" x14ac:dyDescent="0.3">
      <c r="A1755" s="14">
        <v>1736</v>
      </c>
      <c r="B1755" s="15" t="s">
        <v>6894</v>
      </c>
      <c r="C1755" s="15" t="s">
        <v>6895</v>
      </c>
      <c r="D1755" s="15" t="s">
        <v>12</v>
      </c>
      <c r="E1755" s="15" t="s">
        <v>268</v>
      </c>
      <c r="F1755" s="15" t="s">
        <v>6896</v>
      </c>
      <c r="G1755" s="15" t="s">
        <v>6897</v>
      </c>
      <c r="H1755" s="15" t="s">
        <v>6898</v>
      </c>
      <c r="I1755" s="18"/>
      <c r="J1755" s="18"/>
      <c r="K1755" s="15" t="s">
        <v>326</v>
      </c>
      <c r="L1755" s="18"/>
      <c r="M1755" s="18"/>
      <c r="N1755" s="19">
        <v>41796</v>
      </c>
    </row>
    <row r="1756" spans="1:14" ht="50.1" customHeight="1" thickBot="1" x14ac:dyDescent="0.3">
      <c r="A1756" s="14">
        <v>1737</v>
      </c>
      <c r="B1756" s="15" t="s">
        <v>6899</v>
      </c>
      <c r="C1756" s="15" t="s">
        <v>6900</v>
      </c>
      <c r="D1756" s="15" t="s">
        <v>1328</v>
      </c>
      <c r="E1756" s="15" t="s">
        <v>1329</v>
      </c>
      <c r="F1756" s="15" t="s">
        <v>6901</v>
      </c>
      <c r="G1756" s="18"/>
      <c r="H1756" s="15" t="s">
        <v>6902</v>
      </c>
      <c r="I1756" s="18"/>
      <c r="J1756" s="18"/>
      <c r="K1756" s="15" t="s">
        <v>51</v>
      </c>
      <c r="L1756" s="18"/>
      <c r="M1756" s="18"/>
      <c r="N1756" s="19">
        <v>42803</v>
      </c>
    </row>
    <row r="1757" spans="1:14" ht="50.1" customHeight="1" thickBot="1" x14ac:dyDescent="0.3">
      <c r="A1757" s="14">
        <v>1738</v>
      </c>
      <c r="B1757" s="15" t="s">
        <v>6903</v>
      </c>
      <c r="C1757" s="15" t="s">
        <v>6904</v>
      </c>
      <c r="D1757" s="15" t="s">
        <v>12</v>
      </c>
      <c r="E1757" s="15" t="s">
        <v>392</v>
      </c>
      <c r="F1757" s="15" t="s">
        <v>6905</v>
      </c>
      <c r="G1757" s="18"/>
      <c r="H1757" s="18"/>
      <c r="I1757" s="18"/>
      <c r="J1757" s="15" t="s">
        <v>41</v>
      </c>
      <c r="K1757" s="18"/>
      <c r="L1757" s="18"/>
      <c r="M1757" s="18"/>
      <c r="N1757" s="19">
        <v>41115</v>
      </c>
    </row>
    <row r="1758" spans="1:14" ht="50.1" customHeight="1" thickBot="1" x14ac:dyDescent="0.3">
      <c r="A1758" s="14">
        <v>1739</v>
      </c>
      <c r="B1758" s="15" t="s">
        <v>6906</v>
      </c>
      <c r="C1758" s="15" t="s">
        <v>12</v>
      </c>
      <c r="D1758" s="15" t="s">
        <v>12</v>
      </c>
      <c r="E1758" s="15" t="s">
        <v>13</v>
      </c>
      <c r="F1758" s="15" t="s">
        <v>4460</v>
      </c>
      <c r="G1758" s="15" t="s">
        <v>4461</v>
      </c>
      <c r="H1758" s="18"/>
      <c r="I1758" s="18"/>
      <c r="J1758" s="18"/>
      <c r="K1758" s="15" t="s">
        <v>56</v>
      </c>
      <c r="L1758" s="18"/>
      <c r="M1758" s="18"/>
      <c r="N1758" s="19">
        <v>41115</v>
      </c>
    </row>
    <row r="1759" spans="1:14" ht="50.1" customHeight="1" thickBot="1" x14ac:dyDescent="0.3">
      <c r="A1759" s="14">
        <v>1740</v>
      </c>
      <c r="B1759" s="15" t="s">
        <v>6907</v>
      </c>
      <c r="C1759" s="15" t="s">
        <v>6908</v>
      </c>
      <c r="D1759" s="15" t="s">
        <v>12</v>
      </c>
      <c r="E1759" s="15" t="s">
        <v>13</v>
      </c>
      <c r="F1759" s="15" t="s">
        <v>6909</v>
      </c>
      <c r="G1759" s="15" t="s">
        <v>6909</v>
      </c>
      <c r="H1759" s="18"/>
      <c r="I1759" s="18"/>
      <c r="J1759" s="18"/>
      <c r="K1759" s="15" t="s">
        <v>56</v>
      </c>
      <c r="L1759" s="18"/>
      <c r="M1759" s="18"/>
      <c r="N1759" s="19">
        <v>41115</v>
      </c>
    </row>
    <row r="1760" spans="1:14" ht="50.1" customHeight="1" thickBot="1" x14ac:dyDescent="0.3">
      <c r="A1760" s="14">
        <v>1741</v>
      </c>
      <c r="B1760" s="15" t="s">
        <v>6910</v>
      </c>
      <c r="C1760" s="15" t="s">
        <v>6911</v>
      </c>
      <c r="D1760" s="15" t="s">
        <v>273</v>
      </c>
      <c r="E1760" s="15" t="s">
        <v>274</v>
      </c>
      <c r="F1760" s="15" t="s">
        <v>6912</v>
      </c>
      <c r="G1760" s="15" t="s">
        <v>6912</v>
      </c>
      <c r="H1760" s="15" t="s">
        <v>6913</v>
      </c>
      <c r="I1760" s="18"/>
      <c r="J1760" s="18"/>
      <c r="K1760" s="15" t="s">
        <v>51</v>
      </c>
      <c r="L1760" s="18"/>
      <c r="M1760" s="18"/>
      <c r="N1760" s="19">
        <v>41115</v>
      </c>
    </row>
    <row r="1761" spans="1:14" ht="50.1" customHeight="1" thickBot="1" x14ac:dyDescent="0.3">
      <c r="A1761" s="14">
        <v>1742</v>
      </c>
      <c r="B1761" s="15" t="s">
        <v>6914</v>
      </c>
      <c r="C1761" s="15" t="s">
        <v>6915</v>
      </c>
      <c r="D1761" s="15" t="s">
        <v>12</v>
      </c>
      <c r="E1761" s="15" t="s">
        <v>13</v>
      </c>
      <c r="F1761" s="15" t="s">
        <v>6916</v>
      </c>
      <c r="G1761" s="15" t="s">
        <v>6917</v>
      </c>
      <c r="H1761" s="15" t="s">
        <v>6918</v>
      </c>
      <c r="I1761" s="18"/>
      <c r="J1761" s="18"/>
      <c r="K1761" s="15" t="s">
        <v>51</v>
      </c>
      <c r="L1761" s="18"/>
      <c r="M1761" s="18"/>
      <c r="N1761" s="19">
        <v>41337</v>
      </c>
    </row>
    <row r="1762" spans="1:14" ht="50.1" customHeight="1" thickBot="1" x14ac:dyDescent="0.3">
      <c r="A1762" s="14">
        <v>1743</v>
      </c>
      <c r="B1762" s="15" t="s">
        <v>6919</v>
      </c>
      <c r="C1762" s="15" t="s">
        <v>6920</v>
      </c>
      <c r="D1762" s="15" t="s">
        <v>12</v>
      </c>
      <c r="E1762" s="15" t="s">
        <v>13</v>
      </c>
      <c r="F1762" s="15" t="s">
        <v>6921</v>
      </c>
      <c r="G1762" s="15" t="s">
        <v>6922</v>
      </c>
      <c r="H1762" s="15" t="s">
        <v>6923</v>
      </c>
      <c r="I1762" s="18"/>
      <c r="J1762" s="18"/>
      <c r="K1762" s="15" t="s">
        <v>51</v>
      </c>
      <c r="L1762" s="18"/>
      <c r="M1762" s="18"/>
      <c r="N1762" s="19">
        <v>41201</v>
      </c>
    </row>
    <row r="1763" spans="1:14" ht="50.1" customHeight="1" thickBot="1" x14ac:dyDescent="0.3">
      <c r="A1763" s="14">
        <v>1744</v>
      </c>
      <c r="B1763" s="15" t="s">
        <v>6924</v>
      </c>
      <c r="C1763" s="15" t="s">
        <v>6925</v>
      </c>
      <c r="D1763" s="15" t="s">
        <v>12</v>
      </c>
      <c r="E1763" s="15" t="s">
        <v>13</v>
      </c>
      <c r="F1763" s="15" t="s">
        <v>6926</v>
      </c>
      <c r="G1763" s="15" t="s">
        <v>6927</v>
      </c>
      <c r="H1763" s="18"/>
      <c r="I1763" s="18"/>
      <c r="J1763" s="18"/>
      <c r="K1763" s="18"/>
      <c r="L1763" s="15" t="s">
        <v>9811</v>
      </c>
      <c r="M1763" s="18"/>
      <c r="N1763" s="19">
        <v>41115</v>
      </c>
    </row>
    <row r="1764" spans="1:14" ht="50.1" customHeight="1" thickBot="1" x14ac:dyDescent="0.3">
      <c r="A1764" s="14">
        <v>1745</v>
      </c>
      <c r="B1764" s="15" t="s">
        <v>6928</v>
      </c>
      <c r="C1764" s="15" t="s">
        <v>6929</v>
      </c>
      <c r="D1764" s="15" t="s">
        <v>12</v>
      </c>
      <c r="E1764" s="15" t="s">
        <v>13</v>
      </c>
      <c r="F1764" s="15" t="s">
        <v>6930</v>
      </c>
      <c r="G1764" s="18"/>
      <c r="H1764" s="18"/>
      <c r="I1764" s="18"/>
      <c r="J1764" s="18"/>
      <c r="K1764" s="15" t="s">
        <v>51</v>
      </c>
      <c r="L1764" s="18"/>
      <c r="M1764" s="18"/>
      <c r="N1764" s="19">
        <v>41115</v>
      </c>
    </row>
    <row r="1765" spans="1:14" ht="50.1" customHeight="1" thickBot="1" x14ac:dyDescent="0.3">
      <c r="A1765" s="14">
        <v>1746</v>
      </c>
      <c r="B1765" s="15" t="s">
        <v>6931</v>
      </c>
      <c r="C1765" s="15" t="s">
        <v>6932</v>
      </c>
      <c r="D1765" s="15" t="s">
        <v>12</v>
      </c>
      <c r="E1765" s="15" t="s">
        <v>155</v>
      </c>
      <c r="F1765" s="15" t="s">
        <v>6933</v>
      </c>
      <c r="G1765" s="18"/>
      <c r="H1765" s="18"/>
      <c r="I1765" s="18"/>
      <c r="J1765" s="15" t="s">
        <v>18</v>
      </c>
      <c r="K1765" s="18"/>
      <c r="L1765" s="18"/>
      <c r="M1765" s="18"/>
      <c r="N1765" s="19">
        <v>41115</v>
      </c>
    </row>
    <row r="1766" spans="1:14" ht="50.1" customHeight="1" thickBot="1" x14ac:dyDescent="0.3">
      <c r="A1766" s="14">
        <v>1747</v>
      </c>
      <c r="B1766" s="15" t="s">
        <v>6934</v>
      </c>
      <c r="C1766" s="15" t="s">
        <v>6935</v>
      </c>
      <c r="D1766" s="15" t="s">
        <v>12</v>
      </c>
      <c r="E1766" s="15" t="s">
        <v>13</v>
      </c>
      <c r="F1766" s="15" t="s">
        <v>6936</v>
      </c>
      <c r="G1766" s="18"/>
      <c r="H1766" s="18"/>
      <c r="I1766" s="18"/>
      <c r="J1766" s="18"/>
      <c r="K1766" s="18"/>
      <c r="L1766" s="15" t="s">
        <v>9811</v>
      </c>
      <c r="M1766" s="18"/>
      <c r="N1766" s="19">
        <v>41376</v>
      </c>
    </row>
    <row r="1767" spans="1:14" ht="50.1" customHeight="1" thickBot="1" x14ac:dyDescent="0.3">
      <c r="A1767" s="14">
        <v>1748</v>
      </c>
      <c r="B1767" s="15" t="s">
        <v>6937</v>
      </c>
      <c r="C1767" s="15" t="s">
        <v>6938</v>
      </c>
      <c r="D1767" s="15" t="s">
        <v>12</v>
      </c>
      <c r="E1767" s="15" t="s">
        <v>13</v>
      </c>
      <c r="F1767" s="15" t="s">
        <v>6939</v>
      </c>
      <c r="G1767" s="15" t="s">
        <v>6940</v>
      </c>
      <c r="H1767" s="15" t="s">
        <v>6941</v>
      </c>
      <c r="I1767" s="18"/>
      <c r="J1767" s="18"/>
      <c r="K1767" s="15" t="s">
        <v>206</v>
      </c>
      <c r="L1767" s="18"/>
      <c r="M1767" s="18"/>
      <c r="N1767" s="19">
        <v>41117</v>
      </c>
    </row>
    <row r="1768" spans="1:14" ht="50.1" customHeight="1" thickBot="1" x14ac:dyDescent="0.3">
      <c r="A1768" s="14">
        <v>1749</v>
      </c>
      <c r="B1768" s="15" t="s">
        <v>6942</v>
      </c>
      <c r="C1768" s="15" t="s">
        <v>6943</v>
      </c>
      <c r="D1768" s="15" t="s">
        <v>12</v>
      </c>
      <c r="E1768" s="15" t="s">
        <v>13</v>
      </c>
      <c r="F1768" s="15" t="s">
        <v>6944</v>
      </c>
      <c r="G1768" s="18"/>
      <c r="H1768" s="18"/>
      <c r="I1768" s="18"/>
      <c r="J1768" s="18"/>
      <c r="K1768" s="15" t="s">
        <v>293</v>
      </c>
      <c r="L1768" s="18"/>
      <c r="M1768" s="18"/>
      <c r="N1768" s="19">
        <v>41115</v>
      </c>
    </row>
    <row r="1769" spans="1:14" ht="50.1" customHeight="1" thickBot="1" x14ac:dyDescent="0.3">
      <c r="A1769" s="14">
        <v>1750</v>
      </c>
      <c r="B1769" s="15" t="s">
        <v>6945</v>
      </c>
      <c r="C1769" s="15" t="s">
        <v>6946</v>
      </c>
      <c r="D1769" s="15" t="s">
        <v>4</v>
      </c>
      <c r="E1769" s="15" t="s">
        <v>193</v>
      </c>
      <c r="F1769" s="15" t="s">
        <v>6947</v>
      </c>
      <c r="G1769" s="15" t="s">
        <v>6947</v>
      </c>
      <c r="H1769" s="18"/>
      <c r="I1769" s="18"/>
      <c r="J1769" s="15" t="s">
        <v>6</v>
      </c>
      <c r="K1769" s="18"/>
      <c r="L1769" s="18"/>
      <c r="M1769" s="18"/>
      <c r="N1769" s="19">
        <v>41115</v>
      </c>
    </row>
    <row r="1770" spans="1:14" ht="50.1" customHeight="1" thickBot="1" x14ac:dyDescent="0.3">
      <c r="A1770" s="14">
        <v>1751</v>
      </c>
      <c r="B1770" s="15" t="s">
        <v>6948</v>
      </c>
      <c r="C1770" s="15" t="s">
        <v>6949</v>
      </c>
      <c r="D1770" s="15" t="s">
        <v>12</v>
      </c>
      <c r="E1770" s="15" t="s">
        <v>13</v>
      </c>
      <c r="F1770" s="15" t="s">
        <v>6950</v>
      </c>
      <c r="G1770" s="15" t="s">
        <v>6951</v>
      </c>
      <c r="H1770" s="15" t="s">
        <v>6952</v>
      </c>
      <c r="I1770" s="18"/>
      <c r="J1770" s="15" t="s">
        <v>1758</v>
      </c>
      <c r="K1770" s="18"/>
      <c r="L1770" s="18"/>
      <c r="M1770" s="18"/>
      <c r="N1770" s="19">
        <v>41192</v>
      </c>
    </row>
    <row r="1771" spans="1:14" ht="50.1" customHeight="1" thickBot="1" x14ac:dyDescent="0.3">
      <c r="A1771" s="14">
        <v>1752</v>
      </c>
      <c r="B1771" s="15" t="s">
        <v>6953</v>
      </c>
      <c r="C1771" s="15" t="s">
        <v>6954</v>
      </c>
      <c r="D1771" s="15" t="s">
        <v>12</v>
      </c>
      <c r="E1771" s="15" t="s">
        <v>13</v>
      </c>
      <c r="F1771" s="15" t="s">
        <v>6955</v>
      </c>
      <c r="G1771" s="15" t="s">
        <v>6956</v>
      </c>
      <c r="H1771" s="18"/>
      <c r="I1771" s="18"/>
      <c r="J1771" s="15" t="s">
        <v>6</v>
      </c>
      <c r="K1771" s="18"/>
      <c r="L1771" s="18"/>
      <c r="M1771" s="18"/>
      <c r="N1771" s="19">
        <v>41115</v>
      </c>
    </row>
    <row r="1772" spans="1:14" ht="50.1" customHeight="1" thickBot="1" x14ac:dyDescent="0.3">
      <c r="A1772" s="14">
        <v>1753</v>
      </c>
      <c r="B1772" s="15" t="s">
        <v>6957</v>
      </c>
      <c r="C1772" s="15" t="s">
        <v>12</v>
      </c>
      <c r="D1772" s="15" t="s">
        <v>12</v>
      </c>
      <c r="E1772" s="15" t="s">
        <v>13</v>
      </c>
      <c r="F1772" s="15" t="s">
        <v>6958</v>
      </c>
      <c r="G1772" s="15" t="s">
        <v>6959</v>
      </c>
      <c r="H1772" s="18"/>
      <c r="I1772" s="18"/>
      <c r="J1772" s="18"/>
      <c r="K1772" s="18"/>
      <c r="L1772" s="15" t="s">
        <v>262</v>
      </c>
      <c r="M1772" s="18"/>
      <c r="N1772" s="19">
        <v>41115</v>
      </c>
    </row>
    <row r="1773" spans="1:14" ht="50.1" customHeight="1" thickBot="1" x14ac:dyDescent="0.3">
      <c r="A1773" s="14">
        <v>1754</v>
      </c>
      <c r="B1773" s="15" t="s">
        <v>6960</v>
      </c>
      <c r="C1773" s="15" t="s">
        <v>6961</v>
      </c>
      <c r="D1773" s="15" t="s">
        <v>3208</v>
      </c>
      <c r="E1773" s="15" t="s">
        <v>6963</v>
      </c>
      <c r="F1773" s="15" t="s">
        <v>6962</v>
      </c>
      <c r="G1773" s="18"/>
      <c r="H1773" s="18"/>
      <c r="I1773" s="18"/>
      <c r="J1773" s="18"/>
      <c r="K1773" s="15" t="s">
        <v>51</v>
      </c>
      <c r="L1773" s="18"/>
      <c r="M1773" s="18"/>
      <c r="N1773" s="19">
        <v>41115</v>
      </c>
    </row>
    <row r="1774" spans="1:14" ht="50.1" customHeight="1" thickBot="1" x14ac:dyDescent="0.3">
      <c r="A1774" s="14">
        <v>1755</v>
      </c>
      <c r="B1774" s="15" t="s">
        <v>6964</v>
      </c>
      <c r="C1774" s="15" t="s">
        <v>6965</v>
      </c>
      <c r="D1774" s="15" t="s">
        <v>12</v>
      </c>
      <c r="E1774" s="15" t="s">
        <v>13</v>
      </c>
      <c r="F1774" s="15" t="s">
        <v>6966</v>
      </c>
      <c r="G1774" s="15" t="s">
        <v>6967</v>
      </c>
      <c r="H1774" s="15" t="s">
        <v>6968</v>
      </c>
      <c r="I1774" s="18"/>
      <c r="J1774" s="18"/>
      <c r="K1774" s="15" t="s">
        <v>124</v>
      </c>
      <c r="L1774" s="18"/>
      <c r="M1774" s="18"/>
      <c r="N1774" s="19">
        <v>41792</v>
      </c>
    </row>
    <row r="1775" spans="1:14" ht="50.1" customHeight="1" thickBot="1" x14ac:dyDescent="0.3">
      <c r="A1775" s="14">
        <v>1756</v>
      </c>
      <c r="B1775" s="15" t="s">
        <v>6969</v>
      </c>
      <c r="C1775" s="15" t="s">
        <v>6970</v>
      </c>
      <c r="D1775" s="15" t="s">
        <v>12</v>
      </c>
      <c r="E1775" s="15" t="s">
        <v>13</v>
      </c>
      <c r="F1775" s="15" t="s">
        <v>6971</v>
      </c>
      <c r="G1775" s="15" t="s">
        <v>6972</v>
      </c>
      <c r="H1775" s="18"/>
      <c r="I1775" s="18"/>
      <c r="J1775" s="18"/>
      <c r="K1775" s="15" t="s">
        <v>1128</v>
      </c>
      <c r="L1775" s="18"/>
      <c r="M1775" s="18"/>
      <c r="N1775" s="19">
        <v>41115</v>
      </c>
    </row>
    <row r="1776" spans="1:14" ht="50.1" customHeight="1" thickBot="1" x14ac:dyDescent="0.3">
      <c r="A1776" s="14">
        <v>1757</v>
      </c>
      <c r="B1776" s="15" t="s">
        <v>6973</v>
      </c>
      <c r="C1776" s="15" t="s">
        <v>6974</v>
      </c>
      <c r="D1776" s="15" t="s">
        <v>273</v>
      </c>
      <c r="E1776" s="15" t="s">
        <v>274</v>
      </c>
      <c r="F1776" s="15" t="s">
        <v>6975</v>
      </c>
      <c r="G1776" s="15" t="s">
        <v>6975</v>
      </c>
      <c r="H1776" s="15" t="s">
        <v>6976</v>
      </c>
      <c r="I1776" s="18"/>
      <c r="J1776" s="18"/>
      <c r="K1776" s="15" t="s">
        <v>51</v>
      </c>
      <c r="L1776" s="18"/>
      <c r="M1776" s="18"/>
      <c r="N1776" s="19">
        <v>41115</v>
      </c>
    </row>
    <row r="1777" spans="1:14" ht="50.1" customHeight="1" thickBot="1" x14ac:dyDescent="0.3">
      <c r="A1777" s="14">
        <v>1758</v>
      </c>
      <c r="B1777" s="15" t="s">
        <v>6977</v>
      </c>
      <c r="C1777" s="15" t="s">
        <v>6978</v>
      </c>
      <c r="D1777" s="15" t="s">
        <v>12</v>
      </c>
      <c r="E1777" s="15" t="s">
        <v>13</v>
      </c>
      <c r="F1777" s="15" t="s">
        <v>6979</v>
      </c>
      <c r="G1777" s="15" t="s">
        <v>6980</v>
      </c>
      <c r="H1777" s="18"/>
      <c r="I1777" s="18"/>
      <c r="J1777" s="15" t="s">
        <v>363</v>
      </c>
      <c r="K1777" s="18"/>
      <c r="L1777" s="18"/>
      <c r="M1777" s="18"/>
      <c r="N1777" s="19">
        <v>41115</v>
      </c>
    </row>
    <row r="1778" spans="1:14" ht="50.1" customHeight="1" thickBot="1" x14ac:dyDescent="0.3">
      <c r="A1778" s="14">
        <v>1759</v>
      </c>
      <c r="B1778" s="15" t="s">
        <v>6981</v>
      </c>
      <c r="C1778" s="15" t="s">
        <v>6982</v>
      </c>
      <c r="D1778" s="15" t="s">
        <v>12</v>
      </c>
      <c r="E1778" s="15" t="s">
        <v>13</v>
      </c>
      <c r="F1778" s="15" t="s">
        <v>6983</v>
      </c>
      <c r="G1778" s="15" t="s">
        <v>6984</v>
      </c>
      <c r="H1778" s="18"/>
      <c r="I1778" s="18"/>
      <c r="J1778" s="18"/>
      <c r="K1778" s="15" t="s">
        <v>51</v>
      </c>
      <c r="L1778" s="18"/>
      <c r="M1778" s="18"/>
      <c r="N1778" s="19">
        <v>41115</v>
      </c>
    </row>
    <row r="1779" spans="1:14" ht="50.1" customHeight="1" thickBot="1" x14ac:dyDescent="0.3">
      <c r="A1779" s="14">
        <v>1760</v>
      </c>
      <c r="B1779" s="15" t="s">
        <v>6985</v>
      </c>
      <c r="C1779" s="15" t="s">
        <v>6986</v>
      </c>
      <c r="D1779" s="15" t="s">
        <v>12</v>
      </c>
      <c r="E1779" s="15" t="s">
        <v>13</v>
      </c>
      <c r="F1779" s="15" t="s">
        <v>6987</v>
      </c>
      <c r="G1779" s="15" t="s">
        <v>6988</v>
      </c>
      <c r="H1779" s="18"/>
      <c r="I1779" s="18"/>
      <c r="J1779" s="15" t="s">
        <v>6</v>
      </c>
      <c r="K1779" s="18"/>
      <c r="L1779" s="18"/>
      <c r="M1779" s="18"/>
      <c r="N1779" s="19">
        <v>41115</v>
      </c>
    </row>
    <row r="1780" spans="1:14" ht="50.1" customHeight="1" thickBot="1" x14ac:dyDescent="0.3">
      <c r="A1780" s="14">
        <v>1761</v>
      </c>
      <c r="B1780" s="15" t="s">
        <v>6989</v>
      </c>
      <c r="C1780" s="15" t="s">
        <v>6990</v>
      </c>
      <c r="D1780" s="15" t="s">
        <v>12</v>
      </c>
      <c r="E1780" s="15" t="s">
        <v>13</v>
      </c>
      <c r="F1780" s="15" t="s">
        <v>6991</v>
      </c>
      <c r="G1780" s="18"/>
      <c r="H1780" s="18"/>
      <c r="I1780" s="18"/>
      <c r="J1780" s="15" t="s">
        <v>8753</v>
      </c>
      <c r="K1780" s="18"/>
      <c r="L1780" s="18"/>
      <c r="M1780" s="18"/>
      <c r="N1780" s="19">
        <v>41115</v>
      </c>
    </row>
    <row r="1781" spans="1:14" ht="50.1" customHeight="1" thickBot="1" x14ac:dyDescent="0.3">
      <c r="A1781" s="14">
        <v>1762</v>
      </c>
      <c r="B1781" s="15" t="s">
        <v>6992</v>
      </c>
      <c r="C1781" s="15" t="s">
        <v>6993</v>
      </c>
      <c r="D1781" s="15" t="s">
        <v>4</v>
      </c>
      <c r="E1781" s="15" t="s">
        <v>193</v>
      </c>
      <c r="F1781" s="15" t="s">
        <v>6994</v>
      </c>
      <c r="G1781" s="18"/>
      <c r="H1781" s="18"/>
      <c r="I1781" s="18"/>
      <c r="J1781" s="18"/>
      <c r="K1781" s="15" t="s">
        <v>248</v>
      </c>
      <c r="L1781" s="18"/>
      <c r="M1781" s="18"/>
      <c r="N1781" s="19">
        <v>41115</v>
      </c>
    </row>
    <row r="1782" spans="1:14" ht="50.1" customHeight="1" thickBot="1" x14ac:dyDescent="0.3">
      <c r="A1782" s="14">
        <v>1763</v>
      </c>
      <c r="B1782" s="15" t="s">
        <v>6995</v>
      </c>
      <c r="C1782" s="15" t="s">
        <v>6996</v>
      </c>
      <c r="D1782" s="15" t="s">
        <v>12</v>
      </c>
      <c r="E1782" s="15" t="s">
        <v>392</v>
      </c>
      <c r="F1782" s="15" t="s">
        <v>6997</v>
      </c>
      <c r="G1782" s="18"/>
      <c r="H1782" s="18"/>
      <c r="I1782" s="18"/>
      <c r="J1782" s="18"/>
      <c r="K1782" s="15" t="s">
        <v>326</v>
      </c>
      <c r="L1782" s="18"/>
      <c r="M1782" s="18"/>
      <c r="N1782" s="19">
        <v>41115</v>
      </c>
    </row>
    <row r="1783" spans="1:14" ht="50.1" customHeight="1" thickBot="1" x14ac:dyDescent="0.3">
      <c r="A1783" s="14">
        <v>1764</v>
      </c>
      <c r="B1783" s="15" t="s">
        <v>6998</v>
      </c>
      <c r="C1783" s="15" t="s">
        <v>6999</v>
      </c>
      <c r="D1783" s="15" t="s">
        <v>12</v>
      </c>
      <c r="E1783" s="15" t="s">
        <v>13</v>
      </c>
      <c r="F1783" s="15" t="s">
        <v>7000</v>
      </c>
      <c r="G1783" s="15" t="s">
        <v>7001</v>
      </c>
      <c r="H1783" s="15" t="s">
        <v>7002</v>
      </c>
      <c r="I1783" s="18"/>
      <c r="J1783" s="18"/>
      <c r="K1783" s="18"/>
      <c r="L1783" s="18"/>
      <c r="M1783" s="15" t="s">
        <v>299</v>
      </c>
      <c r="N1783" s="19">
        <v>41115</v>
      </c>
    </row>
    <row r="1784" spans="1:14" ht="50.1" customHeight="1" thickBot="1" x14ac:dyDescent="0.3">
      <c r="A1784" s="14">
        <v>1765</v>
      </c>
      <c r="B1784" s="15" t="s">
        <v>7003</v>
      </c>
      <c r="C1784" s="15" t="s">
        <v>7004</v>
      </c>
      <c r="D1784" s="15" t="s">
        <v>12</v>
      </c>
      <c r="E1784" s="15" t="s">
        <v>13</v>
      </c>
      <c r="F1784" s="15" t="s">
        <v>7005</v>
      </c>
      <c r="G1784" s="15" t="s">
        <v>7005</v>
      </c>
      <c r="H1784" s="15" t="s">
        <v>7006</v>
      </c>
      <c r="I1784" s="18"/>
      <c r="J1784" s="15" t="s">
        <v>14</v>
      </c>
      <c r="K1784" s="18"/>
      <c r="L1784" s="18"/>
      <c r="M1784" s="18"/>
      <c r="N1784" s="19">
        <v>43389</v>
      </c>
    </row>
    <row r="1785" spans="1:14" ht="50.1" customHeight="1" thickBot="1" x14ac:dyDescent="0.3">
      <c r="A1785" s="14">
        <v>1766</v>
      </c>
      <c r="B1785" s="15" t="s">
        <v>7007</v>
      </c>
      <c r="C1785" s="15" t="s">
        <v>7008</v>
      </c>
      <c r="D1785" s="15" t="s">
        <v>12</v>
      </c>
      <c r="E1785" s="15" t="s">
        <v>13</v>
      </c>
      <c r="F1785" s="15" t="s">
        <v>7009</v>
      </c>
      <c r="G1785" s="18"/>
      <c r="H1785" s="18"/>
      <c r="I1785" s="18"/>
      <c r="J1785" s="18"/>
      <c r="K1785" s="18"/>
      <c r="L1785" s="15" t="s">
        <v>9811</v>
      </c>
      <c r="M1785" s="18"/>
      <c r="N1785" s="19">
        <v>41115</v>
      </c>
    </row>
    <row r="1786" spans="1:14" ht="50.1" customHeight="1" thickBot="1" x14ac:dyDescent="0.3">
      <c r="A1786" s="14">
        <v>1767</v>
      </c>
      <c r="B1786" s="15" t="s">
        <v>7010</v>
      </c>
      <c r="C1786" s="15" t="s">
        <v>7011</v>
      </c>
      <c r="D1786" s="15" t="s">
        <v>12</v>
      </c>
      <c r="E1786" s="15" t="s">
        <v>13</v>
      </c>
      <c r="F1786" s="15" t="s">
        <v>7012</v>
      </c>
      <c r="G1786" s="18"/>
      <c r="H1786" s="18"/>
      <c r="I1786" s="18"/>
      <c r="J1786" s="15" t="s">
        <v>18</v>
      </c>
      <c r="K1786" s="18"/>
      <c r="L1786" s="18"/>
      <c r="M1786" s="18"/>
      <c r="N1786" s="19">
        <v>41116</v>
      </c>
    </row>
    <row r="1787" spans="1:14" ht="50.1" customHeight="1" thickBot="1" x14ac:dyDescent="0.3">
      <c r="A1787" s="14">
        <v>1768</v>
      </c>
      <c r="B1787" s="15" t="s">
        <v>7013</v>
      </c>
      <c r="C1787" s="15" t="s">
        <v>7014</v>
      </c>
      <c r="D1787" s="15" t="s">
        <v>340</v>
      </c>
      <c r="E1787" s="15" t="s">
        <v>341</v>
      </c>
      <c r="F1787" s="15" t="s">
        <v>7015</v>
      </c>
      <c r="G1787" s="18"/>
      <c r="H1787" s="18"/>
      <c r="I1787" s="18"/>
      <c r="J1787" s="15" t="s">
        <v>732</v>
      </c>
      <c r="K1787" s="18"/>
      <c r="L1787" s="18"/>
      <c r="M1787" s="18"/>
      <c r="N1787" s="19">
        <v>43760</v>
      </c>
    </row>
    <row r="1788" spans="1:14" ht="50.1" customHeight="1" thickBot="1" x14ac:dyDescent="0.3">
      <c r="A1788" s="14">
        <v>1769</v>
      </c>
      <c r="B1788" s="15" t="s">
        <v>7016</v>
      </c>
      <c r="C1788" s="15" t="s">
        <v>7017</v>
      </c>
      <c r="D1788" s="15" t="s">
        <v>4</v>
      </c>
      <c r="E1788" s="15" t="s">
        <v>5</v>
      </c>
      <c r="F1788" s="15" t="s">
        <v>7018</v>
      </c>
      <c r="G1788" s="15" t="str">
        <f>"71600140"</f>
        <v>71600140</v>
      </c>
      <c r="H1788" s="15" t="s">
        <v>7019</v>
      </c>
      <c r="I1788" s="18"/>
      <c r="J1788" s="15" t="s">
        <v>6</v>
      </c>
      <c r="K1788" s="18"/>
      <c r="L1788" s="18"/>
      <c r="M1788" s="18"/>
      <c r="N1788" s="19">
        <v>43732</v>
      </c>
    </row>
    <row r="1789" spans="1:14" ht="50.1" customHeight="1" thickBot="1" x14ac:dyDescent="0.3">
      <c r="A1789" s="14">
        <v>1770</v>
      </c>
      <c r="B1789" s="15" t="s">
        <v>7020</v>
      </c>
      <c r="C1789" s="15" t="s">
        <v>7021</v>
      </c>
      <c r="D1789" s="15" t="s">
        <v>4</v>
      </c>
      <c r="E1789" s="15" t="s">
        <v>193</v>
      </c>
      <c r="F1789" s="15" t="s">
        <v>7022</v>
      </c>
      <c r="G1789" s="18"/>
      <c r="H1789" s="18"/>
      <c r="I1789" s="18"/>
      <c r="J1789" s="18"/>
      <c r="K1789" s="15" t="s">
        <v>47</v>
      </c>
      <c r="L1789" s="18"/>
      <c r="M1789" s="18"/>
      <c r="N1789" s="19">
        <v>41116</v>
      </c>
    </row>
    <row r="1790" spans="1:14" ht="50.1" customHeight="1" thickBot="1" x14ac:dyDescent="0.3">
      <c r="A1790" s="14">
        <v>1771</v>
      </c>
      <c r="B1790" s="15" t="s">
        <v>7023</v>
      </c>
      <c r="C1790" s="15" t="s">
        <v>7024</v>
      </c>
      <c r="D1790" s="15" t="s">
        <v>12</v>
      </c>
      <c r="E1790" s="15" t="s">
        <v>13</v>
      </c>
      <c r="F1790" s="15" t="s">
        <v>7025</v>
      </c>
      <c r="G1790" s="18"/>
      <c r="H1790" s="18"/>
      <c r="I1790" s="18"/>
      <c r="J1790" s="18"/>
      <c r="K1790" s="15" t="s">
        <v>599</v>
      </c>
      <c r="L1790" s="18"/>
      <c r="M1790" s="18"/>
      <c r="N1790" s="19">
        <v>41088</v>
      </c>
    </row>
    <row r="1791" spans="1:14" ht="50.1" customHeight="1" thickBot="1" x14ac:dyDescent="0.3">
      <c r="A1791" s="14">
        <v>1772</v>
      </c>
      <c r="B1791" s="15" t="s">
        <v>7026</v>
      </c>
      <c r="C1791" s="15" t="s">
        <v>7027</v>
      </c>
      <c r="D1791" s="15" t="s">
        <v>12</v>
      </c>
      <c r="E1791" s="15" t="s">
        <v>13</v>
      </c>
      <c r="F1791" s="15" t="s">
        <v>5976</v>
      </c>
      <c r="G1791" s="15" t="s">
        <v>5977</v>
      </c>
      <c r="H1791" s="15" t="s">
        <v>5978</v>
      </c>
      <c r="I1791" s="18"/>
      <c r="J1791" s="18"/>
      <c r="K1791" s="18"/>
      <c r="L1791" s="18"/>
      <c r="M1791" s="15" t="s">
        <v>299</v>
      </c>
      <c r="N1791" s="19">
        <v>41919</v>
      </c>
    </row>
    <row r="1792" spans="1:14" ht="50.1" customHeight="1" thickBot="1" x14ac:dyDescent="0.3">
      <c r="A1792" s="14">
        <v>1773</v>
      </c>
      <c r="B1792" s="15" t="s">
        <v>7028</v>
      </c>
      <c r="C1792" s="15" t="s">
        <v>7029</v>
      </c>
      <c r="D1792" s="15" t="s">
        <v>12</v>
      </c>
      <c r="E1792" s="15" t="s">
        <v>13</v>
      </c>
      <c r="F1792" s="15" t="s">
        <v>7030</v>
      </c>
      <c r="G1792" s="15" t="s">
        <v>7031</v>
      </c>
      <c r="H1792" s="15" t="s">
        <v>7032</v>
      </c>
      <c r="I1792" s="18"/>
      <c r="J1792" s="18"/>
      <c r="K1792" s="15" t="s">
        <v>76</v>
      </c>
      <c r="L1792" s="18"/>
      <c r="M1792" s="18"/>
      <c r="N1792" s="19">
        <v>41116</v>
      </c>
    </row>
    <row r="1793" spans="1:14" ht="50.1" customHeight="1" thickBot="1" x14ac:dyDescent="0.3">
      <c r="A1793" s="14">
        <v>1774</v>
      </c>
      <c r="B1793" s="15" t="s">
        <v>7033</v>
      </c>
      <c r="C1793" s="15" t="s">
        <v>7034</v>
      </c>
      <c r="D1793" s="15" t="s">
        <v>4</v>
      </c>
      <c r="E1793" s="15" t="s">
        <v>193</v>
      </c>
      <c r="F1793" s="15" t="s">
        <v>7035</v>
      </c>
      <c r="G1793" s="15" t="s">
        <v>7036</v>
      </c>
      <c r="H1793" s="15" t="s">
        <v>7037</v>
      </c>
      <c r="I1793" s="18"/>
      <c r="J1793" s="18"/>
      <c r="K1793" s="15" t="s">
        <v>124</v>
      </c>
      <c r="L1793" s="18"/>
      <c r="M1793" s="18"/>
      <c r="N1793" s="19">
        <v>41844</v>
      </c>
    </row>
    <row r="1794" spans="1:14" ht="50.1" customHeight="1" thickBot="1" x14ac:dyDescent="0.3">
      <c r="A1794" s="14">
        <v>1775</v>
      </c>
      <c r="B1794" s="15" t="s">
        <v>7038</v>
      </c>
      <c r="C1794" s="15" t="s">
        <v>7039</v>
      </c>
      <c r="D1794" s="15" t="s">
        <v>12</v>
      </c>
      <c r="E1794" s="15" t="s">
        <v>13</v>
      </c>
      <c r="F1794" s="15" t="s">
        <v>7040</v>
      </c>
      <c r="G1794" s="15" t="s">
        <v>7041</v>
      </c>
      <c r="H1794" s="15" t="s">
        <v>7042</v>
      </c>
      <c r="I1794" s="18"/>
      <c r="J1794" s="18"/>
      <c r="K1794" s="15" t="s">
        <v>51</v>
      </c>
      <c r="L1794" s="18"/>
      <c r="M1794" s="18"/>
      <c r="N1794" s="19">
        <v>41066</v>
      </c>
    </row>
    <row r="1795" spans="1:14" ht="50.1" customHeight="1" thickBot="1" x14ac:dyDescent="0.3">
      <c r="A1795" s="14">
        <v>1776</v>
      </c>
      <c r="B1795" s="15" t="s">
        <v>7043</v>
      </c>
      <c r="C1795" s="15" t="s">
        <v>7044</v>
      </c>
      <c r="D1795" s="15" t="s">
        <v>12</v>
      </c>
      <c r="E1795" s="15" t="s">
        <v>13</v>
      </c>
      <c r="F1795" s="15" t="s">
        <v>7045</v>
      </c>
      <c r="G1795" s="18"/>
      <c r="H1795" s="15" t="s">
        <v>7046</v>
      </c>
      <c r="I1795" s="18"/>
      <c r="J1795" s="18"/>
      <c r="K1795" s="15" t="s">
        <v>51</v>
      </c>
      <c r="L1795" s="18"/>
      <c r="M1795" s="18"/>
      <c r="N1795" s="19">
        <v>42921</v>
      </c>
    </row>
    <row r="1796" spans="1:14" ht="50.1" customHeight="1" thickBot="1" x14ac:dyDescent="0.3">
      <c r="A1796" s="14">
        <v>1777</v>
      </c>
      <c r="B1796" s="15" t="s">
        <v>7047</v>
      </c>
      <c r="C1796" s="15" t="s">
        <v>7048</v>
      </c>
      <c r="D1796" s="15" t="s">
        <v>12</v>
      </c>
      <c r="E1796" s="15" t="s">
        <v>13</v>
      </c>
      <c r="F1796" s="15" t="s">
        <v>7049</v>
      </c>
      <c r="G1796" s="15" t="s">
        <v>7050</v>
      </c>
      <c r="H1796" s="18"/>
      <c r="I1796" s="18"/>
      <c r="J1796" s="18"/>
      <c r="K1796" s="15" t="s">
        <v>56</v>
      </c>
      <c r="L1796" s="18"/>
      <c r="M1796" s="18"/>
      <c r="N1796" s="19">
        <v>41116</v>
      </c>
    </row>
    <row r="1797" spans="1:14" ht="50.1" customHeight="1" thickBot="1" x14ac:dyDescent="0.3">
      <c r="A1797" s="14">
        <v>1778</v>
      </c>
      <c r="B1797" s="15" t="s">
        <v>7051</v>
      </c>
      <c r="C1797" s="15" t="s">
        <v>7052</v>
      </c>
      <c r="D1797" s="15" t="s">
        <v>12</v>
      </c>
      <c r="E1797" s="15" t="s">
        <v>13</v>
      </c>
      <c r="F1797" s="15" t="s">
        <v>7053</v>
      </c>
      <c r="G1797" s="15" t="s">
        <v>7053</v>
      </c>
      <c r="H1797" s="18"/>
      <c r="I1797" s="18"/>
      <c r="J1797" s="18"/>
      <c r="K1797" s="15" t="s">
        <v>99</v>
      </c>
      <c r="L1797" s="18"/>
      <c r="M1797" s="18"/>
      <c r="N1797" s="19">
        <v>41116</v>
      </c>
    </row>
    <row r="1798" spans="1:14" ht="50.1" customHeight="1" thickBot="1" x14ac:dyDescent="0.3">
      <c r="A1798" s="14">
        <v>1779</v>
      </c>
      <c r="B1798" s="15" t="s">
        <v>7054</v>
      </c>
      <c r="C1798" s="15" t="s">
        <v>7055</v>
      </c>
      <c r="D1798" s="15" t="s">
        <v>12</v>
      </c>
      <c r="E1798" s="15" t="s">
        <v>13</v>
      </c>
      <c r="F1798" s="15" t="s">
        <v>7056</v>
      </c>
      <c r="G1798" s="18"/>
      <c r="H1798" s="18"/>
      <c r="I1798" s="18"/>
      <c r="J1798" s="18"/>
      <c r="K1798" s="18"/>
      <c r="L1798" s="18"/>
      <c r="M1798" s="15" t="s">
        <v>9808</v>
      </c>
      <c r="N1798" s="19">
        <v>41116</v>
      </c>
    </row>
    <row r="1799" spans="1:14" ht="50.1" customHeight="1" thickBot="1" x14ac:dyDescent="0.3">
      <c r="A1799" s="14">
        <v>1780</v>
      </c>
      <c r="B1799" s="15" t="s">
        <v>7057</v>
      </c>
      <c r="C1799" s="15" t="s">
        <v>7058</v>
      </c>
      <c r="D1799" s="15" t="s">
        <v>12</v>
      </c>
      <c r="E1799" s="15" t="s">
        <v>13</v>
      </c>
      <c r="F1799" s="15" t="s">
        <v>7059</v>
      </c>
      <c r="G1799" s="15" t="s">
        <v>7059</v>
      </c>
      <c r="H1799" s="15" t="s">
        <v>7060</v>
      </c>
      <c r="I1799" s="18"/>
      <c r="J1799" s="15" t="s">
        <v>6</v>
      </c>
      <c r="K1799" s="18"/>
      <c r="L1799" s="18"/>
      <c r="M1799" s="18"/>
      <c r="N1799" s="19">
        <v>43745</v>
      </c>
    </row>
    <row r="1800" spans="1:14" ht="50.1" customHeight="1" thickBot="1" x14ac:dyDescent="0.3">
      <c r="A1800" s="14">
        <v>1781</v>
      </c>
      <c r="B1800" s="15" t="s">
        <v>7061</v>
      </c>
      <c r="C1800" s="15" t="s">
        <v>7062</v>
      </c>
      <c r="D1800" s="15" t="s">
        <v>12</v>
      </c>
      <c r="E1800" s="15" t="s">
        <v>13</v>
      </c>
      <c r="F1800" s="15" t="s">
        <v>7063</v>
      </c>
      <c r="G1800" s="15" t="s">
        <v>7063</v>
      </c>
      <c r="H1800" s="18"/>
      <c r="I1800" s="18"/>
      <c r="J1800" s="15" t="s">
        <v>14</v>
      </c>
      <c r="K1800" s="18"/>
      <c r="L1800" s="18"/>
      <c r="M1800" s="18"/>
      <c r="N1800" s="19">
        <v>41116</v>
      </c>
    </row>
    <row r="1801" spans="1:14" ht="50.1" customHeight="1" thickBot="1" x14ac:dyDescent="0.3">
      <c r="A1801" s="14">
        <v>1782</v>
      </c>
      <c r="B1801" s="15" t="s">
        <v>7064</v>
      </c>
      <c r="C1801" s="15" t="s">
        <v>7065</v>
      </c>
      <c r="D1801" s="15" t="s">
        <v>12</v>
      </c>
      <c r="E1801" s="15" t="s">
        <v>46</v>
      </c>
      <c r="F1801" s="15" t="s">
        <v>7066</v>
      </c>
      <c r="G1801" s="15" t="s">
        <v>7066</v>
      </c>
      <c r="H1801" s="15" t="s">
        <v>7067</v>
      </c>
      <c r="I1801" s="18"/>
      <c r="J1801" s="15" t="s">
        <v>14</v>
      </c>
      <c r="K1801" s="18"/>
      <c r="L1801" s="18"/>
      <c r="M1801" s="18"/>
      <c r="N1801" s="19">
        <v>42516</v>
      </c>
    </row>
    <row r="1802" spans="1:14" ht="50.1" customHeight="1" thickBot="1" x14ac:dyDescent="0.3">
      <c r="A1802" s="14">
        <v>1783</v>
      </c>
      <c r="B1802" s="15" t="s">
        <v>7068</v>
      </c>
      <c r="C1802" s="15" t="s">
        <v>7069</v>
      </c>
      <c r="D1802" s="15" t="s">
        <v>12</v>
      </c>
      <c r="E1802" s="15" t="s">
        <v>46</v>
      </c>
      <c r="F1802" s="15" t="s">
        <v>7070</v>
      </c>
      <c r="G1802" s="15" t="s">
        <v>7070</v>
      </c>
      <c r="H1802" s="18"/>
      <c r="I1802" s="18"/>
      <c r="J1802" s="15" t="s">
        <v>14</v>
      </c>
      <c r="K1802" s="18"/>
      <c r="L1802" s="18"/>
      <c r="M1802" s="18"/>
      <c r="N1802" s="19">
        <v>41116</v>
      </c>
    </row>
    <row r="1803" spans="1:14" ht="50.1" customHeight="1" thickBot="1" x14ac:dyDescent="0.3">
      <c r="A1803" s="14">
        <v>1784</v>
      </c>
      <c r="B1803" s="15" t="s">
        <v>7071</v>
      </c>
      <c r="C1803" s="15" t="s">
        <v>7072</v>
      </c>
      <c r="D1803" s="15" t="s">
        <v>12</v>
      </c>
      <c r="E1803" s="15" t="s">
        <v>13</v>
      </c>
      <c r="F1803" s="15" t="s">
        <v>5351</v>
      </c>
      <c r="G1803" s="15" t="s">
        <v>7073</v>
      </c>
      <c r="H1803" s="15" t="s">
        <v>5352</v>
      </c>
      <c r="I1803" s="18"/>
      <c r="J1803" s="15" t="s">
        <v>14</v>
      </c>
      <c r="K1803" s="18"/>
      <c r="L1803" s="18"/>
      <c r="M1803" s="18"/>
      <c r="N1803" s="19">
        <v>42073</v>
      </c>
    </row>
    <row r="1804" spans="1:14" ht="50.1" customHeight="1" thickBot="1" x14ac:dyDescent="0.3">
      <c r="A1804" s="14">
        <v>1785</v>
      </c>
      <c r="B1804" s="15" t="s">
        <v>7074</v>
      </c>
      <c r="C1804" s="15" t="s">
        <v>7075</v>
      </c>
      <c r="D1804" s="15" t="s">
        <v>12</v>
      </c>
      <c r="E1804" s="15" t="s">
        <v>13</v>
      </c>
      <c r="F1804" s="15" t="s">
        <v>7076</v>
      </c>
      <c r="G1804" s="18"/>
      <c r="H1804" s="15" t="s">
        <v>7077</v>
      </c>
      <c r="I1804" s="18"/>
      <c r="J1804" s="15" t="s">
        <v>84</v>
      </c>
      <c r="K1804" s="18"/>
      <c r="L1804" s="18"/>
      <c r="M1804" s="18"/>
      <c r="N1804" s="19">
        <v>42569</v>
      </c>
    </row>
    <row r="1805" spans="1:14" ht="50.1" customHeight="1" thickBot="1" x14ac:dyDescent="0.3">
      <c r="A1805" s="14">
        <v>1786</v>
      </c>
      <c r="B1805" s="15" t="s">
        <v>7078</v>
      </c>
      <c r="C1805" s="15" t="s">
        <v>7079</v>
      </c>
      <c r="D1805" s="15" t="s">
        <v>4</v>
      </c>
      <c r="E1805" s="15" t="s">
        <v>5</v>
      </c>
      <c r="F1805" s="15" t="s">
        <v>7080</v>
      </c>
      <c r="G1805" s="15" t="s">
        <v>7081</v>
      </c>
      <c r="H1805" s="15" t="s">
        <v>7082</v>
      </c>
      <c r="I1805" s="18"/>
      <c r="J1805" s="18"/>
      <c r="K1805" s="15" t="s">
        <v>293</v>
      </c>
      <c r="L1805" s="18"/>
      <c r="M1805" s="18"/>
      <c r="N1805" s="19">
        <v>41925</v>
      </c>
    </row>
    <row r="1806" spans="1:14" ht="50.1" customHeight="1" thickBot="1" x14ac:dyDescent="0.3">
      <c r="A1806" s="14">
        <v>1787</v>
      </c>
      <c r="B1806" s="15" t="s">
        <v>7083</v>
      </c>
      <c r="C1806" s="15" t="s">
        <v>7084</v>
      </c>
      <c r="D1806" s="15" t="s">
        <v>12</v>
      </c>
      <c r="E1806" s="15" t="s">
        <v>268</v>
      </c>
      <c r="F1806" s="15" t="s">
        <v>7085</v>
      </c>
      <c r="G1806" s="15" t="s">
        <v>7085</v>
      </c>
      <c r="H1806" s="15" t="s">
        <v>7086</v>
      </c>
      <c r="I1806" s="18"/>
      <c r="J1806" s="15" t="s">
        <v>41</v>
      </c>
      <c r="K1806" s="18"/>
      <c r="L1806" s="18"/>
      <c r="M1806" s="18"/>
      <c r="N1806" s="19">
        <v>42040</v>
      </c>
    </row>
    <row r="1807" spans="1:14" ht="50.1" customHeight="1" thickBot="1" x14ac:dyDescent="0.3">
      <c r="A1807" s="14">
        <v>1788</v>
      </c>
      <c r="B1807" s="15" t="s">
        <v>7087</v>
      </c>
      <c r="C1807" s="15" t="s">
        <v>7088</v>
      </c>
      <c r="D1807" s="15" t="s">
        <v>12</v>
      </c>
      <c r="E1807" s="15" t="s">
        <v>13</v>
      </c>
      <c r="F1807" s="15" t="s">
        <v>7089</v>
      </c>
      <c r="G1807" s="15" t="s">
        <v>7090</v>
      </c>
      <c r="H1807" s="18"/>
      <c r="I1807" s="18"/>
      <c r="J1807" s="15" t="s">
        <v>105</v>
      </c>
      <c r="K1807" s="18"/>
      <c r="L1807" s="18"/>
      <c r="M1807" s="18"/>
      <c r="N1807" s="19">
        <v>41116</v>
      </c>
    </row>
    <row r="1808" spans="1:14" ht="50.1" customHeight="1" thickBot="1" x14ac:dyDescent="0.3">
      <c r="A1808" s="14">
        <v>1789</v>
      </c>
      <c r="B1808" s="15" t="s">
        <v>7091</v>
      </c>
      <c r="C1808" s="15" t="s">
        <v>7092</v>
      </c>
      <c r="D1808" s="15" t="s">
        <v>4</v>
      </c>
      <c r="E1808" s="15" t="s">
        <v>193</v>
      </c>
      <c r="F1808" s="15" t="s">
        <v>7093</v>
      </c>
      <c r="G1808" s="15" t="s">
        <v>7094</v>
      </c>
      <c r="H1808" s="15" t="s">
        <v>7095</v>
      </c>
      <c r="I1808" s="18"/>
      <c r="J1808" s="15" t="s">
        <v>6</v>
      </c>
      <c r="K1808" s="18"/>
      <c r="L1808" s="18"/>
      <c r="M1808" s="18"/>
      <c r="N1808" s="19">
        <v>41116</v>
      </c>
    </row>
    <row r="1809" spans="1:14" ht="50.1" customHeight="1" thickBot="1" x14ac:dyDescent="0.3">
      <c r="A1809" s="14">
        <v>1790</v>
      </c>
      <c r="B1809" s="15" t="s">
        <v>7096</v>
      </c>
      <c r="C1809" s="15" t="s">
        <v>7097</v>
      </c>
      <c r="D1809" s="15" t="s">
        <v>12</v>
      </c>
      <c r="E1809" s="15" t="s">
        <v>13</v>
      </c>
      <c r="F1809" s="15" t="s">
        <v>7098</v>
      </c>
      <c r="G1809" s="15" t="s">
        <v>7099</v>
      </c>
      <c r="H1809" s="15" t="s">
        <v>7100</v>
      </c>
      <c r="I1809" s="18"/>
      <c r="J1809" s="18"/>
      <c r="K1809" s="15" t="s">
        <v>99</v>
      </c>
      <c r="L1809" s="18"/>
      <c r="M1809" s="18"/>
      <c r="N1809" s="19">
        <v>41088</v>
      </c>
    </row>
    <row r="1810" spans="1:14" ht="50.1" customHeight="1" thickBot="1" x14ac:dyDescent="0.3">
      <c r="A1810" s="14">
        <v>1791</v>
      </c>
      <c r="B1810" s="15" t="s">
        <v>7101</v>
      </c>
      <c r="C1810" s="15" t="s">
        <v>7102</v>
      </c>
      <c r="D1810" s="15" t="s">
        <v>12</v>
      </c>
      <c r="E1810" s="15" t="s">
        <v>13</v>
      </c>
      <c r="F1810" s="15" t="s">
        <v>7103</v>
      </c>
      <c r="G1810" s="15" t="s">
        <v>7104</v>
      </c>
      <c r="H1810" s="18"/>
      <c r="I1810" s="18"/>
      <c r="J1810" s="18"/>
      <c r="K1810" s="15" t="s">
        <v>513</v>
      </c>
      <c r="L1810" s="18"/>
      <c r="M1810" s="18"/>
      <c r="N1810" s="19">
        <v>41061</v>
      </c>
    </row>
    <row r="1811" spans="1:14" ht="50.1" customHeight="1" thickBot="1" x14ac:dyDescent="0.3">
      <c r="A1811" s="14">
        <v>1792</v>
      </c>
      <c r="B1811" s="15" t="s">
        <v>7105</v>
      </c>
      <c r="C1811" s="15" t="s">
        <v>7106</v>
      </c>
      <c r="D1811" s="15" t="s">
        <v>4</v>
      </c>
      <c r="E1811" s="15" t="s">
        <v>2114</v>
      </c>
      <c r="F1811" s="15" t="s">
        <v>7107</v>
      </c>
      <c r="G1811" s="15" t="s">
        <v>7108</v>
      </c>
      <c r="H1811" s="15" t="s">
        <v>7109</v>
      </c>
      <c r="I1811" s="18"/>
      <c r="J1811" s="15" t="s">
        <v>90</v>
      </c>
      <c r="K1811" s="18"/>
      <c r="L1811" s="18"/>
      <c r="M1811" s="18"/>
      <c r="N1811" s="19">
        <v>41073</v>
      </c>
    </row>
    <row r="1812" spans="1:14" ht="50.1" customHeight="1" thickBot="1" x14ac:dyDescent="0.3">
      <c r="A1812" s="14">
        <v>1793</v>
      </c>
      <c r="B1812" s="15" t="s">
        <v>7110</v>
      </c>
      <c r="C1812" s="15" t="s">
        <v>7111</v>
      </c>
      <c r="D1812" s="15" t="s">
        <v>12</v>
      </c>
      <c r="E1812" s="15" t="s">
        <v>13</v>
      </c>
      <c r="F1812" s="15" t="s">
        <v>7112</v>
      </c>
      <c r="G1812" s="15" t="s">
        <v>7113</v>
      </c>
      <c r="H1812" s="18"/>
      <c r="I1812" s="18"/>
      <c r="J1812" s="15" t="s">
        <v>90</v>
      </c>
      <c r="K1812" s="18"/>
      <c r="L1812" s="18"/>
      <c r="M1812" s="18"/>
      <c r="N1812" s="19">
        <v>41080</v>
      </c>
    </row>
    <row r="1813" spans="1:14" ht="50.1" customHeight="1" thickBot="1" x14ac:dyDescent="0.3">
      <c r="A1813" s="14">
        <v>1794</v>
      </c>
      <c r="B1813" s="15" t="s">
        <v>7114</v>
      </c>
      <c r="C1813" s="15" t="s">
        <v>7115</v>
      </c>
      <c r="D1813" s="15" t="s">
        <v>12</v>
      </c>
      <c r="E1813" s="15" t="s">
        <v>13</v>
      </c>
      <c r="F1813" s="15" t="s">
        <v>7116</v>
      </c>
      <c r="G1813" s="18"/>
      <c r="H1813" s="18"/>
      <c r="I1813" s="18"/>
      <c r="J1813" s="18"/>
      <c r="K1813" s="15" t="s">
        <v>830</v>
      </c>
      <c r="L1813" s="18"/>
      <c r="M1813" s="18"/>
      <c r="N1813" s="19">
        <v>41116</v>
      </c>
    </row>
    <row r="1814" spans="1:14" ht="50.1" customHeight="1" thickBot="1" x14ac:dyDescent="0.3">
      <c r="A1814" s="14">
        <v>1795</v>
      </c>
      <c r="B1814" s="15" t="s">
        <v>7117</v>
      </c>
      <c r="C1814" s="15" t="s">
        <v>7118</v>
      </c>
      <c r="D1814" s="15" t="s">
        <v>12</v>
      </c>
      <c r="E1814" s="15" t="s">
        <v>13</v>
      </c>
      <c r="F1814" s="15" t="s">
        <v>7119</v>
      </c>
      <c r="G1814" s="15" t="s">
        <v>7120</v>
      </c>
      <c r="H1814" s="15" t="s">
        <v>7121</v>
      </c>
      <c r="I1814" s="18"/>
      <c r="J1814" s="18"/>
      <c r="K1814" s="15" t="s">
        <v>56</v>
      </c>
      <c r="L1814" s="18"/>
      <c r="M1814" s="18"/>
      <c r="N1814" s="19">
        <v>41799</v>
      </c>
    </row>
    <row r="1815" spans="1:14" ht="50.1" customHeight="1" thickBot="1" x14ac:dyDescent="0.3">
      <c r="A1815" s="14">
        <v>1796</v>
      </c>
      <c r="B1815" s="15" t="s">
        <v>7122</v>
      </c>
      <c r="C1815" s="15" t="s">
        <v>7123</v>
      </c>
      <c r="D1815" s="15" t="s">
        <v>12</v>
      </c>
      <c r="E1815" s="15" t="s">
        <v>13</v>
      </c>
      <c r="F1815" s="15" t="s">
        <v>7124</v>
      </c>
      <c r="G1815" s="15" t="s">
        <v>7125</v>
      </c>
      <c r="H1815" s="18"/>
      <c r="I1815" s="18"/>
      <c r="J1815" s="18"/>
      <c r="K1815" s="18"/>
      <c r="L1815" s="15" t="s">
        <v>9811</v>
      </c>
      <c r="M1815" s="18"/>
      <c r="N1815" s="19">
        <v>41116</v>
      </c>
    </row>
    <row r="1816" spans="1:14" ht="50.1" customHeight="1" thickBot="1" x14ac:dyDescent="0.3">
      <c r="A1816" s="14">
        <v>1797</v>
      </c>
      <c r="B1816" s="15" t="s">
        <v>7126</v>
      </c>
      <c r="C1816" s="15" t="s">
        <v>7127</v>
      </c>
      <c r="D1816" s="15" t="s">
        <v>12</v>
      </c>
      <c r="E1816" s="15" t="s">
        <v>13</v>
      </c>
      <c r="F1816" s="15" t="s">
        <v>7128</v>
      </c>
      <c r="G1816" s="15" t="s">
        <v>7129</v>
      </c>
      <c r="H1816" s="15" t="s">
        <v>7130</v>
      </c>
      <c r="I1816" s="18"/>
      <c r="J1816" s="15" t="s">
        <v>41</v>
      </c>
      <c r="K1816" s="18"/>
      <c r="L1816" s="18"/>
      <c r="M1816" s="18"/>
      <c r="N1816" s="19">
        <v>41932</v>
      </c>
    </row>
    <row r="1817" spans="1:14" ht="50.1" customHeight="1" thickBot="1" x14ac:dyDescent="0.3">
      <c r="A1817" s="14">
        <v>1798</v>
      </c>
      <c r="B1817" s="15" t="s">
        <v>7131</v>
      </c>
      <c r="C1817" s="15" t="s">
        <v>7132</v>
      </c>
      <c r="D1817" s="15" t="s">
        <v>12</v>
      </c>
      <c r="E1817" s="15" t="s">
        <v>13</v>
      </c>
      <c r="F1817" s="15" t="s">
        <v>7133</v>
      </c>
      <c r="G1817" s="15" t="s">
        <v>7134</v>
      </c>
      <c r="H1817" s="15" t="s">
        <v>7135</v>
      </c>
      <c r="I1817" s="18"/>
      <c r="J1817" s="18"/>
      <c r="K1817" s="15" t="s">
        <v>76</v>
      </c>
      <c r="L1817" s="18"/>
      <c r="M1817" s="18"/>
      <c r="N1817" s="19">
        <v>41116</v>
      </c>
    </row>
    <row r="1818" spans="1:14" ht="50.1" customHeight="1" thickBot="1" x14ac:dyDescent="0.3">
      <c r="A1818" s="14">
        <v>1799</v>
      </c>
      <c r="B1818" s="15" t="s">
        <v>7136</v>
      </c>
      <c r="C1818" s="15" t="s">
        <v>7137</v>
      </c>
      <c r="D1818" s="15" t="s">
        <v>4705</v>
      </c>
      <c r="E1818" s="15" t="s">
        <v>7140</v>
      </c>
      <c r="F1818" s="15" t="s">
        <v>7138</v>
      </c>
      <c r="G1818" s="15" t="s">
        <v>7138</v>
      </c>
      <c r="H1818" s="15" t="s">
        <v>7139</v>
      </c>
      <c r="I1818" s="18"/>
      <c r="J1818" s="18"/>
      <c r="K1818" s="15" t="s">
        <v>430</v>
      </c>
      <c r="L1818" s="18"/>
      <c r="M1818" s="18"/>
      <c r="N1818" s="19">
        <v>41975</v>
      </c>
    </row>
    <row r="1819" spans="1:14" ht="50.1" customHeight="1" thickBot="1" x14ac:dyDescent="0.3">
      <c r="A1819" s="14">
        <v>1800</v>
      </c>
      <c r="B1819" s="15" t="s">
        <v>7141</v>
      </c>
      <c r="C1819" s="15" t="s">
        <v>7142</v>
      </c>
      <c r="D1819" s="15" t="s">
        <v>12</v>
      </c>
      <c r="E1819" s="15" t="s">
        <v>13</v>
      </c>
      <c r="F1819" s="15" t="s">
        <v>7143</v>
      </c>
      <c r="G1819" s="15" t="s">
        <v>7144</v>
      </c>
      <c r="H1819" s="18"/>
      <c r="I1819" s="18"/>
      <c r="J1819" s="18"/>
      <c r="K1819" s="15" t="s">
        <v>51</v>
      </c>
      <c r="L1819" s="18"/>
      <c r="M1819" s="18"/>
      <c r="N1819" s="19">
        <v>41129</v>
      </c>
    </row>
    <row r="1820" spans="1:14" ht="50.1" customHeight="1" thickBot="1" x14ac:dyDescent="0.3">
      <c r="A1820" s="14">
        <v>1801</v>
      </c>
      <c r="B1820" s="15" t="s">
        <v>7145</v>
      </c>
      <c r="C1820" s="15" t="s">
        <v>7146</v>
      </c>
      <c r="D1820" s="15" t="s">
        <v>12</v>
      </c>
      <c r="E1820" s="15" t="s">
        <v>13</v>
      </c>
      <c r="F1820" s="15" t="s">
        <v>7147</v>
      </c>
      <c r="G1820" s="18"/>
      <c r="H1820" s="18"/>
      <c r="I1820" s="18"/>
      <c r="J1820" s="15" t="s">
        <v>14</v>
      </c>
      <c r="K1820" s="18"/>
      <c r="L1820" s="18"/>
      <c r="M1820" s="18"/>
      <c r="N1820" s="19">
        <v>41129</v>
      </c>
    </row>
    <row r="1821" spans="1:14" ht="50.1" customHeight="1" thickBot="1" x14ac:dyDescent="0.3">
      <c r="A1821" s="14">
        <v>1802</v>
      </c>
      <c r="B1821" s="15" t="s">
        <v>7148</v>
      </c>
      <c r="C1821" s="15" t="s">
        <v>7149</v>
      </c>
      <c r="D1821" s="15" t="s">
        <v>4</v>
      </c>
      <c r="E1821" s="15" t="s">
        <v>368</v>
      </c>
      <c r="F1821" s="15" t="s">
        <v>7150</v>
      </c>
      <c r="G1821" s="15" t="s">
        <v>7150</v>
      </c>
      <c r="H1821" s="15" t="s">
        <v>7151</v>
      </c>
      <c r="I1821" s="18"/>
      <c r="J1821" s="18"/>
      <c r="K1821" s="15" t="s">
        <v>430</v>
      </c>
      <c r="L1821" s="18"/>
      <c r="M1821" s="18"/>
      <c r="N1821" s="19">
        <v>41799</v>
      </c>
    </row>
    <row r="1822" spans="1:14" ht="50.1" customHeight="1" thickBot="1" x14ac:dyDescent="0.3">
      <c r="A1822" s="14">
        <v>1803</v>
      </c>
      <c r="B1822" s="15" t="s">
        <v>7152</v>
      </c>
      <c r="C1822" s="15" t="s">
        <v>7153</v>
      </c>
      <c r="D1822" s="15" t="s">
        <v>12</v>
      </c>
      <c r="E1822" s="15" t="s">
        <v>13</v>
      </c>
      <c r="F1822" s="15" t="s">
        <v>3722</v>
      </c>
      <c r="G1822" s="18"/>
      <c r="H1822" s="15" t="s">
        <v>7154</v>
      </c>
      <c r="I1822" s="18"/>
      <c r="J1822" s="15" t="s">
        <v>84</v>
      </c>
      <c r="K1822" s="18"/>
      <c r="L1822" s="18"/>
      <c r="M1822" s="18"/>
      <c r="N1822" s="19">
        <v>43472</v>
      </c>
    </row>
    <row r="1823" spans="1:14" ht="50.1" customHeight="1" thickBot="1" x14ac:dyDescent="0.3">
      <c r="A1823" s="14">
        <v>1804</v>
      </c>
      <c r="B1823" s="15" t="s">
        <v>7155</v>
      </c>
      <c r="C1823" s="15" t="s">
        <v>7156</v>
      </c>
      <c r="D1823" s="15" t="s">
        <v>12</v>
      </c>
      <c r="E1823" s="15" t="s">
        <v>13</v>
      </c>
      <c r="F1823" s="15" t="s">
        <v>7157</v>
      </c>
      <c r="G1823" s="18"/>
      <c r="H1823" s="18"/>
      <c r="I1823" s="18"/>
      <c r="J1823" s="18"/>
      <c r="K1823" s="15" t="s">
        <v>326</v>
      </c>
      <c r="L1823" s="18"/>
      <c r="M1823" s="18"/>
      <c r="N1823" s="19">
        <v>41088</v>
      </c>
    </row>
    <row r="1824" spans="1:14" ht="50.1" customHeight="1" thickBot="1" x14ac:dyDescent="0.3">
      <c r="A1824" s="14">
        <v>1805</v>
      </c>
      <c r="B1824" s="15" t="s">
        <v>7158</v>
      </c>
      <c r="C1824" s="15" t="s">
        <v>7159</v>
      </c>
      <c r="D1824" s="15" t="s">
        <v>12</v>
      </c>
      <c r="E1824" s="15" t="s">
        <v>392</v>
      </c>
      <c r="F1824" s="15" t="s">
        <v>7160</v>
      </c>
      <c r="G1824" s="18"/>
      <c r="H1824" s="18"/>
      <c r="I1824" s="18"/>
      <c r="J1824" s="18"/>
      <c r="K1824" s="15" t="s">
        <v>51</v>
      </c>
      <c r="L1824" s="18"/>
      <c r="M1824" s="18"/>
      <c r="N1824" s="19">
        <v>41129</v>
      </c>
    </row>
    <row r="1825" spans="1:14" ht="50.1" customHeight="1" thickBot="1" x14ac:dyDescent="0.3">
      <c r="A1825" s="14">
        <v>1806</v>
      </c>
      <c r="B1825" s="15" t="s">
        <v>7161</v>
      </c>
      <c r="C1825" s="15" t="s">
        <v>7162</v>
      </c>
      <c r="D1825" s="15" t="s">
        <v>12</v>
      </c>
      <c r="E1825" s="15" t="s">
        <v>13</v>
      </c>
      <c r="F1825" s="15" t="s">
        <v>7163</v>
      </c>
      <c r="G1825" s="18"/>
      <c r="H1825" s="18"/>
      <c r="I1825" s="18"/>
      <c r="J1825" s="18"/>
      <c r="K1825" s="15" t="s">
        <v>599</v>
      </c>
      <c r="L1825" s="18"/>
      <c r="M1825" s="18"/>
      <c r="N1825" s="19">
        <v>41088</v>
      </c>
    </row>
    <row r="1826" spans="1:14" ht="50.1" customHeight="1" thickBot="1" x14ac:dyDescent="0.3">
      <c r="A1826" s="14">
        <v>1807</v>
      </c>
      <c r="B1826" s="15" t="s">
        <v>7164</v>
      </c>
      <c r="C1826" s="15" t="s">
        <v>7165</v>
      </c>
      <c r="D1826" s="15" t="s">
        <v>12</v>
      </c>
      <c r="E1826" s="15" t="s">
        <v>13</v>
      </c>
      <c r="F1826" s="15" t="s">
        <v>7166</v>
      </c>
      <c r="G1826" s="18"/>
      <c r="H1826" s="18"/>
      <c r="I1826" s="18"/>
      <c r="J1826" s="18"/>
      <c r="K1826" s="15" t="s">
        <v>51</v>
      </c>
      <c r="L1826" s="18"/>
      <c r="M1826" s="18"/>
      <c r="N1826" s="19">
        <v>41129</v>
      </c>
    </row>
    <row r="1827" spans="1:14" ht="50.1" customHeight="1" thickBot="1" x14ac:dyDescent="0.3">
      <c r="A1827" s="14">
        <v>1808</v>
      </c>
      <c r="B1827" s="15" t="s">
        <v>7167</v>
      </c>
      <c r="C1827" s="15" t="s">
        <v>7168</v>
      </c>
      <c r="D1827" s="15" t="s">
        <v>12</v>
      </c>
      <c r="E1827" s="15" t="s">
        <v>13</v>
      </c>
      <c r="F1827" s="15" t="s">
        <v>7169</v>
      </c>
      <c r="G1827" s="15" t="s">
        <v>7170</v>
      </c>
      <c r="H1827" s="18"/>
      <c r="I1827" s="18"/>
      <c r="J1827" s="18"/>
      <c r="K1827" s="18"/>
      <c r="L1827" s="15" t="s">
        <v>9811</v>
      </c>
      <c r="M1827" s="18"/>
      <c r="N1827" s="19">
        <v>39671</v>
      </c>
    </row>
    <row r="1828" spans="1:14" ht="50.1" customHeight="1" thickBot="1" x14ac:dyDescent="0.3">
      <c r="A1828" s="14">
        <v>1809</v>
      </c>
      <c r="B1828" s="15" t="s">
        <v>7171</v>
      </c>
      <c r="C1828" s="15" t="s">
        <v>7172</v>
      </c>
      <c r="D1828" s="15" t="s">
        <v>12</v>
      </c>
      <c r="E1828" s="15" t="s">
        <v>155</v>
      </c>
      <c r="F1828" s="15" t="s">
        <v>7173</v>
      </c>
      <c r="G1828" s="18"/>
      <c r="H1828" s="18"/>
      <c r="I1828" s="18"/>
      <c r="J1828" s="18"/>
      <c r="K1828" s="15" t="s">
        <v>76</v>
      </c>
      <c r="L1828" s="18"/>
      <c r="M1828" s="18"/>
      <c r="N1828" s="19">
        <v>41129</v>
      </c>
    </row>
    <row r="1829" spans="1:14" ht="50.1" customHeight="1" thickBot="1" x14ac:dyDescent="0.3">
      <c r="A1829" s="14">
        <v>1810</v>
      </c>
      <c r="B1829" s="15" t="s">
        <v>7174</v>
      </c>
      <c r="C1829" s="15" t="s">
        <v>7175</v>
      </c>
      <c r="D1829" s="15" t="s">
        <v>4113</v>
      </c>
      <c r="E1829" s="15" t="s">
        <v>4114</v>
      </c>
      <c r="F1829" s="15" t="s">
        <v>7176</v>
      </c>
      <c r="G1829" s="18"/>
      <c r="H1829" s="18"/>
      <c r="I1829" s="18"/>
      <c r="J1829" s="15" t="s">
        <v>18</v>
      </c>
      <c r="K1829" s="18"/>
      <c r="L1829" s="18"/>
      <c r="M1829" s="18"/>
      <c r="N1829" s="19">
        <v>41081</v>
      </c>
    </row>
    <row r="1830" spans="1:14" ht="50.1" customHeight="1" thickBot="1" x14ac:dyDescent="0.3">
      <c r="A1830" s="14">
        <v>1811</v>
      </c>
      <c r="B1830" s="15" t="s">
        <v>7177</v>
      </c>
      <c r="C1830" s="15" t="s">
        <v>7178</v>
      </c>
      <c r="D1830" s="15" t="s">
        <v>12</v>
      </c>
      <c r="E1830" s="15" t="s">
        <v>13</v>
      </c>
      <c r="F1830" s="15" t="s">
        <v>7179</v>
      </c>
      <c r="G1830" s="15" t="s">
        <v>7180</v>
      </c>
      <c r="H1830" s="15" t="s">
        <v>7181</v>
      </c>
      <c r="I1830" s="18"/>
      <c r="J1830" s="15" t="s">
        <v>8753</v>
      </c>
      <c r="K1830" s="18"/>
      <c r="L1830" s="18"/>
      <c r="M1830" s="18"/>
      <c r="N1830" s="19">
        <v>41200</v>
      </c>
    </row>
    <row r="1831" spans="1:14" ht="50.1" customHeight="1" thickBot="1" x14ac:dyDescent="0.3">
      <c r="A1831" s="14">
        <v>1812</v>
      </c>
      <c r="B1831" s="15" t="s">
        <v>7182</v>
      </c>
      <c r="C1831" s="15" t="s">
        <v>7183</v>
      </c>
      <c r="D1831" s="15" t="s">
        <v>12</v>
      </c>
      <c r="E1831" s="15" t="s">
        <v>13</v>
      </c>
      <c r="F1831" s="15" t="s">
        <v>7184</v>
      </c>
      <c r="G1831" s="18"/>
      <c r="H1831" s="18"/>
      <c r="I1831" s="18"/>
      <c r="J1831" s="18"/>
      <c r="K1831" s="15" t="s">
        <v>76</v>
      </c>
      <c r="L1831" s="18"/>
      <c r="M1831" s="18"/>
      <c r="N1831" s="19">
        <v>41129</v>
      </c>
    </row>
    <row r="1832" spans="1:14" ht="50.1" customHeight="1" thickBot="1" x14ac:dyDescent="0.3">
      <c r="A1832" s="14">
        <v>1813</v>
      </c>
      <c r="B1832" s="15" t="s">
        <v>7185</v>
      </c>
      <c r="C1832" s="15" t="s">
        <v>7186</v>
      </c>
      <c r="D1832" s="15" t="s">
        <v>12</v>
      </c>
      <c r="E1832" s="15" t="s">
        <v>13</v>
      </c>
      <c r="F1832" s="15" t="s">
        <v>7187</v>
      </c>
      <c r="G1832" s="18"/>
      <c r="H1832" s="18"/>
      <c r="I1832" s="18"/>
      <c r="J1832" s="18"/>
      <c r="K1832" s="15" t="s">
        <v>542</v>
      </c>
      <c r="L1832" s="18"/>
      <c r="M1832" s="18"/>
      <c r="N1832" s="19">
        <v>41129</v>
      </c>
    </row>
    <row r="1833" spans="1:14" ht="50.1" customHeight="1" thickBot="1" x14ac:dyDescent="0.3">
      <c r="A1833" s="14">
        <v>1814</v>
      </c>
      <c r="B1833" s="15" t="s">
        <v>7188</v>
      </c>
      <c r="C1833" s="15" t="s">
        <v>7189</v>
      </c>
      <c r="D1833" s="15" t="s">
        <v>12</v>
      </c>
      <c r="E1833" s="15" t="s">
        <v>13</v>
      </c>
      <c r="F1833" s="15" t="s">
        <v>7190</v>
      </c>
      <c r="G1833" s="18"/>
      <c r="H1833" s="18"/>
      <c r="I1833" s="18"/>
      <c r="J1833" s="18"/>
      <c r="K1833" s="15" t="s">
        <v>4781</v>
      </c>
      <c r="L1833" s="18"/>
      <c r="M1833" s="18"/>
      <c r="N1833" s="19">
        <v>41129</v>
      </c>
    </row>
    <row r="1834" spans="1:14" ht="50.1" customHeight="1" thickBot="1" x14ac:dyDescent="0.3">
      <c r="A1834" s="14">
        <v>1815</v>
      </c>
      <c r="B1834" s="15" t="s">
        <v>9888</v>
      </c>
      <c r="C1834" s="15" t="s">
        <v>9889</v>
      </c>
      <c r="D1834" s="15" t="s">
        <v>4</v>
      </c>
      <c r="E1834" s="15" t="s">
        <v>5</v>
      </c>
      <c r="F1834" s="17"/>
      <c r="G1834" s="18"/>
      <c r="H1834" s="15" t="s">
        <v>9890</v>
      </c>
      <c r="I1834" s="18"/>
      <c r="J1834" s="18"/>
      <c r="K1834" s="15" t="s">
        <v>1202</v>
      </c>
      <c r="L1834" s="18"/>
      <c r="M1834" s="18"/>
      <c r="N1834" s="19">
        <v>43881</v>
      </c>
    </row>
    <row r="1835" spans="1:14" ht="50.1" customHeight="1" thickBot="1" x14ac:dyDescent="0.3">
      <c r="A1835" s="14">
        <v>1816</v>
      </c>
      <c r="B1835" s="15" t="s">
        <v>7191</v>
      </c>
      <c r="C1835" s="15" t="s">
        <v>7192</v>
      </c>
      <c r="D1835" s="15" t="s">
        <v>12</v>
      </c>
      <c r="E1835" s="15" t="s">
        <v>13</v>
      </c>
      <c r="F1835" s="15" t="s">
        <v>930</v>
      </c>
      <c r="G1835" s="15" t="s">
        <v>7193</v>
      </c>
      <c r="H1835" s="15" t="s">
        <v>7194</v>
      </c>
      <c r="I1835" s="18"/>
      <c r="J1835" s="18"/>
      <c r="K1835" s="15" t="s">
        <v>51</v>
      </c>
      <c r="L1835" s="18"/>
      <c r="M1835" s="18"/>
      <c r="N1835" s="19">
        <v>41129</v>
      </c>
    </row>
    <row r="1836" spans="1:14" ht="50.1" customHeight="1" thickBot="1" x14ac:dyDescent="0.3">
      <c r="A1836" s="14">
        <v>1817</v>
      </c>
      <c r="B1836" s="15" t="s">
        <v>7195</v>
      </c>
      <c r="C1836" s="15" t="s">
        <v>7196</v>
      </c>
      <c r="D1836" s="15" t="s">
        <v>273</v>
      </c>
      <c r="E1836" s="15" t="s">
        <v>274</v>
      </c>
      <c r="F1836" s="15" t="s">
        <v>7197</v>
      </c>
      <c r="G1836" s="15" t="s">
        <v>7197</v>
      </c>
      <c r="H1836" s="15" t="s">
        <v>7198</v>
      </c>
      <c r="I1836" s="18"/>
      <c r="J1836" s="18"/>
      <c r="K1836" s="15" t="s">
        <v>51</v>
      </c>
      <c r="L1836" s="18"/>
      <c r="M1836" s="18"/>
      <c r="N1836" s="19">
        <v>41865</v>
      </c>
    </row>
    <row r="1837" spans="1:14" ht="50.1" customHeight="1" thickBot="1" x14ac:dyDescent="0.3">
      <c r="A1837" s="14">
        <v>1818</v>
      </c>
      <c r="B1837" s="15" t="s">
        <v>7199</v>
      </c>
      <c r="C1837" s="15" t="s">
        <v>7200</v>
      </c>
      <c r="D1837" s="15" t="s">
        <v>12</v>
      </c>
      <c r="E1837" s="15" t="s">
        <v>155</v>
      </c>
      <c r="F1837" s="15" t="s">
        <v>7201</v>
      </c>
      <c r="G1837" s="15" t="s">
        <v>7202</v>
      </c>
      <c r="H1837" s="18"/>
      <c r="I1837" s="15" t="s">
        <v>61</v>
      </c>
      <c r="J1837" s="18"/>
      <c r="K1837" s="18"/>
      <c r="L1837" s="18"/>
      <c r="M1837" s="18"/>
      <c r="N1837" s="19">
        <v>41129</v>
      </c>
    </row>
    <row r="1838" spans="1:14" ht="50.1" customHeight="1" thickBot="1" x14ac:dyDescent="0.3">
      <c r="A1838" s="14">
        <v>1819</v>
      </c>
      <c r="B1838" s="15" t="s">
        <v>7203</v>
      </c>
      <c r="C1838" s="15" t="s">
        <v>7204</v>
      </c>
      <c r="D1838" s="15" t="s">
        <v>12</v>
      </c>
      <c r="E1838" s="15" t="s">
        <v>355</v>
      </c>
      <c r="F1838" s="15" t="s">
        <v>7205</v>
      </c>
      <c r="G1838" s="18"/>
      <c r="H1838" s="15" t="s">
        <v>7206</v>
      </c>
      <c r="I1838" s="18"/>
      <c r="J1838" s="18"/>
      <c r="K1838" s="18"/>
      <c r="L1838" s="18"/>
      <c r="M1838" s="15" t="s">
        <v>299</v>
      </c>
      <c r="N1838" s="19">
        <v>41302</v>
      </c>
    </row>
    <row r="1839" spans="1:14" ht="50.1" customHeight="1" thickBot="1" x14ac:dyDescent="0.3">
      <c r="A1839" s="14">
        <v>1820</v>
      </c>
      <c r="B1839" s="15" t="s">
        <v>7207</v>
      </c>
      <c r="C1839" s="15" t="s">
        <v>7208</v>
      </c>
      <c r="D1839" s="15" t="s">
        <v>12</v>
      </c>
      <c r="E1839" s="15" t="s">
        <v>13</v>
      </c>
      <c r="F1839" s="15" t="s">
        <v>7209</v>
      </c>
      <c r="G1839" s="18"/>
      <c r="H1839" s="18"/>
      <c r="I1839" s="18"/>
      <c r="J1839" s="18"/>
      <c r="K1839" s="15" t="s">
        <v>124</v>
      </c>
      <c r="L1839" s="18"/>
      <c r="M1839" s="18"/>
      <c r="N1839" s="19">
        <v>41352</v>
      </c>
    </row>
    <row r="1840" spans="1:14" ht="50.1" customHeight="1" thickBot="1" x14ac:dyDescent="0.3">
      <c r="A1840" s="14">
        <v>1821</v>
      </c>
      <c r="B1840" s="15" t="s">
        <v>7210</v>
      </c>
      <c r="C1840" s="15" t="s">
        <v>7211</v>
      </c>
      <c r="D1840" s="15" t="s">
        <v>4</v>
      </c>
      <c r="E1840" s="15" t="s">
        <v>633</v>
      </c>
      <c r="F1840" s="15" t="s">
        <v>7212</v>
      </c>
      <c r="G1840" s="18"/>
      <c r="H1840" s="18"/>
      <c r="I1840" s="18"/>
      <c r="J1840" s="18"/>
      <c r="K1840" s="15" t="s">
        <v>1128</v>
      </c>
      <c r="L1840" s="18"/>
      <c r="M1840" s="18"/>
      <c r="N1840" s="19">
        <v>41129</v>
      </c>
    </row>
    <row r="1841" spans="1:14" ht="50.1" customHeight="1" thickBot="1" x14ac:dyDescent="0.3">
      <c r="A1841" s="14">
        <v>1822</v>
      </c>
      <c r="B1841" s="15" t="s">
        <v>7213</v>
      </c>
      <c r="C1841" s="15" t="s">
        <v>7214</v>
      </c>
      <c r="D1841" s="15" t="s">
        <v>12</v>
      </c>
      <c r="E1841" s="15" t="s">
        <v>13</v>
      </c>
      <c r="F1841" s="15" t="s">
        <v>7215</v>
      </c>
      <c r="G1841" s="15" t="s">
        <v>7215</v>
      </c>
      <c r="H1841" s="15" t="s">
        <v>7216</v>
      </c>
      <c r="I1841" s="18"/>
      <c r="J1841" s="18"/>
      <c r="K1841" s="15" t="s">
        <v>51</v>
      </c>
      <c r="L1841" s="18"/>
      <c r="M1841" s="18"/>
      <c r="N1841" s="19">
        <v>41201</v>
      </c>
    </row>
    <row r="1842" spans="1:14" ht="50.1" customHeight="1" thickBot="1" x14ac:dyDescent="0.3">
      <c r="A1842" s="14">
        <v>1823</v>
      </c>
      <c r="B1842" s="15" t="s">
        <v>7217</v>
      </c>
      <c r="C1842" s="15" t="s">
        <v>7218</v>
      </c>
      <c r="D1842" s="15" t="s">
        <v>12</v>
      </c>
      <c r="E1842" s="15" t="s">
        <v>13</v>
      </c>
      <c r="F1842" s="15" t="s">
        <v>7219</v>
      </c>
      <c r="G1842" s="15" t="s">
        <v>7220</v>
      </c>
      <c r="H1842" s="18"/>
      <c r="I1842" s="18"/>
      <c r="J1842" s="15" t="s">
        <v>14</v>
      </c>
      <c r="K1842" s="18"/>
      <c r="L1842" s="18"/>
      <c r="M1842" s="18"/>
      <c r="N1842" s="19">
        <v>41129</v>
      </c>
    </row>
    <row r="1843" spans="1:14" ht="50.1" customHeight="1" thickBot="1" x14ac:dyDescent="0.3">
      <c r="A1843" s="14">
        <v>1824</v>
      </c>
      <c r="B1843" s="15" t="s">
        <v>7221</v>
      </c>
      <c r="C1843" s="15" t="s">
        <v>7222</v>
      </c>
      <c r="D1843" s="15" t="s">
        <v>12</v>
      </c>
      <c r="E1843" s="15" t="s">
        <v>13</v>
      </c>
      <c r="F1843" s="15" t="s">
        <v>7223</v>
      </c>
      <c r="G1843" s="18"/>
      <c r="H1843" s="18"/>
      <c r="I1843" s="18"/>
      <c r="J1843" s="18"/>
      <c r="K1843" s="15" t="s">
        <v>248</v>
      </c>
      <c r="L1843" s="18"/>
      <c r="M1843" s="18"/>
      <c r="N1843" s="19">
        <v>41071</v>
      </c>
    </row>
    <row r="1844" spans="1:14" ht="50.1" customHeight="1" thickBot="1" x14ac:dyDescent="0.3">
      <c r="A1844" s="14">
        <v>1825</v>
      </c>
      <c r="B1844" s="15" t="s">
        <v>7224</v>
      </c>
      <c r="C1844" s="15" t="s">
        <v>7225</v>
      </c>
      <c r="D1844" s="15" t="s">
        <v>1319</v>
      </c>
      <c r="E1844" s="15" t="s">
        <v>1320</v>
      </c>
      <c r="F1844" s="15" t="s">
        <v>7226</v>
      </c>
      <c r="G1844" s="15" t="s">
        <v>7227</v>
      </c>
      <c r="H1844" s="15" t="s">
        <v>7228</v>
      </c>
      <c r="I1844" s="18"/>
      <c r="J1844" s="18"/>
      <c r="K1844" s="15" t="s">
        <v>99</v>
      </c>
      <c r="L1844" s="18"/>
      <c r="M1844" s="18"/>
      <c r="N1844" s="19">
        <v>43794</v>
      </c>
    </row>
    <row r="1845" spans="1:14" ht="50.1" customHeight="1" thickBot="1" x14ac:dyDescent="0.3">
      <c r="A1845" s="14">
        <v>1826</v>
      </c>
      <c r="B1845" s="15" t="s">
        <v>7229</v>
      </c>
      <c r="C1845" s="15" t="s">
        <v>7230</v>
      </c>
      <c r="D1845" s="15" t="s">
        <v>12</v>
      </c>
      <c r="E1845" s="15" t="s">
        <v>13</v>
      </c>
      <c r="F1845" s="15" t="s">
        <v>7231</v>
      </c>
      <c r="G1845" s="18"/>
      <c r="H1845" s="18"/>
      <c r="I1845" s="18"/>
      <c r="J1845" s="15" t="s">
        <v>141</v>
      </c>
      <c r="K1845" s="18"/>
      <c r="L1845" s="18"/>
      <c r="M1845" s="18"/>
      <c r="N1845" s="19">
        <v>41060</v>
      </c>
    </row>
    <row r="1846" spans="1:14" ht="50.1" customHeight="1" thickBot="1" x14ac:dyDescent="0.3">
      <c r="A1846" s="14">
        <v>1827</v>
      </c>
      <c r="B1846" s="15" t="s">
        <v>7232</v>
      </c>
      <c r="C1846" s="15" t="s">
        <v>7233</v>
      </c>
      <c r="D1846" s="15" t="s">
        <v>12</v>
      </c>
      <c r="E1846" s="15" t="s">
        <v>13</v>
      </c>
      <c r="F1846" s="15" t="s">
        <v>7234</v>
      </c>
      <c r="G1846" s="18"/>
      <c r="H1846" s="15" t="s">
        <v>7235</v>
      </c>
      <c r="I1846" s="18"/>
      <c r="J1846" s="15" t="s">
        <v>2621</v>
      </c>
      <c r="K1846" s="18"/>
      <c r="L1846" s="18"/>
      <c r="M1846" s="18"/>
      <c r="N1846" s="19">
        <v>43754</v>
      </c>
    </row>
    <row r="1847" spans="1:14" ht="50.1" customHeight="1" thickBot="1" x14ac:dyDescent="0.3">
      <c r="A1847" s="14">
        <v>1828</v>
      </c>
      <c r="B1847" s="15" t="s">
        <v>7236</v>
      </c>
      <c r="C1847" s="15" t="s">
        <v>7237</v>
      </c>
      <c r="D1847" s="15" t="s">
        <v>4</v>
      </c>
      <c r="E1847" s="15" t="s">
        <v>193</v>
      </c>
      <c r="F1847" s="15" t="s">
        <v>1845</v>
      </c>
      <c r="G1847" s="18"/>
      <c r="H1847" s="15" t="s">
        <v>1842</v>
      </c>
      <c r="I1847" s="15" t="s">
        <v>61</v>
      </c>
      <c r="J1847" s="18"/>
      <c r="K1847" s="18"/>
      <c r="L1847" s="18"/>
      <c r="M1847" s="18"/>
      <c r="N1847" s="19">
        <v>42208</v>
      </c>
    </row>
    <row r="1848" spans="1:14" ht="50.1" customHeight="1" thickBot="1" x14ac:dyDescent="0.3">
      <c r="A1848" s="14">
        <v>1829</v>
      </c>
      <c r="B1848" s="15" t="s">
        <v>7238</v>
      </c>
      <c r="C1848" s="15" t="s">
        <v>7239</v>
      </c>
      <c r="D1848" s="15" t="s">
        <v>12</v>
      </c>
      <c r="E1848" s="15" t="s">
        <v>13</v>
      </c>
      <c r="F1848" s="15" t="s">
        <v>7240</v>
      </c>
      <c r="G1848" s="15" t="s">
        <v>7241</v>
      </c>
      <c r="H1848" s="18"/>
      <c r="I1848" s="18"/>
      <c r="J1848" s="15" t="s">
        <v>6</v>
      </c>
      <c r="K1848" s="18"/>
      <c r="L1848" s="18"/>
      <c r="M1848" s="18"/>
      <c r="N1848" s="19">
        <v>41058</v>
      </c>
    </row>
    <row r="1849" spans="1:14" ht="50.1" customHeight="1" thickBot="1" x14ac:dyDescent="0.3">
      <c r="A1849" s="14">
        <v>1830</v>
      </c>
      <c r="B1849" s="15" t="s">
        <v>7242</v>
      </c>
      <c r="C1849" s="15" t="s">
        <v>7243</v>
      </c>
      <c r="D1849" s="15" t="s">
        <v>12</v>
      </c>
      <c r="E1849" s="15" t="s">
        <v>13</v>
      </c>
      <c r="F1849" s="15" t="s">
        <v>7244</v>
      </c>
      <c r="G1849" s="15" t="s">
        <v>1426</v>
      </c>
      <c r="H1849" s="15" t="s">
        <v>7245</v>
      </c>
      <c r="I1849" s="18"/>
      <c r="J1849" s="18"/>
      <c r="K1849" s="15" t="s">
        <v>51</v>
      </c>
      <c r="L1849" s="18"/>
      <c r="M1849" s="18"/>
      <c r="N1849" s="19">
        <v>41200</v>
      </c>
    </row>
    <row r="1850" spans="1:14" ht="50.1" customHeight="1" thickBot="1" x14ac:dyDescent="0.3">
      <c r="A1850" s="14">
        <v>1831</v>
      </c>
      <c r="B1850" s="15" t="s">
        <v>7246</v>
      </c>
      <c r="C1850" s="15" t="s">
        <v>7247</v>
      </c>
      <c r="D1850" s="15" t="s">
        <v>12</v>
      </c>
      <c r="E1850" s="15" t="s">
        <v>13</v>
      </c>
      <c r="F1850" s="15" t="s">
        <v>7248</v>
      </c>
      <c r="G1850" s="15" t="s">
        <v>7249</v>
      </c>
      <c r="H1850" s="15" t="s">
        <v>7250</v>
      </c>
      <c r="I1850" s="18"/>
      <c r="J1850" s="15" t="s">
        <v>6</v>
      </c>
      <c r="K1850" s="18"/>
      <c r="L1850" s="18"/>
      <c r="M1850" s="18"/>
      <c r="N1850" s="19">
        <v>39083</v>
      </c>
    </row>
    <row r="1851" spans="1:14" ht="50.1" customHeight="1" thickBot="1" x14ac:dyDescent="0.3">
      <c r="A1851" s="14">
        <v>1832</v>
      </c>
      <c r="B1851" s="15" t="s">
        <v>7251</v>
      </c>
      <c r="C1851" s="15" t="s">
        <v>7252</v>
      </c>
      <c r="D1851" s="15" t="s">
        <v>4</v>
      </c>
      <c r="E1851" s="15" t="s">
        <v>193</v>
      </c>
      <c r="F1851" s="15" t="s">
        <v>7253</v>
      </c>
      <c r="G1851" s="15" t="s">
        <v>7254</v>
      </c>
      <c r="H1851" s="15" t="s">
        <v>7255</v>
      </c>
      <c r="I1851" s="18"/>
      <c r="J1851" s="15" t="s">
        <v>6</v>
      </c>
      <c r="K1851" s="18"/>
      <c r="L1851" s="18"/>
      <c r="M1851" s="18"/>
      <c r="N1851" s="19">
        <v>43794</v>
      </c>
    </row>
    <row r="1852" spans="1:14" ht="50.1" customHeight="1" thickBot="1" x14ac:dyDescent="0.3">
      <c r="A1852" s="14">
        <v>1833</v>
      </c>
      <c r="B1852" s="15" t="s">
        <v>7256</v>
      </c>
      <c r="C1852" s="15" t="s">
        <v>7257</v>
      </c>
      <c r="D1852" s="15" t="s">
        <v>12</v>
      </c>
      <c r="E1852" s="15" t="s">
        <v>13</v>
      </c>
      <c r="F1852" s="15" t="s">
        <v>7258</v>
      </c>
      <c r="G1852" s="15" t="s">
        <v>7259</v>
      </c>
      <c r="H1852" s="15" t="s">
        <v>7260</v>
      </c>
      <c r="I1852" s="18"/>
      <c r="J1852" s="15" t="s">
        <v>6</v>
      </c>
      <c r="K1852" s="18"/>
      <c r="L1852" s="18"/>
      <c r="M1852" s="18"/>
      <c r="N1852" s="19">
        <v>41169</v>
      </c>
    </row>
    <row r="1853" spans="1:14" ht="50.1" customHeight="1" thickBot="1" x14ac:dyDescent="0.3">
      <c r="A1853" s="14">
        <v>1834</v>
      </c>
      <c r="B1853" s="15" t="s">
        <v>7261</v>
      </c>
      <c r="C1853" s="15" t="s">
        <v>7262</v>
      </c>
      <c r="D1853" s="15" t="s">
        <v>12</v>
      </c>
      <c r="E1853" s="15" t="s">
        <v>13</v>
      </c>
      <c r="F1853" s="15" t="s">
        <v>7263</v>
      </c>
      <c r="G1853" s="15" t="s">
        <v>7264</v>
      </c>
      <c r="H1853" s="15" t="s">
        <v>7265</v>
      </c>
      <c r="I1853" s="18"/>
      <c r="J1853" s="15" t="s">
        <v>18</v>
      </c>
      <c r="K1853" s="18"/>
      <c r="L1853" s="18"/>
      <c r="M1853" s="18"/>
      <c r="N1853" s="19">
        <v>41159</v>
      </c>
    </row>
    <row r="1854" spans="1:14" ht="50.1" customHeight="1" thickBot="1" x14ac:dyDescent="0.3">
      <c r="A1854" s="14">
        <v>1835</v>
      </c>
      <c r="B1854" s="15" t="s">
        <v>7266</v>
      </c>
      <c r="C1854" s="15" t="s">
        <v>7267</v>
      </c>
      <c r="D1854" s="15" t="s">
        <v>4</v>
      </c>
      <c r="E1854" s="15" t="s">
        <v>5</v>
      </c>
      <c r="F1854" s="15" t="s">
        <v>7268</v>
      </c>
      <c r="G1854" s="15" t="s">
        <v>7268</v>
      </c>
      <c r="H1854" s="15" t="s">
        <v>7269</v>
      </c>
      <c r="I1854" s="15" t="s">
        <v>61</v>
      </c>
      <c r="J1854" s="18"/>
      <c r="K1854" s="18"/>
      <c r="L1854" s="18"/>
      <c r="M1854" s="18"/>
      <c r="N1854" s="19">
        <v>42187</v>
      </c>
    </row>
    <row r="1855" spans="1:14" ht="50.1" customHeight="1" thickBot="1" x14ac:dyDescent="0.3">
      <c r="A1855" s="14">
        <v>1836</v>
      </c>
      <c r="B1855" s="15" t="s">
        <v>7270</v>
      </c>
      <c r="C1855" s="15" t="s">
        <v>7271</v>
      </c>
      <c r="D1855" s="15" t="s">
        <v>4</v>
      </c>
      <c r="E1855" s="15" t="s">
        <v>5</v>
      </c>
      <c r="F1855" s="15" t="s">
        <v>7272</v>
      </c>
      <c r="G1855" s="18"/>
      <c r="H1855" s="15" t="s">
        <v>7273</v>
      </c>
      <c r="I1855" s="18"/>
      <c r="J1855" s="15" t="s">
        <v>363</v>
      </c>
      <c r="K1855" s="18"/>
      <c r="L1855" s="18"/>
      <c r="M1855" s="18"/>
      <c r="N1855" s="19">
        <v>43181</v>
      </c>
    </row>
    <row r="1856" spans="1:14" ht="50.1" customHeight="1" thickBot="1" x14ac:dyDescent="0.3">
      <c r="A1856" s="14">
        <v>1837</v>
      </c>
      <c r="B1856" s="15" t="s">
        <v>7274</v>
      </c>
      <c r="C1856" s="15" t="s">
        <v>7275</v>
      </c>
      <c r="D1856" s="15" t="s">
        <v>4</v>
      </c>
      <c r="E1856" s="15" t="s">
        <v>5</v>
      </c>
      <c r="F1856" s="15" t="s">
        <v>7276</v>
      </c>
      <c r="G1856" s="15" t="s">
        <v>7277</v>
      </c>
      <c r="H1856" s="15" t="s">
        <v>7278</v>
      </c>
      <c r="I1856" s="18"/>
      <c r="J1856" s="15" t="s">
        <v>90</v>
      </c>
      <c r="K1856" s="18"/>
      <c r="L1856" s="18"/>
      <c r="M1856" s="18"/>
      <c r="N1856" s="19">
        <v>41061</v>
      </c>
    </row>
    <row r="1857" spans="1:14" ht="50.1" customHeight="1" thickBot="1" x14ac:dyDescent="0.3">
      <c r="A1857" s="14">
        <v>1838</v>
      </c>
      <c r="B1857" s="15" t="s">
        <v>7279</v>
      </c>
      <c r="C1857" s="15" t="s">
        <v>7280</v>
      </c>
      <c r="D1857" s="15" t="s">
        <v>12</v>
      </c>
      <c r="E1857" s="15" t="s">
        <v>13</v>
      </c>
      <c r="F1857" s="15" t="s">
        <v>7281</v>
      </c>
      <c r="G1857" s="18"/>
      <c r="H1857" s="18"/>
      <c r="I1857" s="18"/>
      <c r="J1857" s="15" t="s">
        <v>9810</v>
      </c>
      <c r="K1857" s="18"/>
      <c r="L1857" s="18"/>
      <c r="M1857" s="18"/>
      <c r="N1857" s="19">
        <v>41079</v>
      </c>
    </row>
    <row r="1858" spans="1:14" ht="50.1" customHeight="1" thickBot="1" x14ac:dyDescent="0.3">
      <c r="A1858" s="14">
        <v>1839</v>
      </c>
      <c r="B1858" s="15" t="s">
        <v>7282</v>
      </c>
      <c r="C1858" s="15" t="s">
        <v>7283</v>
      </c>
      <c r="D1858" s="15" t="s">
        <v>12</v>
      </c>
      <c r="E1858" s="15" t="s">
        <v>155</v>
      </c>
      <c r="F1858" s="15" t="s">
        <v>7284</v>
      </c>
      <c r="G1858" s="15" t="s">
        <v>7285</v>
      </c>
      <c r="H1858" s="15" t="s">
        <v>7286</v>
      </c>
      <c r="I1858" s="18"/>
      <c r="J1858" s="15" t="s">
        <v>634</v>
      </c>
      <c r="K1858" s="18"/>
      <c r="L1858" s="18"/>
      <c r="M1858" s="18"/>
      <c r="N1858" s="19">
        <v>41088</v>
      </c>
    </row>
    <row r="1859" spans="1:14" ht="50.1" customHeight="1" thickBot="1" x14ac:dyDescent="0.3">
      <c r="A1859" s="14">
        <v>1840</v>
      </c>
      <c r="B1859" s="15" t="s">
        <v>7287</v>
      </c>
      <c r="C1859" s="15" t="s">
        <v>7288</v>
      </c>
      <c r="D1859" s="15" t="s">
        <v>340</v>
      </c>
      <c r="E1859" s="15" t="s">
        <v>607</v>
      </c>
      <c r="F1859" s="15" t="s">
        <v>7289</v>
      </c>
      <c r="G1859" s="15" t="s">
        <v>7289</v>
      </c>
      <c r="H1859" s="15" t="s">
        <v>7290</v>
      </c>
      <c r="I1859" s="18"/>
      <c r="J1859" s="18"/>
      <c r="K1859" s="15" t="s">
        <v>482</v>
      </c>
      <c r="L1859" s="18"/>
      <c r="M1859" s="18"/>
      <c r="N1859" s="19">
        <v>42969</v>
      </c>
    </row>
    <row r="1860" spans="1:14" ht="50.1" customHeight="1" thickBot="1" x14ac:dyDescent="0.3">
      <c r="A1860" s="14">
        <v>1841</v>
      </c>
      <c r="B1860" s="15" t="s">
        <v>7291</v>
      </c>
      <c r="C1860" s="15" t="s">
        <v>7292</v>
      </c>
      <c r="D1860" s="15" t="s">
        <v>12</v>
      </c>
      <c r="E1860" s="15" t="s">
        <v>13</v>
      </c>
      <c r="F1860" s="15" t="s">
        <v>7293</v>
      </c>
      <c r="G1860" s="15" t="s">
        <v>7294</v>
      </c>
      <c r="H1860" s="15" t="s">
        <v>7295</v>
      </c>
      <c r="I1860" s="18"/>
      <c r="J1860" s="18"/>
      <c r="K1860" s="15" t="s">
        <v>99</v>
      </c>
      <c r="L1860" s="18"/>
      <c r="M1860" s="18"/>
      <c r="N1860" s="19">
        <v>39671</v>
      </c>
    </row>
    <row r="1861" spans="1:14" ht="50.1" customHeight="1" thickBot="1" x14ac:dyDescent="0.3">
      <c r="A1861" s="14">
        <v>1842</v>
      </c>
      <c r="B1861" s="15" t="s">
        <v>7296</v>
      </c>
      <c r="C1861" s="15" t="s">
        <v>7297</v>
      </c>
      <c r="D1861" s="15" t="s">
        <v>4</v>
      </c>
      <c r="E1861" s="15" t="s">
        <v>633</v>
      </c>
      <c r="F1861" s="15" t="s">
        <v>7298</v>
      </c>
      <c r="G1861" s="15" t="s">
        <v>43</v>
      </c>
      <c r="H1861" s="18"/>
      <c r="I1861" s="18"/>
      <c r="J1861" s="18"/>
      <c r="K1861" s="15" t="s">
        <v>51</v>
      </c>
      <c r="L1861" s="18"/>
      <c r="M1861" s="18"/>
      <c r="N1861" s="19">
        <v>41053</v>
      </c>
    </row>
    <row r="1862" spans="1:14" ht="50.1" customHeight="1" thickBot="1" x14ac:dyDescent="0.3">
      <c r="A1862" s="14">
        <v>1843</v>
      </c>
      <c r="B1862" s="15" t="s">
        <v>7299</v>
      </c>
      <c r="C1862" s="15" t="s">
        <v>7300</v>
      </c>
      <c r="D1862" s="15" t="s">
        <v>12</v>
      </c>
      <c r="E1862" s="15" t="s">
        <v>541</v>
      </c>
      <c r="F1862" s="15" t="s">
        <v>7301</v>
      </c>
      <c r="G1862" s="15" t="s">
        <v>7301</v>
      </c>
      <c r="H1862" s="15" t="s">
        <v>7302</v>
      </c>
      <c r="I1862" s="18"/>
      <c r="J1862" s="18"/>
      <c r="K1862" s="15" t="s">
        <v>482</v>
      </c>
      <c r="L1862" s="18"/>
      <c r="M1862" s="18"/>
      <c r="N1862" s="19">
        <v>42969</v>
      </c>
    </row>
    <row r="1863" spans="1:14" ht="50.1" customHeight="1" thickBot="1" x14ac:dyDescent="0.3">
      <c r="A1863" s="14">
        <v>1844</v>
      </c>
      <c r="B1863" s="15" t="s">
        <v>7303</v>
      </c>
      <c r="C1863" s="15" t="s">
        <v>7304</v>
      </c>
      <c r="D1863" s="15" t="s">
        <v>12</v>
      </c>
      <c r="E1863" s="15" t="s">
        <v>155</v>
      </c>
      <c r="F1863" s="15" t="s">
        <v>7305</v>
      </c>
      <c r="G1863" s="15" t="s">
        <v>7305</v>
      </c>
      <c r="H1863" s="15" t="s">
        <v>7306</v>
      </c>
      <c r="I1863" s="18"/>
      <c r="J1863" s="15" t="s">
        <v>41</v>
      </c>
      <c r="K1863" s="18"/>
      <c r="L1863" s="18"/>
      <c r="M1863" s="18"/>
      <c r="N1863" s="19">
        <v>39636</v>
      </c>
    </row>
    <row r="1864" spans="1:14" ht="50.1" customHeight="1" thickBot="1" x14ac:dyDescent="0.3">
      <c r="A1864" s="14">
        <v>1845</v>
      </c>
      <c r="B1864" s="15" t="s">
        <v>7307</v>
      </c>
      <c r="C1864" s="15" t="s">
        <v>7308</v>
      </c>
      <c r="D1864" s="15" t="s">
        <v>1328</v>
      </c>
      <c r="E1864" s="15" t="s">
        <v>1329</v>
      </c>
      <c r="F1864" s="15" t="str">
        <f>"71400276"</f>
        <v>71400276</v>
      </c>
      <c r="G1864" s="18"/>
      <c r="H1864" s="15" t="s">
        <v>7309</v>
      </c>
      <c r="I1864" s="18"/>
      <c r="J1864" s="18"/>
      <c r="K1864" s="15" t="s">
        <v>51</v>
      </c>
      <c r="L1864" s="18"/>
      <c r="M1864" s="18"/>
      <c r="N1864" s="19">
        <v>42423</v>
      </c>
    </row>
    <row r="1865" spans="1:14" ht="50.1" customHeight="1" thickBot="1" x14ac:dyDescent="0.3">
      <c r="A1865" s="14">
        <v>1846</v>
      </c>
      <c r="B1865" s="15" t="s">
        <v>7310</v>
      </c>
      <c r="C1865" s="15" t="s">
        <v>7311</v>
      </c>
      <c r="D1865" s="15" t="s">
        <v>12</v>
      </c>
      <c r="E1865" s="15" t="s">
        <v>13</v>
      </c>
      <c r="F1865" s="15" t="s">
        <v>7312</v>
      </c>
      <c r="G1865" s="15" t="s">
        <v>7313</v>
      </c>
      <c r="H1865" s="18"/>
      <c r="I1865" s="18"/>
      <c r="J1865" s="15" t="s">
        <v>41</v>
      </c>
      <c r="K1865" s="18"/>
      <c r="L1865" s="18"/>
      <c r="M1865" s="18"/>
      <c r="N1865" s="19">
        <v>41058</v>
      </c>
    </row>
    <row r="1866" spans="1:14" ht="50.1" customHeight="1" thickBot="1" x14ac:dyDescent="0.3">
      <c r="A1866" s="14">
        <v>1847</v>
      </c>
      <c r="B1866" s="15" t="s">
        <v>7314</v>
      </c>
      <c r="C1866" s="15" t="s">
        <v>7315</v>
      </c>
      <c r="D1866" s="15" t="s">
        <v>12</v>
      </c>
      <c r="E1866" s="15" t="s">
        <v>155</v>
      </c>
      <c r="F1866" s="15" t="s">
        <v>7316</v>
      </c>
      <c r="G1866" s="18"/>
      <c r="H1866" s="15" t="s">
        <v>7317</v>
      </c>
      <c r="I1866" s="18"/>
      <c r="J1866" s="15" t="s">
        <v>41</v>
      </c>
      <c r="K1866" s="18"/>
      <c r="L1866" s="18"/>
      <c r="M1866" s="18"/>
      <c r="N1866" s="19">
        <v>43564</v>
      </c>
    </row>
    <row r="1867" spans="1:14" ht="50.1" customHeight="1" thickBot="1" x14ac:dyDescent="0.3">
      <c r="A1867" s="14">
        <v>1848</v>
      </c>
      <c r="B1867" s="15" t="s">
        <v>7318</v>
      </c>
      <c r="C1867" s="15" t="s">
        <v>7319</v>
      </c>
      <c r="D1867" s="15" t="s">
        <v>12</v>
      </c>
      <c r="E1867" s="15" t="s">
        <v>13</v>
      </c>
      <c r="F1867" s="15" t="s">
        <v>7320</v>
      </c>
      <c r="G1867" s="15" t="s">
        <v>7321</v>
      </c>
      <c r="H1867" s="15" t="s">
        <v>7322</v>
      </c>
      <c r="I1867" s="18"/>
      <c r="J1867" s="15" t="s">
        <v>41</v>
      </c>
      <c r="K1867" s="18"/>
      <c r="L1867" s="18"/>
      <c r="M1867" s="18"/>
      <c r="N1867" s="19">
        <v>41479</v>
      </c>
    </row>
    <row r="1868" spans="1:14" ht="50.1" customHeight="1" thickBot="1" x14ac:dyDescent="0.3">
      <c r="A1868" s="14">
        <v>1849</v>
      </c>
      <c r="B1868" s="15" t="s">
        <v>7323</v>
      </c>
      <c r="C1868" s="15" t="s">
        <v>7324</v>
      </c>
      <c r="D1868" s="15" t="s">
        <v>12</v>
      </c>
      <c r="E1868" s="15" t="s">
        <v>268</v>
      </c>
      <c r="F1868" s="15" t="s">
        <v>7325</v>
      </c>
      <c r="G1868" s="15" t="s">
        <v>7326</v>
      </c>
      <c r="H1868" s="15" t="s">
        <v>7327</v>
      </c>
      <c r="I1868" s="18"/>
      <c r="J1868" s="18"/>
      <c r="K1868" s="15" t="s">
        <v>430</v>
      </c>
      <c r="L1868" s="18"/>
      <c r="M1868" s="18"/>
      <c r="N1868" s="19">
        <v>42286</v>
      </c>
    </row>
    <row r="1869" spans="1:14" ht="50.1" customHeight="1" thickBot="1" x14ac:dyDescent="0.3">
      <c r="A1869" s="14">
        <v>1850</v>
      </c>
      <c r="B1869" s="15" t="s">
        <v>7328</v>
      </c>
      <c r="C1869" s="15" t="s">
        <v>7329</v>
      </c>
      <c r="D1869" s="15" t="s">
        <v>12</v>
      </c>
      <c r="E1869" s="15" t="s">
        <v>13</v>
      </c>
      <c r="F1869" s="15" t="s">
        <v>7330</v>
      </c>
      <c r="G1869" s="18"/>
      <c r="H1869" s="15" t="s">
        <v>7331</v>
      </c>
      <c r="I1869" s="18"/>
      <c r="J1869" s="18"/>
      <c r="K1869" s="18"/>
      <c r="L1869" s="18"/>
      <c r="M1869" s="15" t="s">
        <v>299</v>
      </c>
      <c r="N1869" s="19">
        <v>41794</v>
      </c>
    </row>
    <row r="1870" spans="1:14" ht="50.1" customHeight="1" thickBot="1" x14ac:dyDescent="0.3">
      <c r="A1870" s="14">
        <v>1851</v>
      </c>
      <c r="B1870" s="15" t="s">
        <v>7332</v>
      </c>
      <c r="C1870" s="15" t="s">
        <v>7333</v>
      </c>
      <c r="D1870" s="15" t="s">
        <v>12</v>
      </c>
      <c r="E1870" s="15" t="s">
        <v>13</v>
      </c>
      <c r="F1870" s="15" t="s">
        <v>7334</v>
      </c>
      <c r="G1870" s="15" t="s">
        <v>7335</v>
      </c>
      <c r="H1870" s="15" t="s">
        <v>7336</v>
      </c>
      <c r="I1870" s="18"/>
      <c r="J1870" s="15" t="s">
        <v>90</v>
      </c>
      <c r="K1870" s="18"/>
      <c r="L1870" s="18"/>
      <c r="M1870" s="18"/>
      <c r="N1870" s="19">
        <v>41060</v>
      </c>
    </row>
    <row r="1871" spans="1:14" ht="50.1" customHeight="1" thickBot="1" x14ac:dyDescent="0.3">
      <c r="A1871" s="14">
        <v>1852</v>
      </c>
      <c r="B1871" s="15" t="s">
        <v>7337</v>
      </c>
      <c r="C1871" s="15" t="s">
        <v>7338</v>
      </c>
      <c r="D1871" s="15" t="s">
        <v>12</v>
      </c>
      <c r="E1871" s="15" t="s">
        <v>13</v>
      </c>
      <c r="F1871" s="15" t="s">
        <v>7339</v>
      </c>
      <c r="G1871" s="15" t="s">
        <v>7340</v>
      </c>
      <c r="H1871" s="18"/>
      <c r="I1871" s="18"/>
      <c r="J1871" s="15" t="s">
        <v>41</v>
      </c>
      <c r="K1871" s="18"/>
      <c r="L1871" s="18"/>
      <c r="M1871" s="18"/>
      <c r="N1871" s="19">
        <v>41061</v>
      </c>
    </row>
    <row r="1872" spans="1:14" ht="50.1" customHeight="1" thickBot="1" x14ac:dyDescent="0.3">
      <c r="A1872" s="14">
        <v>1853</v>
      </c>
      <c r="B1872" s="15" t="s">
        <v>7341</v>
      </c>
      <c r="C1872" s="15" t="s">
        <v>7342</v>
      </c>
      <c r="D1872" s="15" t="s">
        <v>12</v>
      </c>
      <c r="E1872" s="15" t="s">
        <v>13</v>
      </c>
      <c r="F1872" s="15" t="s">
        <v>7343</v>
      </c>
      <c r="G1872" s="15" t="s">
        <v>7344</v>
      </c>
      <c r="H1872" s="18"/>
      <c r="I1872" s="18"/>
      <c r="J1872" s="15" t="s">
        <v>6</v>
      </c>
      <c r="K1872" s="18"/>
      <c r="L1872" s="18"/>
      <c r="M1872" s="18"/>
      <c r="N1872" s="19">
        <v>39083</v>
      </c>
    </row>
    <row r="1873" spans="1:14" ht="50.1" customHeight="1" thickBot="1" x14ac:dyDescent="0.3">
      <c r="A1873" s="14">
        <v>1854</v>
      </c>
      <c r="B1873" s="15" t="s">
        <v>7345</v>
      </c>
      <c r="C1873" s="15" t="s">
        <v>7346</v>
      </c>
      <c r="D1873" s="15" t="s">
        <v>12</v>
      </c>
      <c r="E1873" s="15" t="s">
        <v>13</v>
      </c>
      <c r="F1873" s="15" t="s">
        <v>7347</v>
      </c>
      <c r="G1873" s="15" t="s">
        <v>7348</v>
      </c>
      <c r="H1873" s="15" t="s">
        <v>7349</v>
      </c>
      <c r="I1873" s="18"/>
      <c r="J1873" s="15" t="s">
        <v>14</v>
      </c>
      <c r="K1873" s="18"/>
      <c r="L1873" s="18"/>
      <c r="M1873" s="18"/>
      <c r="N1873" s="19">
        <v>42556</v>
      </c>
    </row>
    <row r="1874" spans="1:14" ht="50.1" customHeight="1" thickBot="1" x14ac:dyDescent="0.3">
      <c r="A1874" s="14">
        <v>1855</v>
      </c>
      <c r="B1874" s="15" t="s">
        <v>7350</v>
      </c>
      <c r="C1874" s="15" t="s">
        <v>7351</v>
      </c>
      <c r="D1874" s="15" t="s">
        <v>12</v>
      </c>
      <c r="E1874" s="15" t="s">
        <v>13</v>
      </c>
      <c r="F1874" s="15" t="s">
        <v>7352</v>
      </c>
      <c r="G1874" s="15" t="s">
        <v>7353</v>
      </c>
      <c r="H1874" s="15" t="s">
        <v>7354</v>
      </c>
      <c r="I1874" s="18"/>
      <c r="J1874" s="15" t="s">
        <v>6</v>
      </c>
      <c r="K1874" s="18"/>
      <c r="L1874" s="18"/>
      <c r="M1874" s="18"/>
      <c r="N1874" s="19">
        <v>42045</v>
      </c>
    </row>
    <row r="1875" spans="1:14" ht="50.1" customHeight="1" thickBot="1" x14ac:dyDescent="0.3">
      <c r="A1875" s="14">
        <v>1856</v>
      </c>
      <c r="B1875" s="15" t="s">
        <v>7355</v>
      </c>
      <c r="C1875" s="15" t="s">
        <v>7356</v>
      </c>
      <c r="D1875" s="15" t="s">
        <v>12</v>
      </c>
      <c r="E1875" s="15" t="s">
        <v>13</v>
      </c>
      <c r="F1875" s="15" t="s">
        <v>7166</v>
      </c>
      <c r="G1875" s="15" t="s">
        <v>7357</v>
      </c>
      <c r="H1875" s="18"/>
      <c r="I1875" s="18"/>
      <c r="J1875" s="18"/>
      <c r="K1875" s="15" t="s">
        <v>51</v>
      </c>
      <c r="L1875" s="18"/>
      <c r="M1875" s="18"/>
      <c r="N1875" s="19">
        <v>39671</v>
      </c>
    </row>
    <row r="1876" spans="1:14" ht="50.1" customHeight="1" thickBot="1" x14ac:dyDescent="0.3">
      <c r="A1876" s="14">
        <v>1857</v>
      </c>
      <c r="B1876" s="15" t="s">
        <v>7358</v>
      </c>
      <c r="C1876" s="15" t="s">
        <v>7359</v>
      </c>
      <c r="D1876" s="15" t="s">
        <v>12</v>
      </c>
      <c r="E1876" s="15" t="s">
        <v>13</v>
      </c>
      <c r="F1876" s="15" t="s">
        <v>7360</v>
      </c>
      <c r="G1876" s="15" t="s">
        <v>7361</v>
      </c>
      <c r="H1876" s="15" t="s">
        <v>7362</v>
      </c>
      <c r="I1876" s="18"/>
      <c r="J1876" s="15" t="s">
        <v>141</v>
      </c>
      <c r="K1876" s="18"/>
      <c r="L1876" s="18"/>
      <c r="M1876" s="18"/>
      <c r="N1876" s="19">
        <v>41060</v>
      </c>
    </row>
    <row r="1877" spans="1:14" ht="50.1" customHeight="1" thickBot="1" x14ac:dyDescent="0.3">
      <c r="A1877" s="14">
        <v>1858</v>
      </c>
      <c r="B1877" s="15" t="s">
        <v>7363</v>
      </c>
      <c r="C1877" s="15" t="s">
        <v>7364</v>
      </c>
      <c r="D1877" s="15" t="s">
        <v>12</v>
      </c>
      <c r="E1877" s="15" t="s">
        <v>13</v>
      </c>
      <c r="F1877" s="15" t="s">
        <v>7365</v>
      </c>
      <c r="G1877" s="15" t="s">
        <v>7366</v>
      </c>
      <c r="H1877" s="18"/>
      <c r="I1877" s="18"/>
      <c r="J1877" s="18"/>
      <c r="K1877" s="18"/>
      <c r="L1877" s="18"/>
      <c r="M1877" s="15" t="s">
        <v>1923</v>
      </c>
      <c r="N1877" s="19">
        <v>41061</v>
      </c>
    </row>
    <row r="1878" spans="1:14" ht="50.1" customHeight="1" thickBot="1" x14ac:dyDescent="0.3">
      <c r="A1878" s="14">
        <v>1859</v>
      </c>
      <c r="B1878" s="15" t="s">
        <v>7367</v>
      </c>
      <c r="C1878" s="15" t="s">
        <v>7368</v>
      </c>
      <c r="D1878" s="15" t="s">
        <v>12</v>
      </c>
      <c r="E1878" s="15" t="s">
        <v>13</v>
      </c>
      <c r="F1878" s="15" t="s">
        <v>7369</v>
      </c>
      <c r="G1878" s="15" t="s">
        <v>7370</v>
      </c>
      <c r="H1878" s="15" t="s">
        <v>7371</v>
      </c>
      <c r="I1878" s="18"/>
      <c r="J1878" s="15" t="s">
        <v>90</v>
      </c>
      <c r="K1878" s="18"/>
      <c r="L1878" s="18"/>
      <c r="M1878" s="18"/>
      <c r="N1878" s="19">
        <v>43578</v>
      </c>
    </row>
    <row r="1879" spans="1:14" ht="50.1" customHeight="1" thickBot="1" x14ac:dyDescent="0.3">
      <c r="A1879" s="14">
        <v>1860</v>
      </c>
      <c r="B1879" s="15" t="s">
        <v>7372</v>
      </c>
      <c r="C1879" s="15" t="s">
        <v>7373</v>
      </c>
      <c r="D1879" s="15" t="s">
        <v>12</v>
      </c>
      <c r="E1879" s="15" t="s">
        <v>355</v>
      </c>
      <c r="F1879" s="15" t="s">
        <v>7374</v>
      </c>
      <c r="G1879" s="15" t="s">
        <v>7375</v>
      </c>
      <c r="H1879" s="15" t="s">
        <v>7376</v>
      </c>
      <c r="I1879" s="18"/>
      <c r="J1879" s="18"/>
      <c r="K1879" s="15" t="s">
        <v>430</v>
      </c>
      <c r="L1879" s="18"/>
      <c r="M1879" s="18"/>
      <c r="N1879" s="19">
        <v>42207</v>
      </c>
    </row>
    <row r="1880" spans="1:14" ht="50.1" customHeight="1" thickBot="1" x14ac:dyDescent="0.3">
      <c r="A1880" s="14">
        <v>1861</v>
      </c>
      <c r="B1880" s="15" t="s">
        <v>7377</v>
      </c>
      <c r="C1880" s="15" t="s">
        <v>7378</v>
      </c>
      <c r="D1880" s="15" t="s">
        <v>12</v>
      </c>
      <c r="E1880" s="15" t="s">
        <v>13</v>
      </c>
      <c r="F1880" s="15" t="s">
        <v>7379</v>
      </c>
      <c r="G1880" s="15" t="s">
        <v>7380</v>
      </c>
      <c r="H1880" s="15" t="s">
        <v>7381</v>
      </c>
      <c r="I1880" s="18"/>
      <c r="J1880" s="15" t="s">
        <v>6</v>
      </c>
      <c r="K1880" s="18"/>
      <c r="L1880" s="18"/>
      <c r="M1880" s="18"/>
      <c r="N1880" s="19">
        <v>40105</v>
      </c>
    </row>
    <row r="1881" spans="1:14" ht="50.1" customHeight="1" thickBot="1" x14ac:dyDescent="0.3">
      <c r="A1881" s="14">
        <v>1862</v>
      </c>
      <c r="B1881" s="15" t="s">
        <v>7382</v>
      </c>
      <c r="C1881" s="15" t="s">
        <v>7383</v>
      </c>
      <c r="D1881" s="15" t="s">
        <v>12</v>
      </c>
      <c r="E1881" s="15" t="s">
        <v>13</v>
      </c>
      <c r="F1881" s="15" t="s">
        <v>7384</v>
      </c>
      <c r="G1881" s="15" t="s">
        <v>7385</v>
      </c>
      <c r="H1881" s="15" t="s">
        <v>7386</v>
      </c>
      <c r="I1881" s="18"/>
      <c r="J1881" s="18"/>
      <c r="K1881" s="15" t="s">
        <v>430</v>
      </c>
      <c r="L1881" s="18"/>
      <c r="M1881" s="18"/>
      <c r="N1881" s="19">
        <v>42859</v>
      </c>
    </row>
    <row r="1882" spans="1:14" ht="50.1" customHeight="1" thickBot="1" x14ac:dyDescent="0.3">
      <c r="A1882" s="14">
        <v>1863</v>
      </c>
      <c r="B1882" s="15" t="s">
        <v>7387</v>
      </c>
      <c r="C1882" s="15" t="s">
        <v>7388</v>
      </c>
      <c r="D1882" s="15" t="s">
        <v>12</v>
      </c>
      <c r="E1882" s="15" t="s">
        <v>13</v>
      </c>
      <c r="F1882" s="15" t="s">
        <v>7389</v>
      </c>
      <c r="G1882" s="15" t="s">
        <v>7390</v>
      </c>
      <c r="H1882" s="15" t="s">
        <v>7391</v>
      </c>
      <c r="I1882" s="18"/>
      <c r="J1882" s="15" t="s">
        <v>6</v>
      </c>
      <c r="K1882" s="18"/>
      <c r="L1882" s="18"/>
      <c r="M1882" s="18"/>
      <c r="N1882" s="19">
        <v>41201</v>
      </c>
    </row>
    <row r="1883" spans="1:14" ht="50.1" customHeight="1" thickBot="1" x14ac:dyDescent="0.3">
      <c r="A1883" s="14">
        <v>1864</v>
      </c>
      <c r="B1883" s="15" t="s">
        <v>7392</v>
      </c>
      <c r="C1883" s="15" t="s">
        <v>7393</v>
      </c>
      <c r="D1883" s="15" t="s">
        <v>12</v>
      </c>
      <c r="E1883" s="15" t="s">
        <v>13</v>
      </c>
      <c r="F1883" s="15" t="s">
        <v>7394</v>
      </c>
      <c r="G1883" s="18"/>
      <c r="H1883" s="15" t="s">
        <v>7395</v>
      </c>
      <c r="I1883" s="15" t="s">
        <v>61</v>
      </c>
      <c r="J1883" s="18"/>
      <c r="K1883" s="18"/>
      <c r="L1883" s="18"/>
      <c r="M1883" s="18"/>
      <c r="N1883" s="19">
        <v>40290</v>
      </c>
    </row>
    <row r="1884" spans="1:14" ht="50.1" customHeight="1" thickBot="1" x14ac:dyDescent="0.3">
      <c r="A1884" s="14">
        <v>1865</v>
      </c>
      <c r="B1884" s="15" t="s">
        <v>7396</v>
      </c>
      <c r="C1884" s="15" t="s">
        <v>7397</v>
      </c>
      <c r="D1884" s="15" t="s">
        <v>12</v>
      </c>
      <c r="E1884" s="15" t="s">
        <v>13</v>
      </c>
      <c r="F1884" s="15" t="s">
        <v>7398</v>
      </c>
      <c r="G1884" s="15" t="s">
        <v>7399</v>
      </c>
      <c r="H1884" s="15" t="s">
        <v>7400</v>
      </c>
      <c r="I1884" s="18"/>
      <c r="J1884" s="15" t="s">
        <v>14</v>
      </c>
      <c r="K1884" s="18"/>
      <c r="L1884" s="18"/>
      <c r="M1884" s="18"/>
      <c r="N1884" s="19">
        <v>41515</v>
      </c>
    </row>
    <row r="1885" spans="1:14" ht="50.1" customHeight="1" thickBot="1" x14ac:dyDescent="0.3">
      <c r="A1885" s="14">
        <v>1866</v>
      </c>
      <c r="B1885" s="15" t="s">
        <v>7401</v>
      </c>
      <c r="C1885" s="15" t="s">
        <v>7402</v>
      </c>
      <c r="D1885" s="15" t="s">
        <v>4</v>
      </c>
      <c r="E1885" s="15" t="s">
        <v>5</v>
      </c>
      <c r="F1885" s="15" t="s">
        <v>7403</v>
      </c>
      <c r="G1885" s="15" t="s">
        <v>7404</v>
      </c>
      <c r="H1885" s="15" t="s">
        <v>7405</v>
      </c>
      <c r="I1885" s="18"/>
      <c r="J1885" s="18"/>
      <c r="K1885" s="18"/>
      <c r="L1885" s="15" t="s">
        <v>262</v>
      </c>
      <c r="M1885" s="18"/>
      <c r="N1885" s="19">
        <v>41452</v>
      </c>
    </row>
    <row r="1886" spans="1:14" ht="50.1" customHeight="1" thickBot="1" x14ac:dyDescent="0.3">
      <c r="A1886" s="14">
        <v>1867</v>
      </c>
      <c r="B1886" s="15" t="s">
        <v>7406</v>
      </c>
      <c r="C1886" s="15" t="s">
        <v>7407</v>
      </c>
      <c r="D1886" s="15" t="s">
        <v>12</v>
      </c>
      <c r="E1886" s="15" t="s">
        <v>13</v>
      </c>
      <c r="F1886" s="15" t="s">
        <v>7408</v>
      </c>
      <c r="G1886" s="15" t="s">
        <v>7408</v>
      </c>
      <c r="H1886" s="18"/>
      <c r="I1886" s="18"/>
      <c r="J1886" s="15" t="s">
        <v>141</v>
      </c>
      <c r="K1886" s="18"/>
      <c r="L1886" s="18"/>
      <c r="M1886" s="18"/>
      <c r="N1886" s="19">
        <v>41060</v>
      </c>
    </row>
    <row r="1887" spans="1:14" ht="50.1" customHeight="1" thickBot="1" x14ac:dyDescent="0.3">
      <c r="A1887" s="14">
        <v>1868</v>
      </c>
      <c r="B1887" s="15" t="s">
        <v>7409</v>
      </c>
      <c r="C1887" s="15" t="s">
        <v>7410</v>
      </c>
      <c r="D1887" s="15" t="s">
        <v>12</v>
      </c>
      <c r="E1887" s="15" t="s">
        <v>13</v>
      </c>
      <c r="F1887" s="15" t="s">
        <v>3072</v>
      </c>
      <c r="G1887" s="15" t="s">
        <v>7411</v>
      </c>
      <c r="H1887" s="15" t="s">
        <v>3074</v>
      </c>
      <c r="I1887" s="18"/>
      <c r="J1887" s="18"/>
      <c r="K1887" s="15" t="s">
        <v>146</v>
      </c>
      <c r="L1887" s="18"/>
      <c r="M1887" s="18"/>
      <c r="N1887" s="19">
        <v>41677</v>
      </c>
    </row>
    <row r="1888" spans="1:14" ht="50.1" customHeight="1" thickBot="1" x14ac:dyDescent="0.3">
      <c r="A1888" s="14">
        <v>1869</v>
      </c>
      <c r="B1888" s="15" t="s">
        <v>7412</v>
      </c>
      <c r="C1888" s="15" t="s">
        <v>7413</v>
      </c>
      <c r="D1888" s="15" t="s">
        <v>12</v>
      </c>
      <c r="E1888" s="15" t="s">
        <v>13</v>
      </c>
      <c r="F1888" s="15" t="s">
        <v>7414</v>
      </c>
      <c r="G1888" s="18"/>
      <c r="H1888" s="18"/>
      <c r="I1888" s="18"/>
      <c r="J1888" s="15" t="s">
        <v>141</v>
      </c>
      <c r="K1888" s="18"/>
      <c r="L1888" s="18"/>
      <c r="M1888" s="18"/>
      <c r="N1888" s="19">
        <v>41081</v>
      </c>
    </row>
    <row r="1889" spans="1:14" ht="50.1" customHeight="1" thickBot="1" x14ac:dyDescent="0.3">
      <c r="A1889" s="14">
        <v>1870</v>
      </c>
      <c r="B1889" s="15" t="s">
        <v>7415</v>
      </c>
      <c r="C1889" s="15" t="s">
        <v>7416</v>
      </c>
      <c r="D1889" s="15" t="s">
        <v>12</v>
      </c>
      <c r="E1889" s="15" t="s">
        <v>13</v>
      </c>
      <c r="F1889" s="16" t="s">
        <v>7417</v>
      </c>
      <c r="G1889" s="18"/>
      <c r="H1889" s="15" t="s">
        <v>7418</v>
      </c>
      <c r="I1889" s="18"/>
      <c r="J1889" s="18"/>
      <c r="K1889" s="15" t="s">
        <v>51</v>
      </c>
      <c r="L1889" s="18"/>
      <c r="M1889" s="18"/>
      <c r="N1889" s="19">
        <v>43892</v>
      </c>
    </row>
    <row r="1890" spans="1:14" ht="50.1" customHeight="1" thickBot="1" x14ac:dyDescent="0.3">
      <c r="A1890" s="14">
        <v>1871</v>
      </c>
      <c r="B1890" s="15" t="s">
        <v>7419</v>
      </c>
      <c r="C1890" s="15" t="s">
        <v>7420</v>
      </c>
      <c r="D1890" s="15" t="s">
        <v>12</v>
      </c>
      <c r="E1890" s="15" t="s">
        <v>13</v>
      </c>
      <c r="F1890" s="15" t="s">
        <v>7421</v>
      </c>
      <c r="G1890" s="18"/>
      <c r="H1890" s="15" t="s">
        <v>7422</v>
      </c>
      <c r="I1890" s="18"/>
      <c r="J1890" s="15" t="s">
        <v>141</v>
      </c>
      <c r="K1890" s="18"/>
      <c r="L1890" s="18"/>
      <c r="M1890" s="18"/>
      <c r="N1890" s="19">
        <v>42866</v>
      </c>
    </row>
    <row r="1891" spans="1:14" ht="50.1" customHeight="1" thickBot="1" x14ac:dyDescent="0.3">
      <c r="A1891" s="14">
        <v>1872</v>
      </c>
      <c r="B1891" s="15" t="s">
        <v>7423</v>
      </c>
      <c r="C1891" s="15" t="s">
        <v>7424</v>
      </c>
      <c r="D1891" s="15" t="s">
        <v>12</v>
      </c>
      <c r="E1891" s="15" t="s">
        <v>13</v>
      </c>
      <c r="F1891" s="15" t="s">
        <v>7425</v>
      </c>
      <c r="G1891" s="18"/>
      <c r="H1891" s="15" t="s">
        <v>7426</v>
      </c>
      <c r="I1891" s="18"/>
      <c r="J1891" s="18"/>
      <c r="K1891" s="18"/>
      <c r="L1891" s="18"/>
      <c r="M1891" s="15" t="s">
        <v>299</v>
      </c>
      <c r="N1891" s="19">
        <v>41794</v>
      </c>
    </row>
    <row r="1892" spans="1:14" ht="50.1" customHeight="1" thickBot="1" x14ac:dyDescent="0.3">
      <c r="A1892" s="14">
        <v>1873</v>
      </c>
      <c r="B1892" s="15" t="s">
        <v>7427</v>
      </c>
      <c r="C1892" s="15" t="s">
        <v>7428</v>
      </c>
      <c r="D1892" s="15" t="s">
        <v>12</v>
      </c>
      <c r="E1892" s="15" t="s">
        <v>13</v>
      </c>
      <c r="F1892" s="15" t="s">
        <v>7429</v>
      </c>
      <c r="G1892" s="15" t="s">
        <v>7429</v>
      </c>
      <c r="H1892" s="15" t="s">
        <v>7430</v>
      </c>
      <c r="I1892" s="18"/>
      <c r="J1892" s="18"/>
      <c r="K1892" s="15" t="s">
        <v>51</v>
      </c>
      <c r="L1892" s="18"/>
      <c r="M1892" s="18"/>
      <c r="N1892" s="19">
        <v>43741</v>
      </c>
    </row>
    <row r="1893" spans="1:14" ht="50.1" customHeight="1" thickBot="1" x14ac:dyDescent="0.3">
      <c r="A1893" s="14">
        <v>1874</v>
      </c>
      <c r="B1893" s="15" t="s">
        <v>7431</v>
      </c>
      <c r="C1893" s="15" t="s">
        <v>7432</v>
      </c>
      <c r="D1893" s="15" t="s">
        <v>12</v>
      </c>
      <c r="E1893" s="15" t="s">
        <v>13</v>
      </c>
      <c r="F1893" s="15" t="s">
        <v>7433</v>
      </c>
      <c r="G1893" s="15" t="s">
        <v>7434</v>
      </c>
      <c r="H1893" s="15" t="s">
        <v>7435</v>
      </c>
      <c r="I1893" s="18"/>
      <c r="J1893" s="15" t="s">
        <v>84</v>
      </c>
      <c r="K1893" s="18"/>
      <c r="L1893" s="18"/>
      <c r="M1893" s="18"/>
      <c r="N1893" s="19">
        <v>41067</v>
      </c>
    </row>
    <row r="1894" spans="1:14" ht="50.1" customHeight="1" thickBot="1" x14ac:dyDescent="0.3">
      <c r="A1894" s="14">
        <v>1875</v>
      </c>
      <c r="B1894" s="15" t="s">
        <v>7436</v>
      </c>
      <c r="C1894" s="15" t="s">
        <v>7437</v>
      </c>
      <c r="D1894" s="15" t="s">
        <v>1328</v>
      </c>
      <c r="E1894" s="15" t="s">
        <v>1329</v>
      </c>
      <c r="F1894" s="15" t="s">
        <v>7438</v>
      </c>
      <c r="G1894" s="15" t="s">
        <v>7439</v>
      </c>
      <c r="H1894" s="15" t="s">
        <v>7440</v>
      </c>
      <c r="I1894" s="18"/>
      <c r="J1894" s="18"/>
      <c r="K1894" s="15" t="s">
        <v>51</v>
      </c>
      <c r="L1894" s="18"/>
      <c r="M1894" s="18"/>
      <c r="N1894" s="19">
        <v>41201</v>
      </c>
    </row>
    <row r="1895" spans="1:14" ht="50.1" customHeight="1" thickBot="1" x14ac:dyDescent="0.3">
      <c r="A1895" s="14">
        <v>1876</v>
      </c>
      <c r="B1895" s="15" t="s">
        <v>7441</v>
      </c>
      <c r="C1895" s="15" t="s">
        <v>7442</v>
      </c>
      <c r="D1895" s="15" t="s">
        <v>12</v>
      </c>
      <c r="E1895" s="15" t="s">
        <v>155</v>
      </c>
      <c r="F1895" s="15" t="s">
        <v>5569</v>
      </c>
      <c r="G1895" s="18"/>
      <c r="H1895" s="18"/>
      <c r="I1895" s="18"/>
      <c r="J1895" s="18"/>
      <c r="K1895" s="15" t="s">
        <v>1202</v>
      </c>
      <c r="L1895" s="18"/>
      <c r="M1895" s="18"/>
      <c r="N1895" s="19">
        <v>39083</v>
      </c>
    </row>
    <row r="1896" spans="1:14" ht="50.1" customHeight="1" thickBot="1" x14ac:dyDescent="0.3">
      <c r="A1896" s="14">
        <v>1877</v>
      </c>
      <c r="B1896" s="15" t="s">
        <v>7443</v>
      </c>
      <c r="C1896" s="15" t="s">
        <v>7444</v>
      </c>
      <c r="D1896" s="15" t="s">
        <v>12</v>
      </c>
      <c r="E1896" s="15" t="s">
        <v>13</v>
      </c>
      <c r="F1896" s="15" t="s">
        <v>7445</v>
      </c>
      <c r="G1896" s="18"/>
      <c r="H1896" s="18"/>
      <c r="I1896" s="18"/>
      <c r="J1896" s="18"/>
      <c r="K1896" s="15" t="s">
        <v>56</v>
      </c>
      <c r="L1896" s="18"/>
      <c r="M1896" s="18"/>
      <c r="N1896" s="19">
        <v>39671</v>
      </c>
    </row>
    <row r="1897" spans="1:14" ht="50.1" customHeight="1" thickBot="1" x14ac:dyDescent="0.3">
      <c r="A1897" s="14">
        <v>1878</v>
      </c>
      <c r="B1897" s="15" t="s">
        <v>7446</v>
      </c>
      <c r="C1897" s="15" t="s">
        <v>7447</v>
      </c>
      <c r="D1897" s="15" t="s">
        <v>12</v>
      </c>
      <c r="E1897" s="15" t="s">
        <v>13</v>
      </c>
      <c r="F1897" s="15" t="s">
        <v>7448</v>
      </c>
      <c r="G1897" s="15" t="s">
        <v>7449</v>
      </c>
      <c r="H1897" s="15" t="s">
        <v>7450</v>
      </c>
      <c r="I1897" s="18"/>
      <c r="J1897" s="18"/>
      <c r="K1897" s="18"/>
      <c r="L1897" s="15" t="s">
        <v>262</v>
      </c>
      <c r="M1897" s="18"/>
      <c r="N1897" s="19">
        <v>40407</v>
      </c>
    </row>
    <row r="1898" spans="1:14" ht="50.1" customHeight="1" thickBot="1" x14ac:dyDescent="0.3">
      <c r="A1898" s="14">
        <v>1879</v>
      </c>
      <c r="B1898" s="15" t="s">
        <v>7451</v>
      </c>
      <c r="C1898" s="15" t="s">
        <v>7452</v>
      </c>
      <c r="D1898" s="15" t="s">
        <v>1328</v>
      </c>
      <c r="E1898" s="15" t="s">
        <v>1329</v>
      </c>
      <c r="F1898" s="15" t="s">
        <v>3106</v>
      </c>
      <c r="G1898" s="18"/>
      <c r="H1898" s="15" t="s">
        <v>7453</v>
      </c>
      <c r="I1898" s="18"/>
      <c r="J1898" s="18"/>
      <c r="K1898" s="15" t="s">
        <v>51</v>
      </c>
      <c r="L1898" s="18"/>
      <c r="M1898" s="18"/>
      <c r="N1898" s="19">
        <v>42423</v>
      </c>
    </row>
    <row r="1899" spans="1:14" ht="50.1" customHeight="1" thickBot="1" x14ac:dyDescent="0.3">
      <c r="A1899" s="14">
        <v>1880</v>
      </c>
      <c r="B1899" s="15" t="s">
        <v>7454</v>
      </c>
      <c r="C1899" s="15" t="s">
        <v>7455</v>
      </c>
      <c r="D1899" s="15" t="s">
        <v>273</v>
      </c>
      <c r="E1899" s="15" t="s">
        <v>274</v>
      </c>
      <c r="F1899" s="16" t="s">
        <v>2173</v>
      </c>
      <c r="G1899" s="18"/>
      <c r="H1899" s="15" t="s">
        <v>7456</v>
      </c>
      <c r="I1899" s="18"/>
      <c r="J1899" s="18"/>
      <c r="K1899" s="15" t="s">
        <v>51</v>
      </c>
      <c r="L1899" s="18"/>
      <c r="M1899" s="18"/>
      <c r="N1899" s="19">
        <v>43864</v>
      </c>
    </row>
    <row r="1900" spans="1:14" ht="50.1" customHeight="1" thickBot="1" x14ac:dyDescent="0.3">
      <c r="A1900" s="14">
        <v>1881</v>
      </c>
      <c r="B1900" s="15" t="s">
        <v>7457</v>
      </c>
      <c r="C1900" s="15" t="s">
        <v>7458</v>
      </c>
      <c r="D1900" s="15" t="s">
        <v>12</v>
      </c>
      <c r="E1900" s="15" t="s">
        <v>13</v>
      </c>
      <c r="F1900" s="15" t="s">
        <v>7459</v>
      </c>
      <c r="G1900" s="18"/>
      <c r="H1900" s="18"/>
      <c r="I1900" s="18"/>
      <c r="J1900" s="18"/>
      <c r="K1900" s="15" t="s">
        <v>326</v>
      </c>
      <c r="L1900" s="18"/>
      <c r="M1900" s="18"/>
      <c r="N1900" s="19">
        <v>39083</v>
      </c>
    </row>
    <row r="1901" spans="1:14" ht="50.1" customHeight="1" thickBot="1" x14ac:dyDescent="0.3">
      <c r="A1901" s="14">
        <v>1882</v>
      </c>
      <c r="B1901" s="15" t="s">
        <v>7460</v>
      </c>
      <c r="C1901" s="15" t="s">
        <v>7461</v>
      </c>
      <c r="D1901" s="15" t="s">
        <v>12</v>
      </c>
      <c r="E1901" s="15" t="s">
        <v>131</v>
      </c>
      <c r="F1901" s="15" t="s">
        <v>7462</v>
      </c>
      <c r="G1901" s="15" t="s">
        <v>7463</v>
      </c>
      <c r="H1901" s="18"/>
      <c r="I1901" s="18"/>
      <c r="J1901" s="18"/>
      <c r="K1901" s="15" t="s">
        <v>326</v>
      </c>
      <c r="L1901" s="18"/>
      <c r="M1901" s="18"/>
      <c r="N1901" s="19">
        <v>41481</v>
      </c>
    </row>
    <row r="1902" spans="1:14" ht="50.1" customHeight="1" thickBot="1" x14ac:dyDescent="0.3">
      <c r="A1902" s="14">
        <v>1883</v>
      </c>
      <c r="B1902" s="15" t="s">
        <v>7464</v>
      </c>
      <c r="C1902" s="15" t="s">
        <v>7465</v>
      </c>
      <c r="D1902" s="15" t="s">
        <v>12</v>
      </c>
      <c r="E1902" s="15" t="s">
        <v>13</v>
      </c>
      <c r="F1902" s="15" t="s">
        <v>7466</v>
      </c>
      <c r="G1902" s="18"/>
      <c r="H1902" s="18"/>
      <c r="I1902" s="18"/>
      <c r="J1902" s="18"/>
      <c r="K1902" s="15" t="s">
        <v>51</v>
      </c>
      <c r="L1902" s="18"/>
      <c r="M1902" s="18"/>
      <c r="N1902" s="19">
        <v>39805</v>
      </c>
    </row>
    <row r="1903" spans="1:14" ht="50.1" customHeight="1" thickBot="1" x14ac:dyDescent="0.3">
      <c r="A1903" s="14">
        <v>1884</v>
      </c>
      <c r="B1903" s="15" t="s">
        <v>7467</v>
      </c>
      <c r="C1903" s="15" t="s">
        <v>7468</v>
      </c>
      <c r="D1903" s="15" t="s">
        <v>12</v>
      </c>
      <c r="E1903" s="15" t="s">
        <v>13</v>
      </c>
      <c r="F1903" s="15" t="s">
        <v>7469</v>
      </c>
      <c r="G1903" s="18"/>
      <c r="H1903" s="18"/>
      <c r="I1903" s="18"/>
      <c r="J1903" s="18"/>
      <c r="K1903" s="15" t="s">
        <v>430</v>
      </c>
      <c r="L1903" s="18"/>
      <c r="M1903" s="18"/>
      <c r="N1903" s="19">
        <v>41088</v>
      </c>
    </row>
    <row r="1904" spans="1:14" ht="50.1" customHeight="1" thickBot="1" x14ac:dyDescent="0.3">
      <c r="A1904" s="14">
        <v>1885</v>
      </c>
      <c r="B1904" s="15" t="s">
        <v>7470</v>
      </c>
      <c r="C1904" s="15" t="s">
        <v>7471</v>
      </c>
      <c r="D1904" s="15" t="s">
        <v>12</v>
      </c>
      <c r="E1904" s="15" t="s">
        <v>13</v>
      </c>
      <c r="F1904" s="15" t="s">
        <v>7472</v>
      </c>
      <c r="G1904" s="15" t="s">
        <v>4994</v>
      </c>
      <c r="H1904" s="18"/>
      <c r="I1904" s="18"/>
      <c r="J1904" s="18"/>
      <c r="K1904" s="15" t="s">
        <v>51</v>
      </c>
      <c r="L1904" s="18"/>
      <c r="M1904" s="18"/>
      <c r="N1904" s="19">
        <v>41058</v>
      </c>
    </row>
    <row r="1905" spans="1:14" ht="50.1" customHeight="1" thickBot="1" x14ac:dyDescent="0.3">
      <c r="A1905" s="14">
        <v>1886</v>
      </c>
      <c r="B1905" s="15" t="s">
        <v>7473</v>
      </c>
      <c r="C1905" s="15" t="s">
        <v>7474</v>
      </c>
      <c r="D1905" s="15" t="s">
        <v>12</v>
      </c>
      <c r="E1905" s="15" t="s">
        <v>13</v>
      </c>
      <c r="F1905" s="15" t="s">
        <v>7475</v>
      </c>
      <c r="G1905" s="15" t="s">
        <v>7476</v>
      </c>
      <c r="H1905" s="18"/>
      <c r="I1905" s="18"/>
      <c r="J1905" s="18"/>
      <c r="K1905" s="15" t="s">
        <v>51</v>
      </c>
      <c r="L1905" s="18"/>
      <c r="M1905" s="18"/>
      <c r="N1905" s="19">
        <v>39582</v>
      </c>
    </row>
    <row r="1906" spans="1:14" ht="50.1" customHeight="1" thickBot="1" x14ac:dyDescent="0.3">
      <c r="A1906" s="14">
        <v>1887</v>
      </c>
      <c r="B1906" s="15" t="s">
        <v>7477</v>
      </c>
      <c r="C1906" s="15" t="s">
        <v>7478</v>
      </c>
      <c r="D1906" s="15" t="s">
        <v>12</v>
      </c>
      <c r="E1906" s="15" t="s">
        <v>13</v>
      </c>
      <c r="F1906" s="15" t="s">
        <v>6584</v>
      </c>
      <c r="G1906" s="15" t="s">
        <v>6584</v>
      </c>
      <c r="H1906" s="15" t="s">
        <v>7479</v>
      </c>
      <c r="I1906" s="18"/>
      <c r="J1906" s="18"/>
      <c r="K1906" s="15" t="s">
        <v>51</v>
      </c>
      <c r="L1906" s="18"/>
      <c r="M1906" s="18"/>
      <c r="N1906" s="19">
        <v>41066</v>
      </c>
    </row>
    <row r="1907" spans="1:14" ht="50.1" customHeight="1" thickBot="1" x14ac:dyDescent="0.3">
      <c r="A1907" s="14">
        <v>1888</v>
      </c>
      <c r="B1907" s="15" t="s">
        <v>7480</v>
      </c>
      <c r="C1907" s="15" t="s">
        <v>1769</v>
      </c>
      <c r="D1907" s="15" t="s">
        <v>12</v>
      </c>
      <c r="E1907" s="15" t="s">
        <v>13</v>
      </c>
      <c r="F1907" s="15" t="s">
        <v>7481</v>
      </c>
      <c r="G1907" s="18"/>
      <c r="H1907" s="18"/>
      <c r="I1907" s="18"/>
      <c r="J1907" s="18"/>
      <c r="K1907" s="15" t="s">
        <v>830</v>
      </c>
      <c r="L1907" s="18"/>
      <c r="M1907" s="18"/>
      <c r="N1907" s="19">
        <v>39456</v>
      </c>
    </row>
    <row r="1908" spans="1:14" ht="50.1" customHeight="1" thickBot="1" x14ac:dyDescent="0.3">
      <c r="A1908" s="14">
        <v>1889</v>
      </c>
      <c r="B1908" s="15" t="s">
        <v>7482</v>
      </c>
      <c r="C1908" s="15" t="s">
        <v>7483</v>
      </c>
      <c r="D1908" s="15" t="s">
        <v>12</v>
      </c>
      <c r="E1908" s="15" t="s">
        <v>13</v>
      </c>
      <c r="F1908" s="15" t="s">
        <v>7484</v>
      </c>
      <c r="G1908" s="18"/>
      <c r="H1908" s="18"/>
      <c r="I1908" s="18"/>
      <c r="J1908" s="18"/>
      <c r="K1908" s="15" t="s">
        <v>51</v>
      </c>
      <c r="L1908" s="18"/>
      <c r="M1908" s="18"/>
      <c r="N1908" s="19">
        <v>39188</v>
      </c>
    </row>
    <row r="1909" spans="1:14" ht="50.1" customHeight="1" thickBot="1" x14ac:dyDescent="0.3">
      <c r="A1909" s="14">
        <v>1890</v>
      </c>
      <c r="B1909" s="15" t="s">
        <v>7485</v>
      </c>
      <c r="C1909" s="15" t="s">
        <v>7486</v>
      </c>
      <c r="D1909" s="15" t="s">
        <v>4</v>
      </c>
      <c r="E1909" s="15" t="s">
        <v>193</v>
      </c>
      <c r="F1909" s="15" t="s">
        <v>7487</v>
      </c>
      <c r="G1909" s="15" t="s">
        <v>7488</v>
      </c>
      <c r="H1909" s="15" t="s">
        <v>7489</v>
      </c>
      <c r="I1909" s="18"/>
      <c r="J1909" s="18"/>
      <c r="K1909" s="15" t="s">
        <v>99</v>
      </c>
      <c r="L1909" s="18"/>
      <c r="M1909" s="18"/>
      <c r="N1909" s="19">
        <v>43794</v>
      </c>
    </row>
    <row r="1910" spans="1:14" ht="50.1" customHeight="1" thickBot="1" x14ac:dyDescent="0.3">
      <c r="A1910" s="14">
        <v>1891</v>
      </c>
      <c r="B1910" s="15" t="s">
        <v>7490</v>
      </c>
      <c r="C1910" s="15" t="s">
        <v>7491</v>
      </c>
      <c r="D1910" s="15" t="s">
        <v>12</v>
      </c>
      <c r="E1910" s="15" t="s">
        <v>13</v>
      </c>
      <c r="F1910" s="15" t="s">
        <v>7492</v>
      </c>
      <c r="G1910" s="18"/>
      <c r="H1910" s="18"/>
      <c r="I1910" s="18"/>
      <c r="J1910" s="18"/>
      <c r="K1910" s="15" t="s">
        <v>51</v>
      </c>
      <c r="L1910" s="18"/>
      <c r="M1910" s="18"/>
      <c r="N1910" s="19">
        <v>39671</v>
      </c>
    </row>
    <row r="1911" spans="1:14" ht="50.1" customHeight="1" thickBot="1" x14ac:dyDescent="0.3">
      <c r="A1911" s="14">
        <v>1892</v>
      </c>
      <c r="B1911" s="15" t="s">
        <v>7493</v>
      </c>
      <c r="C1911" s="15" t="s">
        <v>7494</v>
      </c>
      <c r="D1911" s="15" t="s">
        <v>12</v>
      </c>
      <c r="E1911" s="15" t="s">
        <v>7496</v>
      </c>
      <c r="F1911" s="15" t="s">
        <v>7495</v>
      </c>
      <c r="G1911" s="18"/>
      <c r="H1911" s="18"/>
      <c r="I1911" s="18"/>
      <c r="J1911" s="18"/>
      <c r="K1911" s="15" t="s">
        <v>146</v>
      </c>
      <c r="L1911" s="18"/>
      <c r="M1911" s="18"/>
      <c r="N1911" s="19">
        <v>43789</v>
      </c>
    </row>
    <row r="1912" spans="1:14" ht="50.1" customHeight="1" thickBot="1" x14ac:dyDescent="0.3">
      <c r="A1912" s="14">
        <v>1893</v>
      </c>
      <c r="B1912" s="15" t="s">
        <v>7497</v>
      </c>
      <c r="C1912" s="15" t="s">
        <v>7498</v>
      </c>
      <c r="D1912" s="15" t="s">
        <v>12</v>
      </c>
      <c r="E1912" s="15" t="s">
        <v>13</v>
      </c>
      <c r="F1912" s="15" t="s">
        <v>7499</v>
      </c>
      <c r="G1912" s="18"/>
      <c r="H1912" s="18"/>
      <c r="I1912" s="18"/>
      <c r="J1912" s="18"/>
      <c r="K1912" s="18"/>
      <c r="L1912" s="15" t="s">
        <v>9811</v>
      </c>
      <c r="M1912" s="18"/>
      <c r="N1912" s="19">
        <v>39671</v>
      </c>
    </row>
    <row r="1913" spans="1:14" ht="50.1" customHeight="1" thickBot="1" x14ac:dyDescent="0.3">
      <c r="A1913" s="14">
        <v>1894</v>
      </c>
      <c r="B1913" s="15" t="s">
        <v>7500</v>
      </c>
      <c r="C1913" s="15" t="s">
        <v>7501</v>
      </c>
      <c r="D1913" s="15" t="s">
        <v>12</v>
      </c>
      <c r="E1913" s="15" t="s">
        <v>13</v>
      </c>
      <c r="F1913" s="15" t="s">
        <v>7429</v>
      </c>
      <c r="G1913" s="15" t="s">
        <v>7502</v>
      </c>
      <c r="H1913" s="15" t="s">
        <v>7503</v>
      </c>
      <c r="I1913" s="18"/>
      <c r="J1913" s="15" t="s">
        <v>141</v>
      </c>
      <c r="K1913" s="18"/>
      <c r="L1913" s="18"/>
      <c r="M1913" s="18"/>
      <c r="N1913" s="19">
        <v>40220</v>
      </c>
    </row>
    <row r="1914" spans="1:14" ht="50.1" customHeight="1" thickBot="1" x14ac:dyDescent="0.3">
      <c r="A1914" s="14">
        <v>1895</v>
      </c>
      <c r="B1914" s="15" t="s">
        <v>7504</v>
      </c>
      <c r="C1914" s="15" t="s">
        <v>7505</v>
      </c>
      <c r="D1914" s="15" t="s">
        <v>12</v>
      </c>
      <c r="E1914" s="15" t="s">
        <v>13</v>
      </c>
      <c r="F1914" s="15" t="s">
        <v>7506</v>
      </c>
      <c r="G1914" s="15" t="s">
        <v>7507</v>
      </c>
      <c r="H1914" s="15" t="s">
        <v>7508</v>
      </c>
      <c r="I1914" s="18"/>
      <c r="J1914" s="18"/>
      <c r="K1914" s="15" t="s">
        <v>51</v>
      </c>
      <c r="L1914" s="18"/>
      <c r="M1914" s="18"/>
      <c r="N1914" s="19">
        <v>41201</v>
      </c>
    </row>
    <row r="1915" spans="1:14" ht="50.1" customHeight="1" thickBot="1" x14ac:dyDescent="0.3">
      <c r="A1915" s="14">
        <v>1896</v>
      </c>
      <c r="B1915" s="15" t="s">
        <v>7509</v>
      </c>
      <c r="C1915" s="15" t="s">
        <v>7510</v>
      </c>
      <c r="D1915" s="15" t="s">
        <v>12</v>
      </c>
      <c r="E1915" s="15" t="s">
        <v>13</v>
      </c>
      <c r="F1915" s="15" t="s">
        <v>7511</v>
      </c>
      <c r="G1915" s="15" t="s">
        <v>7512</v>
      </c>
      <c r="H1915" s="15" t="s">
        <v>7513</v>
      </c>
      <c r="I1915" s="18"/>
      <c r="J1915" s="18"/>
      <c r="K1915" s="15" t="s">
        <v>599</v>
      </c>
      <c r="L1915" s="18"/>
      <c r="M1915" s="18"/>
      <c r="N1915" s="19">
        <v>39463</v>
      </c>
    </row>
    <row r="1916" spans="1:14" ht="50.1" customHeight="1" thickBot="1" x14ac:dyDescent="0.3">
      <c r="A1916" s="14">
        <v>1897</v>
      </c>
      <c r="B1916" s="15" t="s">
        <v>7514</v>
      </c>
      <c r="C1916" s="15" t="s">
        <v>7515</v>
      </c>
      <c r="D1916" s="15" t="s">
        <v>12</v>
      </c>
      <c r="E1916" s="15" t="s">
        <v>13</v>
      </c>
      <c r="F1916" s="15" t="s">
        <v>7516</v>
      </c>
      <c r="G1916" s="15" t="s">
        <v>7517</v>
      </c>
      <c r="H1916" s="18"/>
      <c r="I1916" s="18"/>
      <c r="J1916" s="15" t="s">
        <v>6</v>
      </c>
      <c r="K1916" s="18"/>
      <c r="L1916" s="18"/>
      <c r="M1916" s="18"/>
      <c r="N1916" s="19">
        <v>39671</v>
      </c>
    </row>
    <row r="1917" spans="1:14" ht="50.1" customHeight="1" thickBot="1" x14ac:dyDescent="0.3">
      <c r="A1917" s="14">
        <v>1898</v>
      </c>
      <c r="B1917" s="15" t="s">
        <v>7518</v>
      </c>
      <c r="C1917" s="15" t="s">
        <v>7519</v>
      </c>
      <c r="D1917" s="15" t="s">
        <v>12</v>
      </c>
      <c r="E1917" s="15" t="s">
        <v>13</v>
      </c>
      <c r="F1917" s="15" t="s">
        <v>7520</v>
      </c>
      <c r="G1917" s="15" t="s">
        <v>7520</v>
      </c>
      <c r="H1917" s="15" t="s">
        <v>7521</v>
      </c>
      <c r="I1917" s="18"/>
      <c r="J1917" s="18"/>
      <c r="K1917" s="15" t="s">
        <v>31</v>
      </c>
      <c r="L1917" s="18"/>
      <c r="M1917" s="18"/>
      <c r="N1917" s="19">
        <v>41381</v>
      </c>
    </row>
    <row r="1918" spans="1:14" ht="50.1" customHeight="1" thickBot="1" x14ac:dyDescent="0.3">
      <c r="A1918" s="14">
        <v>1899</v>
      </c>
      <c r="B1918" s="15" t="s">
        <v>7522</v>
      </c>
      <c r="C1918" s="15" t="s">
        <v>7483</v>
      </c>
      <c r="D1918" s="15" t="s">
        <v>12</v>
      </c>
      <c r="E1918" s="15" t="s">
        <v>13</v>
      </c>
      <c r="F1918" s="15" t="s">
        <v>7523</v>
      </c>
      <c r="G1918" s="15" t="s">
        <v>7524</v>
      </c>
      <c r="H1918" s="18"/>
      <c r="I1918" s="18"/>
      <c r="J1918" s="15" t="s">
        <v>363</v>
      </c>
      <c r="K1918" s="18"/>
      <c r="L1918" s="18"/>
      <c r="M1918" s="18"/>
      <c r="N1918" s="19">
        <v>41068</v>
      </c>
    </row>
    <row r="1919" spans="1:14" ht="50.1" customHeight="1" thickBot="1" x14ac:dyDescent="0.3">
      <c r="A1919" s="14">
        <v>1900</v>
      </c>
      <c r="B1919" s="15" t="s">
        <v>7525</v>
      </c>
      <c r="C1919" s="15" t="s">
        <v>7526</v>
      </c>
      <c r="D1919" s="15" t="s">
        <v>12</v>
      </c>
      <c r="E1919" s="15" t="s">
        <v>13</v>
      </c>
      <c r="F1919" s="15" t="s">
        <v>7527</v>
      </c>
      <c r="G1919" s="15" t="s">
        <v>7528</v>
      </c>
      <c r="H1919" s="15" t="s">
        <v>7529</v>
      </c>
      <c r="I1919" s="18"/>
      <c r="J1919" s="15" t="s">
        <v>84</v>
      </c>
      <c r="K1919" s="18"/>
      <c r="L1919" s="18"/>
      <c r="M1919" s="18"/>
      <c r="N1919" s="19">
        <v>41100</v>
      </c>
    </row>
    <row r="1920" spans="1:14" ht="50.1" customHeight="1" thickBot="1" x14ac:dyDescent="0.3">
      <c r="A1920" s="14">
        <v>1901</v>
      </c>
      <c r="B1920" s="15" t="s">
        <v>7530</v>
      </c>
      <c r="C1920" s="15" t="s">
        <v>4980</v>
      </c>
      <c r="D1920" s="15" t="s">
        <v>7533</v>
      </c>
      <c r="E1920" s="15" t="s">
        <v>7534</v>
      </c>
      <c r="F1920" s="15" t="s">
        <v>7531</v>
      </c>
      <c r="G1920" s="15" t="s">
        <v>7531</v>
      </c>
      <c r="H1920" s="15" t="s">
        <v>7532</v>
      </c>
      <c r="I1920" s="18"/>
      <c r="J1920" s="15" t="s">
        <v>14</v>
      </c>
      <c r="K1920" s="18"/>
      <c r="L1920" s="18"/>
      <c r="M1920" s="18"/>
      <c r="N1920" s="19">
        <v>42565</v>
      </c>
    </row>
    <row r="1921" spans="1:14" ht="50.1" customHeight="1" thickBot="1" x14ac:dyDescent="0.3">
      <c r="A1921" s="14">
        <v>1902</v>
      </c>
      <c r="B1921" s="15" t="s">
        <v>7535</v>
      </c>
      <c r="C1921" s="15" t="s">
        <v>7536</v>
      </c>
      <c r="D1921" s="15" t="s">
        <v>12</v>
      </c>
      <c r="E1921" s="15" t="s">
        <v>13</v>
      </c>
      <c r="F1921" s="15" t="s">
        <v>7537</v>
      </c>
      <c r="G1921" s="15" t="s">
        <v>7538</v>
      </c>
      <c r="H1921" s="15" t="s">
        <v>7539</v>
      </c>
      <c r="I1921" s="18"/>
      <c r="J1921" s="15" t="s">
        <v>6</v>
      </c>
      <c r="K1921" s="18"/>
      <c r="L1921" s="18"/>
      <c r="M1921" s="18"/>
      <c r="N1921" s="19">
        <v>41079</v>
      </c>
    </row>
    <row r="1922" spans="1:14" ht="50.1" customHeight="1" thickBot="1" x14ac:dyDescent="0.3">
      <c r="A1922" s="14">
        <v>1903</v>
      </c>
      <c r="B1922" s="15" t="s">
        <v>7540</v>
      </c>
      <c r="C1922" s="15" t="s">
        <v>7541</v>
      </c>
      <c r="D1922" s="15" t="s">
        <v>12</v>
      </c>
      <c r="E1922" s="15" t="s">
        <v>46</v>
      </c>
      <c r="F1922" s="15" t="s">
        <v>7542</v>
      </c>
      <c r="G1922" s="15" t="s">
        <v>7543</v>
      </c>
      <c r="H1922" s="15" t="s">
        <v>7544</v>
      </c>
      <c r="I1922" s="18"/>
      <c r="J1922" s="18"/>
      <c r="K1922" s="15" t="s">
        <v>326</v>
      </c>
      <c r="L1922" s="18"/>
      <c r="M1922" s="18"/>
      <c r="N1922" s="19">
        <v>41157</v>
      </c>
    </row>
    <row r="1923" spans="1:14" ht="50.1" customHeight="1" thickBot="1" x14ac:dyDescent="0.3">
      <c r="A1923" s="14">
        <v>1904</v>
      </c>
      <c r="B1923" s="15" t="s">
        <v>7545</v>
      </c>
      <c r="C1923" s="15" t="s">
        <v>7546</v>
      </c>
      <c r="D1923" s="15" t="s">
        <v>12</v>
      </c>
      <c r="E1923" s="15" t="s">
        <v>13</v>
      </c>
      <c r="F1923" s="15" t="s">
        <v>7547</v>
      </c>
      <c r="G1923" s="15" t="s">
        <v>7547</v>
      </c>
      <c r="H1923" s="15" t="s">
        <v>7548</v>
      </c>
      <c r="I1923" s="18"/>
      <c r="J1923" s="18"/>
      <c r="K1923" s="15" t="s">
        <v>51</v>
      </c>
      <c r="L1923" s="18"/>
      <c r="M1923" s="18"/>
      <c r="N1923" s="19">
        <v>41201</v>
      </c>
    </row>
    <row r="1924" spans="1:14" ht="50.1" customHeight="1" thickBot="1" x14ac:dyDescent="0.3">
      <c r="A1924" s="14">
        <v>1905</v>
      </c>
      <c r="B1924" s="15" t="s">
        <v>7549</v>
      </c>
      <c r="C1924" s="15" t="s">
        <v>7550</v>
      </c>
      <c r="D1924" s="15" t="s">
        <v>12</v>
      </c>
      <c r="E1924" s="15" t="s">
        <v>13</v>
      </c>
      <c r="F1924" s="15" t="s">
        <v>7551</v>
      </c>
      <c r="G1924" s="15" t="s">
        <v>7552</v>
      </c>
      <c r="H1924" s="15" t="s">
        <v>7553</v>
      </c>
      <c r="I1924" s="18"/>
      <c r="J1924" s="18"/>
      <c r="K1924" s="18"/>
      <c r="L1924" s="15" t="s">
        <v>262</v>
      </c>
      <c r="M1924" s="18"/>
      <c r="N1924" s="19">
        <v>39603</v>
      </c>
    </row>
    <row r="1925" spans="1:14" ht="50.1" customHeight="1" thickBot="1" x14ac:dyDescent="0.3">
      <c r="A1925" s="14">
        <v>1906</v>
      </c>
      <c r="B1925" s="15" t="s">
        <v>7554</v>
      </c>
      <c r="C1925" s="15" t="s">
        <v>7555</v>
      </c>
      <c r="D1925" s="15" t="s">
        <v>12</v>
      </c>
      <c r="E1925" s="15" t="s">
        <v>13</v>
      </c>
      <c r="F1925" s="15" t="s">
        <v>7556</v>
      </c>
      <c r="G1925" s="15" t="s">
        <v>7557</v>
      </c>
      <c r="H1925" s="15" t="s">
        <v>7558</v>
      </c>
      <c r="I1925" s="18"/>
      <c r="J1925" s="18"/>
      <c r="K1925" s="15" t="s">
        <v>9812</v>
      </c>
      <c r="L1925" s="18"/>
      <c r="M1925" s="18"/>
      <c r="N1925" s="19">
        <v>43804</v>
      </c>
    </row>
    <row r="1926" spans="1:14" ht="50.1" customHeight="1" thickBot="1" x14ac:dyDescent="0.3">
      <c r="A1926" s="14">
        <v>1907</v>
      </c>
      <c r="B1926" s="15" t="s">
        <v>7559</v>
      </c>
      <c r="C1926" s="15" t="s">
        <v>7560</v>
      </c>
      <c r="D1926" s="15" t="s">
        <v>12</v>
      </c>
      <c r="E1926" s="15" t="s">
        <v>13</v>
      </c>
      <c r="F1926" s="15" t="s">
        <v>7561</v>
      </c>
      <c r="G1926" s="15" t="s">
        <v>7562</v>
      </c>
      <c r="H1926" s="15" t="s">
        <v>7563</v>
      </c>
      <c r="I1926" s="18"/>
      <c r="J1926" s="15" t="s">
        <v>937</v>
      </c>
      <c r="K1926" s="18"/>
      <c r="L1926" s="18"/>
      <c r="M1926" s="18"/>
      <c r="N1926" s="19">
        <v>41201</v>
      </c>
    </row>
    <row r="1927" spans="1:14" ht="50.1" customHeight="1" thickBot="1" x14ac:dyDescent="0.3">
      <c r="A1927" s="14">
        <v>1908</v>
      </c>
      <c r="B1927" s="15" t="s">
        <v>7564</v>
      </c>
      <c r="C1927" s="15" t="s">
        <v>7565</v>
      </c>
      <c r="D1927" s="15" t="s">
        <v>12</v>
      </c>
      <c r="E1927" s="15" t="s">
        <v>13</v>
      </c>
      <c r="F1927" s="15" t="s">
        <v>7566</v>
      </c>
      <c r="G1927" s="15" t="s">
        <v>7567</v>
      </c>
      <c r="H1927" s="15" t="s">
        <v>7568</v>
      </c>
      <c r="I1927" s="18"/>
      <c r="J1927" s="15" t="s">
        <v>937</v>
      </c>
      <c r="K1927" s="18"/>
      <c r="L1927" s="18"/>
      <c r="M1927" s="18"/>
      <c r="N1927" s="19">
        <v>41053</v>
      </c>
    </row>
    <row r="1928" spans="1:14" ht="50.1" customHeight="1" thickBot="1" x14ac:dyDescent="0.3">
      <c r="A1928" s="14">
        <v>1909</v>
      </c>
      <c r="B1928" s="15" t="s">
        <v>7569</v>
      </c>
      <c r="C1928" s="15" t="s">
        <v>7570</v>
      </c>
      <c r="D1928" s="15" t="s">
        <v>12</v>
      </c>
      <c r="E1928" s="15" t="s">
        <v>13</v>
      </c>
      <c r="F1928" s="15" t="s">
        <v>7571</v>
      </c>
      <c r="G1928" s="15" t="s">
        <v>7572</v>
      </c>
      <c r="H1928" s="18"/>
      <c r="I1928" s="18"/>
      <c r="J1928" s="15" t="s">
        <v>9813</v>
      </c>
      <c r="K1928" s="18"/>
      <c r="L1928" s="18"/>
      <c r="M1928" s="18"/>
      <c r="N1928" s="19">
        <v>39671</v>
      </c>
    </row>
    <row r="1929" spans="1:14" ht="50.1" customHeight="1" thickBot="1" x14ac:dyDescent="0.3">
      <c r="A1929" s="14">
        <v>1910</v>
      </c>
      <c r="B1929" s="15" t="s">
        <v>7573</v>
      </c>
      <c r="C1929" s="15" t="s">
        <v>7574</v>
      </c>
      <c r="D1929" s="15" t="s">
        <v>12</v>
      </c>
      <c r="E1929" s="15" t="s">
        <v>13</v>
      </c>
      <c r="F1929" s="15" t="s">
        <v>7575</v>
      </c>
      <c r="G1929" s="18"/>
      <c r="H1929" s="15" t="s">
        <v>7576</v>
      </c>
      <c r="I1929" s="18"/>
      <c r="J1929" s="15" t="s">
        <v>14</v>
      </c>
      <c r="K1929" s="18"/>
      <c r="L1929" s="18"/>
      <c r="M1929" s="18"/>
      <c r="N1929" s="19">
        <v>43019</v>
      </c>
    </row>
    <row r="1930" spans="1:14" ht="50.1" customHeight="1" thickBot="1" x14ac:dyDescent="0.3">
      <c r="A1930" s="14">
        <v>1911</v>
      </c>
      <c r="B1930" s="15" t="s">
        <v>7577</v>
      </c>
      <c r="C1930" s="15" t="s">
        <v>7578</v>
      </c>
      <c r="D1930" s="15" t="s">
        <v>12</v>
      </c>
      <c r="E1930" s="15" t="s">
        <v>13</v>
      </c>
      <c r="F1930" s="15" t="s">
        <v>7579</v>
      </c>
      <c r="G1930" s="15" t="s">
        <v>7580</v>
      </c>
      <c r="H1930" s="15" t="s">
        <v>7581</v>
      </c>
      <c r="I1930" s="18"/>
      <c r="J1930" s="15" t="s">
        <v>90</v>
      </c>
      <c r="K1930" s="18"/>
      <c r="L1930" s="18"/>
      <c r="M1930" s="18"/>
      <c r="N1930" s="19">
        <v>39618</v>
      </c>
    </row>
    <row r="1931" spans="1:14" ht="50.1" customHeight="1" thickBot="1" x14ac:dyDescent="0.3">
      <c r="A1931" s="14">
        <v>1912</v>
      </c>
      <c r="B1931" s="15" t="s">
        <v>7582</v>
      </c>
      <c r="C1931" s="15" t="s">
        <v>7583</v>
      </c>
      <c r="D1931" s="15" t="s">
        <v>4</v>
      </c>
      <c r="E1931" s="15" t="s">
        <v>2114</v>
      </c>
      <c r="F1931" s="15" t="s">
        <v>1667</v>
      </c>
      <c r="G1931" s="15" t="s">
        <v>7584</v>
      </c>
      <c r="H1931" s="15" t="s">
        <v>7585</v>
      </c>
      <c r="I1931" s="18"/>
      <c r="J1931" s="15" t="s">
        <v>90</v>
      </c>
      <c r="K1931" s="18"/>
      <c r="L1931" s="18"/>
      <c r="M1931" s="18"/>
      <c r="N1931" s="19">
        <v>42436</v>
      </c>
    </row>
    <row r="1932" spans="1:14" ht="50.1" customHeight="1" thickBot="1" x14ac:dyDescent="0.3">
      <c r="A1932" s="14">
        <v>1913</v>
      </c>
      <c r="B1932" s="15" t="s">
        <v>7586</v>
      </c>
      <c r="C1932" s="15" t="s">
        <v>7587</v>
      </c>
      <c r="D1932" s="15" t="s">
        <v>12</v>
      </c>
      <c r="E1932" s="15" t="s">
        <v>13</v>
      </c>
      <c r="F1932" s="15" t="s">
        <v>7588</v>
      </c>
      <c r="G1932" s="15" t="s">
        <v>7589</v>
      </c>
      <c r="H1932" s="15" t="s">
        <v>7590</v>
      </c>
      <c r="I1932" s="18"/>
      <c r="J1932" s="15" t="s">
        <v>90</v>
      </c>
      <c r="K1932" s="18"/>
      <c r="L1932" s="18"/>
      <c r="M1932" s="18"/>
      <c r="N1932" s="19">
        <v>40043</v>
      </c>
    </row>
    <row r="1933" spans="1:14" ht="50.1" customHeight="1" thickBot="1" x14ac:dyDescent="0.3">
      <c r="A1933" s="14">
        <v>1914</v>
      </c>
      <c r="B1933" s="15" t="s">
        <v>7591</v>
      </c>
      <c r="C1933" s="15" t="s">
        <v>7592</v>
      </c>
      <c r="D1933" s="15" t="s">
        <v>12</v>
      </c>
      <c r="E1933" s="15" t="s">
        <v>13</v>
      </c>
      <c r="F1933" s="15" t="s">
        <v>7593</v>
      </c>
      <c r="G1933" s="15" t="s">
        <v>7594</v>
      </c>
      <c r="H1933" s="18"/>
      <c r="I1933" s="18"/>
      <c r="J1933" s="15" t="s">
        <v>90</v>
      </c>
      <c r="K1933" s="18"/>
      <c r="L1933" s="18"/>
      <c r="M1933" s="18"/>
      <c r="N1933" s="19">
        <v>39671</v>
      </c>
    </row>
    <row r="1934" spans="1:14" ht="50.1" customHeight="1" thickBot="1" x14ac:dyDescent="0.3">
      <c r="A1934" s="14">
        <v>1915</v>
      </c>
      <c r="B1934" s="15" t="s">
        <v>7595</v>
      </c>
      <c r="C1934" s="15" t="s">
        <v>7596</v>
      </c>
      <c r="D1934" s="15" t="s">
        <v>12</v>
      </c>
      <c r="E1934" s="15" t="s">
        <v>261</v>
      </c>
      <c r="F1934" s="15" t="s">
        <v>7597</v>
      </c>
      <c r="G1934" s="15" t="s">
        <v>7598</v>
      </c>
      <c r="H1934" s="18"/>
      <c r="I1934" s="18"/>
      <c r="J1934" s="15" t="s">
        <v>8753</v>
      </c>
      <c r="K1934" s="18"/>
      <c r="L1934" s="18"/>
      <c r="M1934" s="18"/>
      <c r="N1934" s="19">
        <v>41256</v>
      </c>
    </row>
    <row r="1935" spans="1:14" ht="50.1" customHeight="1" thickBot="1" x14ac:dyDescent="0.3">
      <c r="A1935" s="14">
        <v>1916</v>
      </c>
      <c r="B1935" s="15" t="s">
        <v>7599</v>
      </c>
      <c r="C1935" s="15" t="s">
        <v>7600</v>
      </c>
      <c r="D1935" s="15" t="s">
        <v>12</v>
      </c>
      <c r="E1935" s="15" t="s">
        <v>13</v>
      </c>
      <c r="F1935" s="15" t="s">
        <v>1345</v>
      </c>
      <c r="G1935" s="15" t="s">
        <v>1345</v>
      </c>
      <c r="H1935" s="15" t="s">
        <v>7601</v>
      </c>
      <c r="I1935" s="18"/>
      <c r="J1935" s="15" t="s">
        <v>363</v>
      </c>
      <c r="K1935" s="18"/>
      <c r="L1935" s="18"/>
      <c r="M1935" s="18"/>
      <c r="N1935" s="19">
        <v>41200</v>
      </c>
    </row>
    <row r="1936" spans="1:14" ht="50.1" customHeight="1" thickBot="1" x14ac:dyDescent="0.3">
      <c r="A1936" s="14">
        <v>1917</v>
      </c>
      <c r="B1936" s="15" t="s">
        <v>7602</v>
      </c>
      <c r="C1936" s="15" t="s">
        <v>7603</v>
      </c>
      <c r="D1936" s="15" t="s">
        <v>12</v>
      </c>
      <c r="E1936" s="15" t="s">
        <v>268</v>
      </c>
      <c r="F1936" s="15" t="s">
        <v>7604</v>
      </c>
      <c r="G1936" s="15" t="s">
        <v>7605</v>
      </c>
      <c r="H1936" s="15" t="s">
        <v>7606</v>
      </c>
      <c r="I1936" s="18"/>
      <c r="J1936" s="18"/>
      <c r="K1936" s="15" t="s">
        <v>293</v>
      </c>
      <c r="L1936" s="18"/>
      <c r="M1936" s="18"/>
      <c r="N1936" s="19">
        <v>41201</v>
      </c>
    </row>
    <row r="1937" spans="1:14" ht="50.1" customHeight="1" thickBot="1" x14ac:dyDescent="0.3">
      <c r="A1937" s="14">
        <v>1918</v>
      </c>
      <c r="B1937" s="15" t="s">
        <v>7607</v>
      </c>
      <c r="C1937" s="15" t="s">
        <v>7608</v>
      </c>
      <c r="D1937" s="15" t="s">
        <v>12</v>
      </c>
      <c r="E1937" s="15" t="s">
        <v>13</v>
      </c>
      <c r="F1937" s="16" t="s">
        <v>7609</v>
      </c>
      <c r="G1937" s="18"/>
      <c r="H1937" s="15" t="s">
        <v>7610</v>
      </c>
      <c r="I1937" s="18"/>
      <c r="J1937" s="18"/>
      <c r="K1937" s="15" t="s">
        <v>51</v>
      </c>
      <c r="L1937" s="18"/>
      <c r="M1937" s="18"/>
      <c r="N1937" s="19">
        <v>43867</v>
      </c>
    </row>
    <row r="1938" spans="1:14" ht="50.1" customHeight="1" thickBot="1" x14ac:dyDescent="0.3">
      <c r="A1938" s="14">
        <v>1919</v>
      </c>
      <c r="B1938" s="15" t="s">
        <v>7611</v>
      </c>
      <c r="C1938" s="15" t="s">
        <v>7612</v>
      </c>
      <c r="D1938" s="15" t="s">
        <v>12</v>
      </c>
      <c r="E1938" s="15" t="s">
        <v>2353</v>
      </c>
      <c r="F1938" s="15" t="s">
        <v>7613</v>
      </c>
      <c r="G1938" s="18"/>
      <c r="H1938" s="15" t="s">
        <v>7614</v>
      </c>
      <c r="I1938" s="18"/>
      <c r="J1938" s="18"/>
      <c r="K1938" s="18"/>
      <c r="L1938" s="18"/>
      <c r="M1938" s="15" t="s">
        <v>299</v>
      </c>
      <c r="N1938" s="19">
        <v>43042</v>
      </c>
    </row>
    <row r="1939" spans="1:14" ht="50.1" customHeight="1" thickBot="1" x14ac:dyDescent="0.3">
      <c r="A1939" s="14">
        <v>1920</v>
      </c>
      <c r="B1939" s="15" t="s">
        <v>7615</v>
      </c>
      <c r="C1939" s="15" t="s">
        <v>7616</v>
      </c>
      <c r="D1939" s="15" t="s">
        <v>12</v>
      </c>
      <c r="E1939" s="15" t="s">
        <v>13</v>
      </c>
      <c r="F1939" s="15" t="s">
        <v>7617</v>
      </c>
      <c r="G1939" s="18"/>
      <c r="H1939" s="15" t="s">
        <v>7618</v>
      </c>
      <c r="I1939" s="18"/>
      <c r="J1939" s="18"/>
      <c r="K1939" s="15" t="s">
        <v>99</v>
      </c>
      <c r="L1939" s="18"/>
      <c r="M1939" s="18"/>
      <c r="N1939" s="19">
        <v>41457</v>
      </c>
    </row>
    <row r="1940" spans="1:14" ht="50.1" customHeight="1" thickBot="1" x14ac:dyDescent="0.3">
      <c r="A1940" s="14">
        <v>1921</v>
      </c>
      <c r="B1940" s="15" t="s">
        <v>7619</v>
      </c>
      <c r="C1940" s="15" t="s">
        <v>7620</v>
      </c>
      <c r="D1940" s="15" t="s">
        <v>12</v>
      </c>
      <c r="E1940" s="15" t="s">
        <v>13</v>
      </c>
      <c r="F1940" s="15" t="s">
        <v>7621</v>
      </c>
      <c r="G1940" s="15" t="s">
        <v>6336</v>
      </c>
      <c r="H1940" s="15" t="s">
        <v>6337</v>
      </c>
      <c r="I1940" s="18"/>
      <c r="J1940" s="15" t="s">
        <v>8753</v>
      </c>
      <c r="K1940" s="18"/>
      <c r="L1940" s="18"/>
      <c r="M1940" s="18"/>
      <c r="N1940" s="19">
        <v>42030</v>
      </c>
    </row>
    <row r="1941" spans="1:14" ht="50.1" customHeight="1" thickBot="1" x14ac:dyDescent="0.3">
      <c r="A1941" s="14">
        <v>1922</v>
      </c>
      <c r="B1941" s="15" t="s">
        <v>7622</v>
      </c>
      <c r="C1941" s="15" t="s">
        <v>7623</v>
      </c>
      <c r="D1941" s="15" t="s">
        <v>12</v>
      </c>
      <c r="E1941" s="15" t="s">
        <v>13</v>
      </c>
      <c r="F1941" s="15" t="s">
        <v>7624</v>
      </c>
      <c r="G1941" s="15" t="s">
        <v>7625</v>
      </c>
      <c r="H1941" s="15" t="s">
        <v>7626</v>
      </c>
      <c r="I1941" s="18"/>
      <c r="J1941" s="15" t="s">
        <v>6</v>
      </c>
      <c r="K1941" s="18"/>
      <c r="L1941" s="18"/>
      <c r="M1941" s="18"/>
      <c r="N1941" s="19">
        <v>41079</v>
      </c>
    </row>
    <row r="1942" spans="1:14" ht="50.1" customHeight="1" thickBot="1" x14ac:dyDescent="0.3">
      <c r="A1942" s="14">
        <v>1923</v>
      </c>
      <c r="B1942" s="15" t="s">
        <v>7627</v>
      </c>
      <c r="C1942" s="15" t="s">
        <v>7628</v>
      </c>
      <c r="D1942" s="15" t="s">
        <v>12</v>
      </c>
      <c r="E1942" s="15" t="s">
        <v>13</v>
      </c>
      <c r="F1942" s="15" t="s">
        <v>7629</v>
      </c>
      <c r="G1942" s="15" t="s">
        <v>7630</v>
      </c>
      <c r="H1942" s="18"/>
      <c r="I1942" s="18"/>
      <c r="J1942" s="15" t="s">
        <v>6</v>
      </c>
      <c r="K1942" s="18"/>
      <c r="L1942" s="18"/>
      <c r="M1942" s="18"/>
      <c r="N1942" s="19">
        <v>39083</v>
      </c>
    </row>
    <row r="1943" spans="1:14" ht="50.1" customHeight="1" thickBot="1" x14ac:dyDescent="0.3">
      <c r="A1943" s="14">
        <v>1924</v>
      </c>
      <c r="B1943" s="15" t="s">
        <v>7631</v>
      </c>
      <c r="C1943" s="15" t="s">
        <v>7632</v>
      </c>
      <c r="D1943" s="15" t="s">
        <v>12</v>
      </c>
      <c r="E1943" s="15" t="s">
        <v>13</v>
      </c>
      <c r="F1943" s="15" t="s">
        <v>7633</v>
      </c>
      <c r="G1943" s="18"/>
      <c r="H1943" s="15" t="s">
        <v>7634</v>
      </c>
      <c r="I1943" s="18"/>
      <c r="J1943" s="18"/>
      <c r="K1943" s="15" t="s">
        <v>99</v>
      </c>
      <c r="L1943" s="18"/>
      <c r="M1943" s="18"/>
      <c r="N1943" s="19">
        <v>43781</v>
      </c>
    </row>
    <row r="1944" spans="1:14" ht="50.1" customHeight="1" thickBot="1" x14ac:dyDescent="0.3">
      <c r="A1944" s="14">
        <v>1925</v>
      </c>
      <c r="B1944" s="15" t="s">
        <v>7635</v>
      </c>
      <c r="C1944" s="15" t="s">
        <v>7636</v>
      </c>
      <c r="D1944" s="15" t="s">
        <v>12</v>
      </c>
      <c r="E1944" s="15" t="s">
        <v>13</v>
      </c>
      <c r="F1944" s="15" t="s">
        <v>7637</v>
      </c>
      <c r="G1944" s="18"/>
      <c r="H1944" s="18"/>
      <c r="I1944" s="18"/>
      <c r="J1944" s="15" t="s">
        <v>6</v>
      </c>
      <c r="K1944" s="18"/>
      <c r="L1944" s="18"/>
      <c r="M1944" s="18"/>
      <c r="N1944" s="19">
        <v>41061</v>
      </c>
    </row>
    <row r="1945" spans="1:14" ht="50.1" customHeight="1" thickBot="1" x14ac:dyDescent="0.3">
      <c r="A1945" s="14">
        <v>1926</v>
      </c>
      <c r="B1945" s="15" t="s">
        <v>7638</v>
      </c>
      <c r="C1945" s="15" t="s">
        <v>7639</v>
      </c>
      <c r="D1945" s="15" t="s">
        <v>4</v>
      </c>
      <c r="E1945" s="15" t="s">
        <v>193</v>
      </c>
      <c r="F1945" s="15" t="s">
        <v>7640</v>
      </c>
      <c r="G1945" s="15" t="s">
        <v>7641</v>
      </c>
      <c r="H1945" s="18"/>
      <c r="I1945" s="18"/>
      <c r="J1945" s="18"/>
      <c r="K1945" s="15" t="s">
        <v>51</v>
      </c>
      <c r="L1945" s="18"/>
      <c r="M1945" s="18"/>
      <c r="N1945" s="19">
        <v>39671</v>
      </c>
    </row>
    <row r="1946" spans="1:14" ht="50.1" customHeight="1" thickBot="1" x14ac:dyDescent="0.3">
      <c r="A1946" s="14">
        <v>1927</v>
      </c>
      <c r="B1946" s="15" t="s">
        <v>7642</v>
      </c>
      <c r="C1946" s="15" t="s">
        <v>7643</v>
      </c>
      <c r="D1946" s="15" t="s">
        <v>12</v>
      </c>
      <c r="E1946" s="15" t="s">
        <v>155</v>
      </c>
      <c r="F1946" s="15" t="s">
        <v>7644</v>
      </c>
      <c r="G1946" s="15" t="s">
        <v>7644</v>
      </c>
      <c r="H1946" s="15" t="s">
        <v>7645</v>
      </c>
      <c r="I1946" s="18"/>
      <c r="J1946" s="18"/>
      <c r="K1946" s="18"/>
      <c r="L1946" s="18"/>
      <c r="M1946" s="15" t="s">
        <v>1607</v>
      </c>
      <c r="N1946" s="19">
        <v>41144</v>
      </c>
    </row>
    <row r="1947" spans="1:14" ht="50.1" customHeight="1" thickBot="1" x14ac:dyDescent="0.3">
      <c r="A1947" s="14">
        <v>1928</v>
      </c>
      <c r="B1947" s="15" t="s">
        <v>7646</v>
      </c>
      <c r="C1947" s="15" t="s">
        <v>7647</v>
      </c>
      <c r="D1947" s="15" t="s">
        <v>12</v>
      </c>
      <c r="E1947" s="15" t="s">
        <v>13</v>
      </c>
      <c r="F1947" s="15" t="s">
        <v>7648</v>
      </c>
      <c r="G1947" s="15" t="s">
        <v>7648</v>
      </c>
      <c r="H1947" s="18"/>
      <c r="I1947" s="18"/>
      <c r="J1947" s="18"/>
      <c r="K1947" s="15" t="s">
        <v>51</v>
      </c>
      <c r="L1947" s="18"/>
      <c r="M1947" s="18"/>
      <c r="N1947" s="19">
        <v>41071</v>
      </c>
    </row>
    <row r="1948" spans="1:14" ht="50.1" customHeight="1" thickBot="1" x14ac:dyDescent="0.3">
      <c r="A1948" s="14">
        <v>1929</v>
      </c>
      <c r="B1948" s="15" t="s">
        <v>7649</v>
      </c>
      <c r="C1948" s="15" t="s">
        <v>7650</v>
      </c>
      <c r="D1948" s="15" t="s">
        <v>12</v>
      </c>
      <c r="E1948" s="15" t="s">
        <v>13</v>
      </c>
      <c r="F1948" s="15" t="s">
        <v>7651</v>
      </c>
      <c r="G1948" s="15" t="s">
        <v>7651</v>
      </c>
      <c r="H1948" s="15" t="s">
        <v>7652</v>
      </c>
      <c r="I1948" s="18"/>
      <c r="J1948" s="15" t="s">
        <v>41</v>
      </c>
      <c r="K1948" s="18"/>
      <c r="L1948" s="18"/>
      <c r="M1948" s="18"/>
      <c r="N1948" s="19">
        <v>41801</v>
      </c>
    </row>
    <row r="1949" spans="1:14" ht="50.1" customHeight="1" thickBot="1" x14ac:dyDescent="0.3">
      <c r="A1949" s="14">
        <v>1930</v>
      </c>
      <c r="B1949" s="15" t="s">
        <v>7653</v>
      </c>
      <c r="C1949" s="15" t="s">
        <v>7654</v>
      </c>
      <c r="D1949" s="15" t="s">
        <v>12</v>
      </c>
      <c r="E1949" s="15" t="s">
        <v>13</v>
      </c>
      <c r="F1949" s="15" t="s">
        <v>7655</v>
      </c>
      <c r="G1949" s="15" t="s">
        <v>7656</v>
      </c>
      <c r="H1949" s="18"/>
      <c r="I1949" s="18"/>
      <c r="J1949" s="18"/>
      <c r="K1949" s="15" t="s">
        <v>47</v>
      </c>
      <c r="L1949" s="18"/>
      <c r="M1949" s="18"/>
      <c r="N1949" s="19">
        <v>41053</v>
      </c>
    </row>
    <row r="1950" spans="1:14" ht="50.1" customHeight="1" thickBot="1" x14ac:dyDescent="0.3">
      <c r="A1950" s="14">
        <v>1931</v>
      </c>
      <c r="B1950" s="15" t="s">
        <v>7657</v>
      </c>
      <c r="C1950" s="15" t="s">
        <v>7658</v>
      </c>
      <c r="D1950" s="15" t="s">
        <v>12</v>
      </c>
      <c r="E1950" s="15" t="s">
        <v>13</v>
      </c>
      <c r="F1950" s="15" t="s">
        <v>7659</v>
      </c>
      <c r="G1950" s="15" t="s">
        <v>7659</v>
      </c>
      <c r="H1950" s="15" t="s">
        <v>7660</v>
      </c>
      <c r="I1950" s="18"/>
      <c r="J1950" s="18"/>
      <c r="K1950" s="15" t="s">
        <v>76</v>
      </c>
      <c r="L1950" s="18"/>
      <c r="M1950" s="18"/>
      <c r="N1950" s="19">
        <v>39083</v>
      </c>
    </row>
    <row r="1951" spans="1:14" ht="50.1" customHeight="1" thickBot="1" x14ac:dyDescent="0.3">
      <c r="A1951" s="14">
        <v>1932</v>
      </c>
      <c r="B1951" s="15" t="s">
        <v>7661</v>
      </c>
      <c r="C1951" s="15" t="s">
        <v>7662</v>
      </c>
      <c r="D1951" s="15" t="s">
        <v>12</v>
      </c>
      <c r="E1951" s="15" t="s">
        <v>13</v>
      </c>
      <c r="F1951" s="15" t="s">
        <v>7663</v>
      </c>
      <c r="G1951" s="15" t="s">
        <v>7664</v>
      </c>
      <c r="H1951" s="15" t="s">
        <v>7665</v>
      </c>
      <c r="I1951" s="15" t="s">
        <v>61</v>
      </c>
      <c r="J1951" s="18"/>
      <c r="K1951" s="18"/>
      <c r="L1951" s="18"/>
      <c r="M1951" s="18"/>
      <c r="N1951" s="19">
        <v>42780</v>
      </c>
    </row>
    <row r="1952" spans="1:14" ht="50.1" customHeight="1" thickBot="1" x14ac:dyDescent="0.3">
      <c r="A1952" s="14">
        <v>1933</v>
      </c>
      <c r="B1952" s="15" t="s">
        <v>7666</v>
      </c>
      <c r="C1952" s="15" t="s">
        <v>7667</v>
      </c>
      <c r="D1952" s="15" t="s">
        <v>12</v>
      </c>
      <c r="E1952" s="15" t="s">
        <v>13</v>
      </c>
      <c r="F1952" s="15" t="s">
        <v>7668</v>
      </c>
      <c r="G1952" s="15" t="s">
        <v>7669</v>
      </c>
      <c r="H1952" s="15" t="s">
        <v>7670</v>
      </c>
      <c r="I1952" s="18"/>
      <c r="J1952" s="15" t="s">
        <v>41</v>
      </c>
      <c r="K1952" s="18"/>
      <c r="L1952" s="18"/>
      <c r="M1952" s="18"/>
      <c r="N1952" s="19">
        <v>41697</v>
      </c>
    </row>
    <row r="1953" spans="1:14" ht="50.1" customHeight="1" thickBot="1" x14ac:dyDescent="0.3">
      <c r="A1953" s="14">
        <v>1934</v>
      </c>
      <c r="B1953" s="15" t="s">
        <v>7671</v>
      </c>
      <c r="C1953" s="15" t="s">
        <v>7672</v>
      </c>
      <c r="D1953" s="15" t="s">
        <v>12</v>
      </c>
      <c r="E1953" s="15" t="s">
        <v>13</v>
      </c>
      <c r="F1953" s="15" t="s">
        <v>7673</v>
      </c>
      <c r="G1953" s="15" t="s">
        <v>7674</v>
      </c>
      <c r="H1953" s="18"/>
      <c r="I1953" s="18"/>
      <c r="J1953" s="18"/>
      <c r="K1953" s="18"/>
      <c r="L1953" s="15" t="s">
        <v>9811</v>
      </c>
      <c r="M1953" s="18"/>
      <c r="N1953" s="19">
        <v>39671</v>
      </c>
    </row>
    <row r="1954" spans="1:14" ht="50.1" customHeight="1" thickBot="1" x14ac:dyDescent="0.3">
      <c r="A1954" s="14">
        <v>1935</v>
      </c>
      <c r="B1954" s="15" t="s">
        <v>7675</v>
      </c>
      <c r="C1954" s="15" t="s">
        <v>7676</v>
      </c>
      <c r="D1954" s="15" t="s">
        <v>12</v>
      </c>
      <c r="E1954" s="15" t="s">
        <v>13</v>
      </c>
      <c r="F1954" s="15" t="s">
        <v>7677</v>
      </c>
      <c r="G1954" s="18"/>
      <c r="H1954" s="15" t="s">
        <v>7678</v>
      </c>
      <c r="I1954" s="18"/>
      <c r="J1954" s="18"/>
      <c r="K1954" s="18"/>
      <c r="L1954" s="18"/>
      <c r="M1954" s="15" t="s">
        <v>299</v>
      </c>
      <c r="N1954" s="19">
        <v>41795</v>
      </c>
    </row>
    <row r="1955" spans="1:14" ht="50.1" customHeight="1" thickBot="1" x14ac:dyDescent="0.3">
      <c r="A1955" s="14">
        <v>1936</v>
      </c>
      <c r="B1955" s="15" t="s">
        <v>7679</v>
      </c>
      <c r="C1955" s="15" t="s">
        <v>7680</v>
      </c>
      <c r="D1955" s="15" t="s">
        <v>12</v>
      </c>
      <c r="E1955" s="15" t="s">
        <v>13</v>
      </c>
      <c r="F1955" s="15" t="s">
        <v>7681</v>
      </c>
      <c r="G1955" s="18"/>
      <c r="H1955" s="18"/>
      <c r="I1955" s="18"/>
      <c r="J1955" s="15" t="s">
        <v>18</v>
      </c>
      <c r="K1955" s="18"/>
      <c r="L1955" s="18"/>
      <c r="M1955" s="18"/>
      <c r="N1955" s="19">
        <v>41080</v>
      </c>
    </row>
    <row r="1956" spans="1:14" ht="50.1" customHeight="1" thickBot="1" x14ac:dyDescent="0.3">
      <c r="A1956" s="14">
        <v>1937</v>
      </c>
      <c r="B1956" s="15" t="s">
        <v>7682</v>
      </c>
      <c r="C1956" s="15" t="s">
        <v>7683</v>
      </c>
      <c r="D1956" s="15" t="s">
        <v>12</v>
      </c>
      <c r="E1956" s="15" t="s">
        <v>13</v>
      </c>
      <c r="F1956" s="15" t="s">
        <v>7684</v>
      </c>
      <c r="G1956" s="15" t="s">
        <v>7685</v>
      </c>
      <c r="H1956" s="15" t="s">
        <v>7686</v>
      </c>
      <c r="I1956" s="18"/>
      <c r="J1956" s="15" t="s">
        <v>14</v>
      </c>
      <c r="K1956" s="18"/>
      <c r="L1956" s="18"/>
      <c r="M1956" s="18"/>
      <c r="N1956" s="19">
        <v>42473</v>
      </c>
    </row>
    <row r="1957" spans="1:14" ht="50.1" customHeight="1" thickBot="1" x14ac:dyDescent="0.3">
      <c r="A1957" s="14">
        <v>1938</v>
      </c>
      <c r="B1957" s="15" t="s">
        <v>7687</v>
      </c>
      <c r="C1957" s="15" t="s">
        <v>7688</v>
      </c>
      <c r="D1957" s="15" t="s">
        <v>12</v>
      </c>
      <c r="E1957" s="15" t="s">
        <v>46</v>
      </c>
      <c r="F1957" s="15" t="s">
        <v>7689</v>
      </c>
      <c r="G1957" s="15" t="s">
        <v>7690</v>
      </c>
      <c r="H1957" s="15" t="s">
        <v>7691</v>
      </c>
      <c r="I1957" s="18"/>
      <c r="J1957" s="15" t="s">
        <v>41</v>
      </c>
      <c r="K1957" s="18"/>
      <c r="L1957" s="18"/>
      <c r="M1957" s="18"/>
      <c r="N1957" s="19">
        <v>39927</v>
      </c>
    </row>
    <row r="1958" spans="1:14" ht="50.1" customHeight="1" thickBot="1" x14ac:dyDescent="0.3">
      <c r="A1958" s="14">
        <v>1939</v>
      </c>
      <c r="B1958" s="15" t="s">
        <v>7692</v>
      </c>
      <c r="C1958" s="15" t="s">
        <v>7693</v>
      </c>
      <c r="D1958" s="15" t="s">
        <v>12</v>
      </c>
      <c r="E1958" s="15" t="s">
        <v>13</v>
      </c>
      <c r="F1958" s="15" t="s">
        <v>7694</v>
      </c>
      <c r="G1958" s="18"/>
      <c r="H1958" s="18"/>
      <c r="I1958" s="18"/>
      <c r="J1958" s="18"/>
      <c r="K1958" s="15" t="s">
        <v>51</v>
      </c>
      <c r="L1958" s="18"/>
      <c r="M1958" s="18"/>
      <c r="N1958" s="19">
        <v>41898</v>
      </c>
    </row>
    <row r="1959" spans="1:14" ht="50.1" customHeight="1" thickBot="1" x14ac:dyDescent="0.3">
      <c r="A1959" s="14">
        <v>1940</v>
      </c>
      <c r="B1959" s="15" t="s">
        <v>7695</v>
      </c>
      <c r="C1959" s="15" t="s">
        <v>7696</v>
      </c>
      <c r="D1959" s="15" t="s">
        <v>12</v>
      </c>
      <c r="E1959" s="15" t="s">
        <v>13</v>
      </c>
      <c r="F1959" s="15" t="s">
        <v>7697</v>
      </c>
      <c r="G1959" s="18"/>
      <c r="H1959" s="15" t="s">
        <v>7698</v>
      </c>
      <c r="I1959" s="18"/>
      <c r="J1959" s="18"/>
      <c r="K1959" s="15" t="s">
        <v>430</v>
      </c>
      <c r="L1959" s="18"/>
      <c r="M1959" s="18"/>
      <c r="N1959" s="19">
        <v>42353</v>
      </c>
    </row>
    <row r="1960" spans="1:14" ht="50.1" customHeight="1" thickBot="1" x14ac:dyDescent="0.3">
      <c r="A1960" s="14">
        <v>1941</v>
      </c>
      <c r="B1960" s="15" t="s">
        <v>7699</v>
      </c>
      <c r="C1960" s="15" t="s">
        <v>7700</v>
      </c>
      <c r="D1960" s="15" t="s">
        <v>4</v>
      </c>
      <c r="E1960" s="15" t="s">
        <v>5</v>
      </c>
      <c r="F1960" s="15" t="s">
        <v>7701</v>
      </c>
      <c r="G1960" s="15" t="s">
        <v>7702</v>
      </c>
      <c r="H1960" s="15" t="s">
        <v>7703</v>
      </c>
      <c r="I1960" s="18"/>
      <c r="J1960" s="15" t="s">
        <v>41</v>
      </c>
      <c r="K1960" s="18"/>
      <c r="L1960" s="18"/>
      <c r="M1960" s="18"/>
      <c r="N1960" s="19">
        <v>39671</v>
      </c>
    </row>
    <row r="1961" spans="1:14" ht="50.1" customHeight="1" thickBot="1" x14ac:dyDescent="0.3">
      <c r="A1961" s="14">
        <v>1942</v>
      </c>
      <c r="B1961" s="15" t="s">
        <v>7704</v>
      </c>
      <c r="C1961" s="15" t="s">
        <v>7705</v>
      </c>
      <c r="D1961" s="15" t="s">
        <v>12</v>
      </c>
      <c r="E1961" s="15" t="s">
        <v>13</v>
      </c>
      <c r="F1961" s="15" t="s">
        <v>7706</v>
      </c>
      <c r="G1961" s="15" t="s">
        <v>7707</v>
      </c>
      <c r="H1961" s="15" t="s">
        <v>7708</v>
      </c>
      <c r="I1961" s="18"/>
      <c r="J1961" s="18"/>
      <c r="K1961" s="15" t="s">
        <v>293</v>
      </c>
      <c r="L1961" s="18"/>
      <c r="M1961" s="18"/>
      <c r="N1961" s="19">
        <v>41206</v>
      </c>
    </row>
    <row r="1962" spans="1:14" ht="50.1" customHeight="1" thickBot="1" x14ac:dyDescent="0.3">
      <c r="A1962" s="14">
        <v>1943</v>
      </c>
      <c r="B1962" s="15" t="s">
        <v>7709</v>
      </c>
      <c r="C1962" s="15" t="s">
        <v>7710</v>
      </c>
      <c r="D1962" s="15" t="s">
        <v>12</v>
      </c>
      <c r="E1962" s="15" t="s">
        <v>13</v>
      </c>
      <c r="F1962" s="15" t="s">
        <v>7711</v>
      </c>
      <c r="G1962" s="15" t="s">
        <v>7712</v>
      </c>
      <c r="H1962" s="15" t="s">
        <v>7713</v>
      </c>
      <c r="I1962" s="18"/>
      <c r="J1962" s="15" t="s">
        <v>6</v>
      </c>
      <c r="K1962" s="18"/>
      <c r="L1962" s="18"/>
      <c r="M1962" s="18"/>
      <c r="N1962" s="19">
        <v>41235</v>
      </c>
    </row>
    <row r="1963" spans="1:14" ht="50.1" customHeight="1" thickBot="1" x14ac:dyDescent="0.3">
      <c r="A1963" s="14">
        <v>1944</v>
      </c>
      <c r="B1963" s="15" t="s">
        <v>7715</v>
      </c>
      <c r="C1963" s="15" t="s">
        <v>7716</v>
      </c>
      <c r="D1963" s="15" t="s">
        <v>12</v>
      </c>
      <c r="E1963" s="15" t="s">
        <v>13</v>
      </c>
      <c r="F1963" s="15" t="s">
        <v>7717</v>
      </c>
      <c r="G1963" s="15" t="s">
        <v>7718</v>
      </c>
      <c r="H1963" s="15" t="s">
        <v>7719</v>
      </c>
      <c r="I1963" s="18"/>
      <c r="J1963" s="18"/>
      <c r="K1963" s="15" t="s">
        <v>99</v>
      </c>
      <c r="L1963" s="18"/>
      <c r="M1963" s="18"/>
      <c r="N1963" s="19">
        <v>41053</v>
      </c>
    </row>
    <row r="1964" spans="1:14" ht="50.1" customHeight="1" thickBot="1" x14ac:dyDescent="0.3">
      <c r="A1964" s="14">
        <v>1945</v>
      </c>
      <c r="B1964" s="15" t="s">
        <v>7720</v>
      </c>
      <c r="C1964" s="15" t="s">
        <v>7721</v>
      </c>
      <c r="D1964" s="15" t="s">
        <v>12</v>
      </c>
      <c r="E1964" s="15" t="s">
        <v>13</v>
      </c>
      <c r="F1964" s="15" t="s">
        <v>7722</v>
      </c>
      <c r="G1964" s="15" t="s">
        <v>7723</v>
      </c>
      <c r="H1964" s="15" t="s">
        <v>7724</v>
      </c>
      <c r="I1964" s="18"/>
      <c r="J1964" s="15" t="s">
        <v>14</v>
      </c>
      <c r="K1964" s="18"/>
      <c r="L1964" s="18"/>
      <c r="M1964" s="18"/>
      <c r="N1964" s="19">
        <v>42473</v>
      </c>
    </row>
    <row r="1965" spans="1:14" ht="50.1" customHeight="1" thickBot="1" x14ac:dyDescent="0.3">
      <c r="A1965" s="14">
        <v>1946</v>
      </c>
      <c r="B1965" s="15" t="s">
        <v>7725</v>
      </c>
      <c r="C1965" s="15" t="s">
        <v>7726</v>
      </c>
      <c r="D1965" s="15" t="s">
        <v>12</v>
      </c>
      <c r="E1965" s="15" t="s">
        <v>13</v>
      </c>
      <c r="F1965" s="15" t="s">
        <v>7727</v>
      </c>
      <c r="G1965" s="15" t="s">
        <v>7728</v>
      </c>
      <c r="H1965" s="15" t="s">
        <v>7729</v>
      </c>
      <c r="I1965" s="18"/>
      <c r="J1965" s="15" t="s">
        <v>6</v>
      </c>
      <c r="K1965" s="18"/>
      <c r="L1965" s="18"/>
      <c r="M1965" s="18"/>
      <c r="N1965" s="19">
        <v>39083</v>
      </c>
    </row>
    <row r="1966" spans="1:14" ht="50.1" customHeight="1" thickBot="1" x14ac:dyDescent="0.3">
      <c r="A1966" s="14">
        <v>1947</v>
      </c>
      <c r="B1966" s="15" t="s">
        <v>7730</v>
      </c>
      <c r="C1966" s="15" t="s">
        <v>7731</v>
      </c>
      <c r="D1966" s="15" t="s">
        <v>12</v>
      </c>
      <c r="E1966" s="15" t="s">
        <v>268</v>
      </c>
      <c r="F1966" s="15" t="s">
        <v>7732</v>
      </c>
      <c r="G1966" s="15" t="s">
        <v>7733</v>
      </c>
      <c r="H1966" s="15" t="s">
        <v>7734</v>
      </c>
      <c r="I1966" s="18"/>
      <c r="J1966" s="18"/>
      <c r="K1966" s="15" t="s">
        <v>124</v>
      </c>
      <c r="L1966" s="18"/>
      <c r="M1966" s="18"/>
      <c r="N1966" s="19">
        <v>42467</v>
      </c>
    </row>
    <row r="1967" spans="1:14" ht="50.1" customHeight="1" thickBot="1" x14ac:dyDescent="0.3">
      <c r="A1967" s="14">
        <v>1948</v>
      </c>
      <c r="B1967" s="15" t="s">
        <v>7735</v>
      </c>
      <c r="C1967" s="15" t="s">
        <v>7736</v>
      </c>
      <c r="D1967" s="15" t="s">
        <v>12</v>
      </c>
      <c r="E1967" s="15" t="s">
        <v>13</v>
      </c>
      <c r="F1967" s="15" t="s">
        <v>7737</v>
      </c>
      <c r="G1967" s="15" t="s">
        <v>7738</v>
      </c>
      <c r="H1967" s="18"/>
      <c r="I1967" s="18"/>
      <c r="J1967" s="15" t="s">
        <v>41</v>
      </c>
      <c r="K1967" s="18"/>
      <c r="L1967" s="18"/>
      <c r="M1967" s="18"/>
      <c r="N1967" s="19">
        <v>41053</v>
      </c>
    </row>
    <row r="1968" spans="1:14" ht="50.1" customHeight="1" thickBot="1" x14ac:dyDescent="0.3">
      <c r="A1968" s="14">
        <v>1949</v>
      </c>
      <c r="B1968" s="15" t="s">
        <v>7739</v>
      </c>
      <c r="C1968" s="15" t="s">
        <v>7736</v>
      </c>
      <c r="D1968" s="15" t="s">
        <v>12</v>
      </c>
      <c r="E1968" s="15" t="s">
        <v>13</v>
      </c>
      <c r="F1968" s="15" t="s">
        <v>7740</v>
      </c>
      <c r="G1968" s="15" t="s">
        <v>7741</v>
      </c>
      <c r="H1968" s="18"/>
      <c r="I1968" s="18"/>
      <c r="J1968" s="15" t="s">
        <v>41</v>
      </c>
      <c r="K1968" s="18"/>
      <c r="L1968" s="18"/>
      <c r="M1968" s="18"/>
      <c r="N1968" s="19">
        <v>41053</v>
      </c>
    </row>
    <row r="1969" spans="1:14" ht="50.1" customHeight="1" thickBot="1" x14ac:dyDescent="0.3">
      <c r="A1969" s="14">
        <v>1950</v>
      </c>
      <c r="B1969" s="15" t="s">
        <v>7742</v>
      </c>
      <c r="C1969" s="15" t="s">
        <v>7743</v>
      </c>
      <c r="D1969" s="15" t="s">
        <v>4</v>
      </c>
      <c r="E1969" s="15" t="s">
        <v>5</v>
      </c>
      <c r="F1969" s="15" t="s">
        <v>7744</v>
      </c>
      <c r="G1969" s="15" t="s">
        <v>7745</v>
      </c>
      <c r="H1969" s="15" t="s">
        <v>7746</v>
      </c>
      <c r="I1969" s="18"/>
      <c r="J1969" s="15" t="s">
        <v>6</v>
      </c>
      <c r="K1969" s="18"/>
      <c r="L1969" s="18"/>
      <c r="M1969" s="18"/>
      <c r="N1969" s="19">
        <v>41200</v>
      </c>
    </row>
    <row r="1970" spans="1:14" ht="50.1" customHeight="1" thickBot="1" x14ac:dyDescent="0.3">
      <c r="A1970" s="14">
        <v>1951</v>
      </c>
      <c r="B1970" s="15" t="s">
        <v>7747</v>
      </c>
      <c r="C1970" s="15" t="s">
        <v>7748</v>
      </c>
      <c r="D1970" s="15" t="s">
        <v>12</v>
      </c>
      <c r="E1970" s="15" t="s">
        <v>13</v>
      </c>
      <c r="F1970" s="15" t="s">
        <v>7749</v>
      </c>
      <c r="G1970" s="15" t="s">
        <v>7750</v>
      </c>
      <c r="H1970" s="15" t="s">
        <v>7751</v>
      </c>
      <c r="I1970" s="18"/>
      <c r="J1970" s="15" t="s">
        <v>8753</v>
      </c>
      <c r="K1970" s="18"/>
      <c r="L1970" s="18"/>
      <c r="M1970" s="18"/>
      <c r="N1970" s="19">
        <v>41801</v>
      </c>
    </row>
    <row r="1971" spans="1:14" ht="50.1" customHeight="1" thickBot="1" x14ac:dyDescent="0.3">
      <c r="A1971" s="14">
        <v>1952</v>
      </c>
      <c r="B1971" s="15" t="s">
        <v>7752</v>
      </c>
      <c r="C1971" s="15" t="s">
        <v>7753</v>
      </c>
      <c r="D1971" s="15" t="s">
        <v>12</v>
      </c>
      <c r="E1971" s="15" t="s">
        <v>13</v>
      </c>
      <c r="F1971" s="15" t="s">
        <v>7754</v>
      </c>
      <c r="G1971" s="15" t="s">
        <v>7754</v>
      </c>
      <c r="H1971" s="15" t="s">
        <v>7755</v>
      </c>
      <c r="I1971" s="18"/>
      <c r="J1971" s="15" t="s">
        <v>8753</v>
      </c>
      <c r="K1971" s="18"/>
      <c r="L1971" s="18"/>
      <c r="M1971" s="18"/>
      <c r="N1971" s="19">
        <v>41683</v>
      </c>
    </row>
    <row r="1972" spans="1:14" ht="50.1" customHeight="1" thickBot="1" x14ac:dyDescent="0.3">
      <c r="A1972" s="14">
        <v>1953</v>
      </c>
      <c r="B1972" s="15" t="s">
        <v>7756</v>
      </c>
      <c r="C1972" s="15" t="s">
        <v>7757</v>
      </c>
      <c r="D1972" s="15" t="s">
        <v>12</v>
      </c>
      <c r="E1972" s="15" t="s">
        <v>13</v>
      </c>
      <c r="F1972" s="15" t="s">
        <v>7758</v>
      </c>
      <c r="G1972" s="15" t="s">
        <v>7758</v>
      </c>
      <c r="H1972" s="15" t="s">
        <v>7759</v>
      </c>
      <c r="I1972" s="18"/>
      <c r="J1972" s="18"/>
      <c r="K1972" s="15" t="s">
        <v>430</v>
      </c>
      <c r="L1972" s="18"/>
      <c r="M1972" s="18"/>
      <c r="N1972" s="19">
        <v>42305</v>
      </c>
    </row>
    <row r="1973" spans="1:14" ht="50.1" customHeight="1" thickBot="1" x14ac:dyDescent="0.3">
      <c r="A1973" s="14">
        <v>1954</v>
      </c>
      <c r="B1973" s="15" t="s">
        <v>7760</v>
      </c>
      <c r="C1973" s="15" t="s">
        <v>7761</v>
      </c>
      <c r="D1973" s="15" t="s">
        <v>12</v>
      </c>
      <c r="E1973" s="15" t="s">
        <v>13</v>
      </c>
      <c r="F1973" s="15" t="s">
        <v>7762</v>
      </c>
      <c r="G1973" s="15" t="s">
        <v>7763</v>
      </c>
      <c r="H1973" s="15" t="s">
        <v>7764</v>
      </c>
      <c r="I1973" s="18"/>
      <c r="J1973" s="18"/>
      <c r="K1973" s="15" t="s">
        <v>206</v>
      </c>
      <c r="L1973" s="18"/>
      <c r="M1973" s="18"/>
      <c r="N1973" s="19">
        <v>41141</v>
      </c>
    </row>
    <row r="1974" spans="1:14" ht="50.1" customHeight="1" thickBot="1" x14ac:dyDescent="0.3">
      <c r="A1974" s="14">
        <v>1955</v>
      </c>
      <c r="B1974" s="15" t="s">
        <v>7765</v>
      </c>
      <c r="C1974" s="15" t="s">
        <v>7766</v>
      </c>
      <c r="D1974" s="15" t="s">
        <v>4</v>
      </c>
      <c r="E1974" s="15" t="s">
        <v>5</v>
      </c>
      <c r="F1974" s="15" t="s">
        <v>7767</v>
      </c>
      <c r="G1974" s="15" t="s">
        <v>2613</v>
      </c>
      <c r="H1974" s="15" t="s">
        <v>7768</v>
      </c>
      <c r="I1974" s="18"/>
      <c r="J1974" s="15" t="s">
        <v>105</v>
      </c>
      <c r="K1974" s="18"/>
      <c r="L1974" s="18"/>
      <c r="M1974" s="18"/>
      <c r="N1974" s="19">
        <v>41068</v>
      </c>
    </row>
    <row r="1975" spans="1:14" ht="50.1" customHeight="1" thickBot="1" x14ac:dyDescent="0.3">
      <c r="A1975" s="14">
        <v>1956</v>
      </c>
      <c r="B1975" s="15" t="s">
        <v>7769</v>
      </c>
      <c r="C1975" s="15" t="s">
        <v>2982</v>
      </c>
      <c r="D1975" s="15" t="s">
        <v>12</v>
      </c>
      <c r="E1975" s="15" t="s">
        <v>13</v>
      </c>
      <c r="F1975" s="15" t="s">
        <v>7770</v>
      </c>
      <c r="G1975" s="15" t="s">
        <v>7771</v>
      </c>
      <c r="H1975" s="18"/>
      <c r="I1975" s="18"/>
      <c r="J1975" s="15" t="s">
        <v>14</v>
      </c>
      <c r="K1975" s="18"/>
      <c r="L1975" s="18"/>
      <c r="M1975" s="18"/>
      <c r="N1975" s="19">
        <v>39671</v>
      </c>
    </row>
    <row r="1976" spans="1:14" ht="50.1" customHeight="1" thickBot="1" x14ac:dyDescent="0.3">
      <c r="A1976" s="14">
        <v>1957</v>
      </c>
      <c r="B1976" s="15" t="s">
        <v>7772</v>
      </c>
      <c r="C1976" s="15" t="s">
        <v>7773</v>
      </c>
      <c r="D1976" s="15" t="s">
        <v>12</v>
      </c>
      <c r="E1976" s="15" t="s">
        <v>13</v>
      </c>
      <c r="F1976" s="15" t="s">
        <v>7774</v>
      </c>
      <c r="G1976" s="15" t="s">
        <v>7774</v>
      </c>
      <c r="H1976" s="18"/>
      <c r="I1976" s="18"/>
      <c r="J1976" s="18"/>
      <c r="K1976" s="15" t="s">
        <v>293</v>
      </c>
      <c r="L1976" s="18"/>
      <c r="M1976" s="18"/>
      <c r="N1976" s="19">
        <v>39671</v>
      </c>
    </row>
    <row r="1977" spans="1:14" ht="50.1" customHeight="1" thickBot="1" x14ac:dyDescent="0.3">
      <c r="A1977" s="14">
        <v>1958</v>
      </c>
      <c r="B1977" s="15" t="s">
        <v>7775</v>
      </c>
      <c r="C1977" s="15" t="s">
        <v>7776</v>
      </c>
      <c r="D1977" s="15" t="s">
        <v>12</v>
      </c>
      <c r="E1977" s="15" t="s">
        <v>13</v>
      </c>
      <c r="F1977" s="15" t="s">
        <v>6562</v>
      </c>
      <c r="G1977" s="18"/>
      <c r="H1977" s="15" t="s">
        <v>6563</v>
      </c>
      <c r="I1977" s="18"/>
      <c r="J1977" s="15" t="s">
        <v>84</v>
      </c>
      <c r="K1977" s="18"/>
      <c r="L1977" s="18"/>
      <c r="M1977" s="18"/>
      <c r="N1977" s="19">
        <v>42103</v>
      </c>
    </row>
    <row r="1978" spans="1:14" ht="50.1" customHeight="1" thickBot="1" x14ac:dyDescent="0.3">
      <c r="A1978" s="14">
        <v>1959</v>
      </c>
      <c r="B1978" s="15" t="s">
        <v>7779</v>
      </c>
      <c r="C1978" s="15" t="s">
        <v>7780</v>
      </c>
      <c r="D1978" s="15" t="s">
        <v>12</v>
      </c>
      <c r="E1978" s="15" t="s">
        <v>13</v>
      </c>
      <c r="F1978" s="15" t="s">
        <v>7781</v>
      </c>
      <c r="G1978" s="15" t="s">
        <v>7782</v>
      </c>
      <c r="H1978" s="18"/>
      <c r="I1978" s="18"/>
      <c r="J1978" s="15" t="s">
        <v>6</v>
      </c>
      <c r="K1978" s="18"/>
      <c r="L1978" s="18"/>
      <c r="M1978" s="18"/>
      <c r="N1978" s="19">
        <v>41080</v>
      </c>
    </row>
    <row r="1979" spans="1:14" ht="50.1" customHeight="1" thickBot="1" x14ac:dyDescent="0.3">
      <c r="A1979" s="14">
        <v>1960</v>
      </c>
      <c r="B1979" s="15" t="s">
        <v>7783</v>
      </c>
      <c r="C1979" s="15" t="s">
        <v>7784</v>
      </c>
      <c r="D1979" s="15" t="s">
        <v>12</v>
      </c>
      <c r="E1979" s="15" t="s">
        <v>13</v>
      </c>
      <c r="F1979" s="15" t="s">
        <v>7785</v>
      </c>
      <c r="G1979" s="15" t="s">
        <v>7785</v>
      </c>
      <c r="H1979" s="18"/>
      <c r="I1979" s="18"/>
      <c r="J1979" s="15" t="s">
        <v>6</v>
      </c>
      <c r="K1979" s="18"/>
      <c r="L1979" s="18"/>
      <c r="M1979" s="18"/>
      <c r="N1979" s="19">
        <v>39671</v>
      </c>
    </row>
    <row r="1980" spans="1:14" ht="50.1" customHeight="1" thickBot="1" x14ac:dyDescent="0.3">
      <c r="A1980" s="14">
        <v>1961</v>
      </c>
      <c r="B1980" s="15" t="s">
        <v>7786</v>
      </c>
      <c r="C1980" s="15" t="s">
        <v>7787</v>
      </c>
      <c r="D1980" s="15" t="s">
        <v>12</v>
      </c>
      <c r="E1980" s="15" t="s">
        <v>13</v>
      </c>
      <c r="F1980" s="15" t="s">
        <v>7788</v>
      </c>
      <c r="G1980" s="15" t="s">
        <v>7789</v>
      </c>
      <c r="H1980" s="15" t="s">
        <v>7790</v>
      </c>
      <c r="I1980" s="18"/>
      <c r="J1980" s="15" t="s">
        <v>781</v>
      </c>
      <c r="K1980" s="18"/>
      <c r="L1980" s="18"/>
      <c r="M1980" s="18"/>
      <c r="N1980" s="19">
        <v>41106</v>
      </c>
    </row>
    <row r="1981" spans="1:14" ht="50.1" customHeight="1" thickBot="1" x14ac:dyDescent="0.3">
      <c r="A1981" s="14">
        <v>1962</v>
      </c>
      <c r="B1981" s="15" t="s">
        <v>7791</v>
      </c>
      <c r="C1981" s="15" t="s">
        <v>7792</v>
      </c>
      <c r="D1981" s="15" t="s">
        <v>12</v>
      </c>
      <c r="E1981" s="15" t="s">
        <v>13</v>
      </c>
      <c r="F1981" s="15" t="s">
        <v>7793</v>
      </c>
      <c r="G1981" s="15" t="s">
        <v>7771</v>
      </c>
      <c r="H1981" s="18"/>
      <c r="I1981" s="18"/>
      <c r="J1981" s="15" t="s">
        <v>14</v>
      </c>
      <c r="K1981" s="18"/>
      <c r="L1981" s="18"/>
      <c r="M1981" s="18"/>
      <c r="N1981" s="19">
        <v>39671</v>
      </c>
    </row>
    <row r="1982" spans="1:14" ht="50.1" customHeight="1" thickBot="1" x14ac:dyDescent="0.3">
      <c r="A1982" s="14">
        <v>1963</v>
      </c>
      <c r="B1982" s="15" t="s">
        <v>7794</v>
      </c>
      <c r="C1982" s="15" t="s">
        <v>7795</v>
      </c>
      <c r="D1982" s="15" t="s">
        <v>12</v>
      </c>
      <c r="E1982" s="15" t="s">
        <v>13</v>
      </c>
      <c r="F1982" s="15" t="s">
        <v>7796</v>
      </c>
      <c r="G1982" s="15" t="s">
        <v>7797</v>
      </c>
      <c r="H1982" s="15" t="s">
        <v>7798</v>
      </c>
      <c r="I1982" s="18"/>
      <c r="J1982" s="18"/>
      <c r="K1982" s="18"/>
      <c r="L1982" s="15" t="s">
        <v>598</v>
      </c>
      <c r="M1982" s="18"/>
      <c r="N1982" s="19">
        <v>39671</v>
      </c>
    </row>
    <row r="1983" spans="1:14" ht="50.1" customHeight="1" thickBot="1" x14ac:dyDescent="0.3">
      <c r="A1983" s="14">
        <v>1964</v>
      </c>
      <c r="B1983" s="15" t="s">
        <v>7799</v>
      </c>
      <c r="C1983" s="15" t="s">
        <v>7800</v>
      </c>
      <c r="D1983" s="15" t="s">
        <v>12</v>
      </c>
      <c r="E1983" s="15" t="s">
        <v>13</v>
      </c>
      <c r="F1983" s="15" t="s">
        <v>7801</v>
      </c>
      <c r="G1983" s="15" t="s">
        <v>7802</v>
      </c>
      <c r="H1983" s="15" t="s">
        <v>7803</v>
      </c>
      <c r="I1983" s="18"/>
      <c r="J1983" s="18"/>
      <c r="K1983" s="15" t="s">
        <v>124</v>
      </c>
      <c r="L1983" s="18"/>
      <c r="M1983" s="18"/>
      <c r="N1983" s="19">
        <v>42023</v>
      </c>
    </row>
    <row r="1984" spans="1:14" ht="50.1" customHeight="1" thickBot="1" x14ac:dyDescent="0.3">
      <c r="A1984" s="14">
        <v>1965</v>
      </c>
      <c r="B1984" s="15" t="s">
        <v>7804</v>
      </c>
      <c r="C1984" s="15" t="s">
        <v>7805</v>
      </c>
      <c r="D1984" s="15" t="s">
        <v>12</v>
      </c>
      <c r="E1984" s="15" t="s">
        <v>13</v>
      </c>
      <c r="F1984" s="15" t="s">
        <v>7806</v>
      </c>
      <c r="G1984" s="15" t="s">
        <v>7806</v>
      </c>
      <c r="H1984" s="15" t="s">
        <v>7807</v>
      </c>
      <c r="I1984" s="18"/>
      <c r="J1984" s="18"/>
      <c r="K1984" s="15" t="s">
        <v>24</v>
      </c>
      <c r="L1984" s="18"/>
      <c r="M1984" s="18"/>
      <c r="N1984" s="19">
        <v>41079</v>
      </c>
    </row>
    <row r="1985" spans="1:14" ht="50.1" customHeight="1" thickBot="1" x14ac:dyDescent="0.3">
      <c r="A1985" s="14">
        <v>1966</v>
      </c>
      <c r="B1985" s="15" t="s">
        <v>7808</v>
      </c>
      <c r="C1985" s="15" t="s">
        <v>7809</v>
      </c>
      <c r="D1985" s="15" t="s">
        <v>12</v>
      </c>
      <c r="E1985" s="15" t="s">
        <v>13</v>
      </c>
      <c r="F1985" s="15" t="s">
        <v>7810</v>
      </c>
      <c r="G1985" s="15" t="s">
        <v>7811</v>
      </c>
      <c r="H1985" s="15" t="s">
        <v>7812</v>
      </c>
      <c r="I1985" s="18"/>
      <c r="J1985" s="15" t="s">
        <v>84</v>
      </c>
      <c r="K1985" s="18"/>
      <c r="L1985" s="18"/>
      <c r="M1985" s="18"/>
      <c r="N1985" s="19">
        <v>41200</v>
      </c>
    </row>
    <row r="1986" spans="1:14" ht="50.1" customHeight="1" thickBot="1" x14ac:dyDescent="0.3">
      <c r="A1986" s="14">
        <v>1967</v>
      </c>
      <c r="B1986" s="15" t="s">
        <v>7813</v>
      </c>
      <c r="C1986" s="15" t="s">
        <v>7814</v>
      </c>
      <c r="D1986" s="15" t="s">
        <v>12</v>
      </c>
      <c r="E1986" s="15" t="s">
        <v>13</v>
      </c>
      <c r="F1986" s="15" t="s">
        <v>7815</v>
      </c>
      <c r="G1986" s="18"/>
      <c r="H1986" s="18"/>
      <c r="I1986" s="18"/>
      <c r="J1986" s="15" t="s">
        <v>41</v>
      </c>
      <c r="K1986" s="18"/>
      <c r="L1986" s="18"/>
      <c r="M1986" s="18"/>
      <c r="N1986" s="19">
        <v>41060</v>
      </c>
    </row>
    <row r="1987" spans="1:14" ht="50.1" customHeight="1" thickBot="1" x14ac:dyDescent="0.3">
      <c r="A1987" s="14">
        <v>1968</v>
      </c>
      <c r="B1987" s="15" t="s">
        <v>9891</v>
      </c>
      <c r="C1987" s="15" t="s">
        <v>9892</v>
      </c>
      <c r="D1987" s="15" t="s">
        <v>12</v>
      </c>
      <c r="E1987" s="15" t="s">
        <v>178</v>
      </c>
      <c r="F1987" s="16" t="s">
        <v>9893</v>
      </c>
      <c r="G1987" s="15" t="s">
        <v>9894</v>
      </c>
      <c r="H1987" s="15" t="s">
        <v>9895</v>
      </c>
      <c r="I1987" s="18"/>
      <c r="J1987" s="15" t="s">
        <v>9836</v>
      </c>
      <c r="K1987" s="18"/>
      <c r="L1987" s="18"/>
      <c r="M1987" s="18"/>
      <c r="N1987" s="19">
        <v>43986</v>
      </c>
    </row>
    <row r="1988" spans="1:14" ht="50.1" customHeight="1" thickBot="1" x14ac:dyDescent="0.3">
      <c r="A1988" s="14">
        <v>1969</v>
      </c>
      <c r="B1988" s="15" t="s">
        <v>7816</v>
      </c>
      <c r="C1988" s="15" t="s">
        <v>7736</v>
      </c>
      <c r="D1988" s="15" t="s">
        <v>12</v>
      </c>
      <c r="E1988" s="15" t="s">
        <v>13</v>
      </c>
      <c r="F1988" s="15" t="s">
        <v>7817</v>
      </c>
      <c r="G1988" s="15" t="s">
        <v>7818</v>
      </c>
      <c r="H1988" s="18"/>
      <c r="I1988" s="18"/>
      <c r="J1988" s="15" t="s">
        <v>8753</v>
      </c>
      <c r="K1988" s="18"/>
      <c r="L1988" s="18"/>
      <c r="M1988" s="18"/>
      <c r="N1988" s="19">
        <v>41053</v>
      </c>
    </row>
    <row r="1989" spans="1:14" ht="50.1" customHeight="1" thickBot="1" x14ac:dyDescent="0.3">
      <c r="A1989" s="14">
        <v>1970</v>
      </c>
      <c r="B1989" s="15" t="s">
        <v>7819</v>
      </c>
      <c r="C1989" s="15" t="s">
        <v>7820</v>
      </c>
      <c r="D1989" s="15" t="s">
        <v>12</v>
      </c>
      <c r="E1989" s="15" t="s">
        <v>13</v>
      </c>
      <c r="F1989" s="15" t="s">
        <v>7821</v>
      </c>
      <c r="G1989" s="18"/>
      <c r="H1989" s="18"/>
      <c r="I1989" s="18"/>
      <c r="J1989" s="18"/>
      <c r="K1989" s="15" t="s">
        <v>99</v>
      </c>
      <c r="L1989" s="18"/>
      <c r="M1989" s="18"/>
      <c r="N1989" s="19">
        <v>39083</v>
      </c>
    </row>
    <row r="1990" spans="1:14" ht="50.1" customHeight="1" thickBot="1" x14ac:dyDescent="0.3">
      <c r="A1990" s="14">
        <v>1971</v>
      </c>
      <c r="B1990" s="15" t="s">
        <v>7822</v>
      </c>
      <c r="C1990" s="15" t="s">
        <v>7823</v>
      </c>
      <c r="D1990" s="15" t="s">
        <v>12</v>
      </c>
      <c r="E1990" s="15" t="s">
        <v>13</v>
      </c>
      <c r="F1990" s="15" t="s">
        <v>7824</v>
      </c>
      <c r="G1990" s="18"/>
      <c r="H1990" s="15" t="s">
        <v>7825</v>
      </c>
      <c r="I1990" s="18"/>
      <c r="J1990" s="18"/>
      <c r="K1990" s="18"/>
      <c r="L1990" s="18"/>
      <c r="M1990" s="15" t="s">
        <v>1923</v>
      </c>
      <c r="N1990" s="19">
        <v>41795</v>
      </c>
    </row>
    <row r="1991" spans="1:14" ht="50.1" customHeight="1" thickBot="1" x14ac:dyDescent="0.3">
      <c r="A1991" s="14">
        <v>1972</v>
      </c>
      <c r="B1991" s="15" t="s">
        <v>7826</v>
      </c>
      <c r="C1991" s="15" t="s">
        <v>7827</v>
      </c>
      <c r="D1991" s="15" t="s">
        <v>12</v>
      </c>
      <c r="E1991" s="15" t="s">
        <v>13</v>
      </c>
      <c r="F1991" s="15" t="s">
        <v>7828</v>
      </c>
      <c r="G1991" s="15" t="s">
        <v>7829</v>
      </c>
      <c r="H1991" s="18"/>
      <c r="I1991" s="18"/>
      <c r="J1991" s="15" t="s">
        <v>826</v>
      </c>
      <c r="K1991" s="18"/>
      <c r="L1991" s="18"/>
      <c r="M1991" s="18"/>
      <c r="N1991" s="19">
        <v>41025</v>
      </c>
    </row>
    <row r="1992" spans="1:14" ht="50.1" customHeight="1" thickBot="1" x14ac:dyDescent="0.3">
      <c r="A1992" s="14">
        <v>1973</v>
      </c>
      <c r="B1992" s="15" t="s">
        <v>7830</v>
      </c>
      <c r="C1992" s="15" t="s">
        <v>7831</v>
      </c>
      <c r="D1992" s="15" t="s">
        <v>4</v>
      </c>
      <c r="E1992" s="15" t="s">
        <v>5</v>
      </c>
      <c r="F1992" s="15" t="s">
        <v>7832</v>
      </c>
      <c r="G1992" s="15" t="s">
        <v>7833</v>
      </c>
      <c r="H1992" s="15" t="s">
        <v>7834</v>
      </c>
      <c r="I1992" s="18"/>
      <c r="J1992" s="18"/>
      <c r="K1992" s="15" t="s">
        <v>31</v>
      </c>
      <c r="L1992" s="18"/>
      <c r="M1992" s="18"/>
      <c r="N1992" s="19">
        <v>42517</v>
      </c>
    </row>
    <row r="1993" spans="1:14" ht="50.1" customHeight="1" thickBot="1" x14ac:dyDescent="0.3">
      <c r="A1993" s="14">
        <v>1974</v>
      </c>
      <c r="B1993" s="15" t="s">
        <v>7835</v>
      </c>
      <c r="C1993" s="15" t="s">
        <v>7836</v>
      </c>
      <c r="D1993" s="15" t="s">
        <v>12</v>
      </c>
      <c r="E1993" s="15" t="s">
        <v>46</v>
      </c>
      <c r="F1993" s="15" t="s">
        <v>7837</v>
      </c>
      <c r="G1993" s="18"/>
      <c r="H1993" s="15" t="s">
        <v>7838</v>
      </c>
      <c r="I1993" s="18"/>
      <c r="J1993" s="18"/>
      <c r="K1993" s="15" t="s">
        <v>56</v>
      </c>
      <c r="L1993" s="18"/>
      <c r="M1993" s="18"/>
      <c r="N1993" s="19">
        <v>41794</v>
      </c>
    </row>
    <row r="1994" spans="1:14" ht="50.1" customHeight="1" thickBot="1" x14ac:dyDescent="0.3">
      <c r="A1994" s="14">
        <v>1975</v>
      </c>
      <c r="B1994" s="15" t="s">
        <v>7839</v>
      </c>
      <c r="C1994" s="15" t="s">
        <v>7840</v>
      </c>
      <c r="D1994" s="15" t="s">
        <v>12</v>
      </c>
      <c r="E1994" s="15" t="s">
        <v>13</v>
      </c>
      <c r="F1994" s="15" t="s">
        <v>7841</v>
      </c>
      <c r="G1994" s="15" t="s">
        <v>7842</v>
      </c>
      <c r="H1994" s="18"/>
      <c r="I1994" s="18"/>
      <c r="J1994" s="18"/>
      <c r="K1994" s="15" t="s">
        <v>31</v>
      </c>
      <c r="L1994" s="18"/>
      <c r="M1994" s="18"/>
      <c r="N1994" s="19">
        <v>39083</v>
      </c>
    </row>
    <row r="1995" spans="1:14" ht="50.1" customHeight="1" thickBot="1" x14ac:dyDescent="0.3">
      <c r="A1995" s="14">
        <v>1976</v>
      </c>
      <c r="B1995" s="15" t="s">
        <v>7843</v>
      </c>
      <c r="C1995" s="15" t="s">
        <v>7844</v>
      </c>
      <c r="D1995" s="15" t="s">
        <v>12</v>
      </c>
      <c r="E1995" s="15" t="s">
        <v>13</v>
      </c>
      <c r="F1995" s="15" t="s">
        <v>7845</v>
      </c>
      <c r="G1995" s="15" t="s">
        <v>7846</v>
      </c>
      <c r="H1995" s="18"/>
      <c r="I1995" s="18"/>
      <c r="J1995" s="18"/>
      <c r="K1995" s="15" t="s">
        <v>31</v>
      </c>
      <c r="L1995" s="18"/>
      <c r="M1995" s="18"/>
      <c r="N1995" s="19">
        <v>39671</v>
      </c>
    </row>
    <row r="1996" spans="1:14" ht="50.1" customHeight="1" thickBot="1" x14ac:dyDescent="0.3">
      <c r="A1996" s="14">
        <v>1977</v>
      </c>
      <c r="B1996" s="15" t="s">
        <v>7847</v>
      </c>
      <c r="C1996" s="15" t="s">
        <v>7848</v>
      </c>
      <c r="D1996" s="15" t="s">
        <v>12</v>
      </c>
      <c r="E1996" s="15" t="s">
        <v>268</v>
      </c>
      <c r="F1996" s="15" t="s">
        <v>7849</v>
      </c>
      <c r="G1996" s="15" t="s">
        <v>7850</v>
      </c>
      <c r="H1996" s="15" t="s">
        <v>7851</v>
      </c>
      <c r="I1996" s="18"/>
      <c r="J1996" s="18"/>
      <c r="K1996" s="15" t="s">
        <v>31</v>
      </c>
      <c r="L1996" s="18"/>
      <c r="M1996" s="18"/>
      <c r="N1996" s="19">
        <v>41935</v>
      </c>
    </row>
    <row r="1997" spans="1:14" ht="50.1" customHeight="1" thickBot="1" x14ac:dyDescent="0.3">
      <c r="A1997" s="14">
        <v>1978</v>
      </c>
      <c r="B1997" s="15" t="s">
        <v>7852</v>
      </c>
      <c r="C1997" s="15" t="s">
        <v>7853</v>
      </c>
      <c r="D1997" s="15" t="s">
        <v>4</v>
      </c>
      <c r="E1997" s="15" t="s">
        <v>5</v>
      </c>
      <c r="F1997" s="15" t="s">
        <v>7854</v>
      </c>
      <c r="G1997" s="18"/>
      <c r="H1997" s="18"/>
      <c r="I1997" s="18"/>
      <c r="J1997" s="18"/>
      <c r="K1997" s="15" t="s">
        <v>71</v>
      </c>
      <c r="L1997" s="18"/>
      <c r="M1997" s="18"/>
      <c r="N1997" s="19">
        <v>41102</v>
      </c>
    </row>
    <row r="1998" spans="1:14" ht="50.1" customHeight="1" thickBot="1" x14ac:dyDescent="0.3">
      <c r="A1998" s="14">
        <v>1979</v>
      </c>
      <c r="B1998" s="15" t="s">
        <v>7855</v>
      </c>
      <c r="C1998" s="15" t="s">
        <v>7856</v>
      </c>
      <c r="D1998" s="15" t="s">
        <v>12</v>
      </c>
      <c r="E1998" s="15" t="s">
        <v>13</v>
      </c>
      <c r="F1998" s="15" t="s">
        <v>7857</v>
      </c>
      <c r="G1998" s="15" t="s">
        <v>7858</v>
      </c>
      <c r="H1998" s="15" t="s">
        <v>7859</v>
      </c>
      <c r="I1998" s="18"/>
      <c r="J1998" s="18"/>
      <c r="K1998" s="15" t="s">
        <v>76</v>
      </c>
      <c r="L1998" s="18"/>
      <c r="M1998" s="18"/>
      <c r="N1998" s="19">
        <v>41704</v>
      </c>
    </row>
    <row r="1999" spans="1:14" ht="50.1" customHeight="1" thickBot="1" x14ac:dyDescent="0.3">
      <c r="A1999" s="14">
        <v>1980</v>
      </c>
      <c r="B1999" s="15" t="s">
        <v>7860</v>
      </c>
      <c r="C1999" s="15" t="s">
        <v>7861</v>
      </c>
      <c r="D1999" s="15" t="s">
        <v>12</v>
      </c>
      <c r="E1999" s="15" t="s">
        <v>268</v>
      </c>
      <c r="F1999" s="15" t="s">
        <v>7862</v>
      </c>
      <c r="G1999" s="15" t="s">
        <v>7863</v>
      </c>
      <c r="H1999" s="15" t="s">
        <v>7864</v>
      </c>
      <c r="I1999" s="18"/>
      <c r="J1999" s="15" t="s">
        <v>8753</v>
      </c>
      <c r="K1999" s="18"/>
      <c r="L1999" s="18"/>
      <c r="M1999" s="18"/>
      <c r="N1999" s="19">
        <v>39671</v>
      </c>
    </row>
    <row r="2000" spans="1:14" ht="50.1" customHeight="1" thickBot="1" x14ac:dyDescent="0.3">
      <c r="A2000" s="14">
        <v>1981</v>
      </c>
      <c r="B2000" s="15" t="s">
        <v>7865</v>
      </c>
      <c r="C2000" s="15" t="s">
        <v>7866</v>
      </c>
      <c r="D2000" s="15" t="s">
        <v>4</v>
      </c>
      <c r="E2000" s="15" t="s">
        <v>193</v>
      </c>
      <c r="F2000" s="15" t="s">
        <v>7867</v>
      </c>
      <c r="G2000" s="15" t="s">
        <v>7868</v>
      </c>
      <c r="H2000" s="15" t="s">
        <v>7869</v>
      </c>
      <c r="I2000" s="18"/>
      <c r="J2000" s="15" t="s">
        <v>6</v>
      </c>
      <c r="K2000" s="18"/>
      <c r="L2000" s="18"/>
      <c r="M2000" s="18"/>
      <c r="N2000" s="19">
        <v>43794</v>
      </c>
    </row>
    <row r="2001" spans="1:14" ht="50.1" customHeight="1" thickBot="1" x14ac:dyDescent="0.3">
      <c r="A2001" s="14">
        <v>1982</v>
      </c>
      <c r="B2001" s="15" t="s">
        <v>7870</v>
      </c>
      <c r="C2001" s="15" t="s">
        <v>7871</v>
      </c>
      <c r="D2001" s="15" t="s">
        <v>12</v>
      </c>
      <c r="E2001" s="15" t="s">
        <v>13</v>
      </c>
      <c r="F2001" s="15" t="s">
        <v>7872</v>
      </c>
      <c r="G2001" s="15" t="s">
        <v>3174</v>
      </c>
      <c r="H2001" s="18"/>
      <c r="I2001" s="18"/>
      <c r="J2001" s="15" t="s">
        <v>363</v>
      </c>
      <c r="K2001" s="18"/>
      <c r="L2001" s="18"/>
      <c r="M2001" s="18"/>
      <c r="N2001" s="19">
        <v>41068</v>
      </c>
    </row>
    <row r="2002" spans="1:14" ht="50.1" customHeight="1" thickBot="1" x14ac:dyDescent="0.3">
      <c r="A2002" s="14">
        <v>1983</v>
      </c>
      <c r="B2002" s="15" t="s">
        <v>7873</v>
      </c>
      <c r="C2002" s="15" t="s">
        <v>7874</v>
      </c>
      <c r="D2002" s="15" t="s">
        <v>12</v>
      </c>
      <c r="E2002" s="15" t="s">
        <v>13</v>
      </c>
      <c r="F2002" s="15" t="s">
        <v>7875</v>
      </c>
      <c r="G2002" s="18"/>
      <c r="H2002" s="18"/>
      <c r="I2002" s="18"/>
      <c r="J2002" s="15" t="s">
        <v>41</v>
      </c>
      <c r="K2002" s="18"/>
      <c r="L2002" s="18"/>
      <c r="M2002" s="18"/>
      <c r="N2002" s="19">
        <v>41060</v>
      </c>
    </row>
    <row r="2003" spans="1:14" ht="50.1" customHeight="1" thickBot="1" x14ac:dyDescent="0.3">
      <c r="A2003" s="14">
        <v>1984</v>
      </c>
      <c r="B2003" s="15" t="s">
        <v>9896</v>
      </c>
      <c r="C2003" s="15" t="s">
        <v>9897</v>
      </c>
      <c r="D2003" s="15" t="s">
        <v>12</v>
      </c>
      <c r="E2003" s="15" t="s">
        <v>13</v>
      </c>
      <c r="F2003" s="16" t="s">
        <v>9898</v>
      </c>
      <c r="G2003" s="18"/>
      <c r="H2003" s="15" t="s">
        <v>9899</v>
      </c>
      <c r="I2003" s="18"/>
      <c r="J2003" s="15" t="s">
        <v>9836</v>
      </c>
      <c r="K2003" s="18"/>
      <c r="L2003" s="18"/>
      <c r="M2003" s="18"/>
      <c r="N2003" s="19">
        <v>43986</v>
      </c>
    </row>
    <row r="2004" spans="1:14" ht="50.1" customHeight="1" thickBot="1" x14ac:dyDescent="0.3">
      <c r="A2004" s="14">
        <v>1985</v>
      </c>
      <c r="B2004" s="15" t="s">
        <v>7876</v>
      </c>
      <c r="C2004" s="15" t="s">
        <v>7877</v>
      </c>
      <c r="D2004" s="15" t="s">
        <v>12</v>
      </c>
      <c r="E2004" s="15" t="s">
        <v>13</v>
      </c>
      <c r="F2004" s="15" t="s">
        <v>7878</v>
      </c>
      <c r="G2004" s="15" t="s">
        <v>7879</v>
      </c>
      <c r="H2004" s="15" t="s">
        <v>7880</v>
      </c>
      <c r="I2004" s="18"/>
      <c r="J2004" s="15" t="s">
        <v>90</v>
      </c>
      <c r="K2004" s="18"/>
      <c r="L2004" s="18"/>
      <c r="M2004" s="18"/>
      <c r="N2004" s="19">
        <v>41724</v>
      </c>
    </row>
    <row r="2005" spans="1:14" ht="50.1" customHeight="1" thickBot="1" x14ac:dyDescent="0.3">
      <c r="A2005" s="14">
        <v>1986</v>
      </c>
      <c r="B2005" s="15" t="s">
        <v>7881</v>
      </c>
      <c r="C2005" s="15" t="s">
        <v>7882</v>
      </c>
      <c r="D2005" s="15" t="s">
        <v>12</v>
      </c>
      <c r="E2005" s="15" t="s">
        <v>13</v>
      </c>
      <c r="F2005" s="15" t="s">
        <v>7883</v>
      </c>
      <c r="G2005" s="15" t="s">
        <v>7884</v>
      </c>
      <c r="H2005" s="15" t="s">
        <v>7885</v>
      </c>
      <c r="I2005" s="18"/>
      <c r="J2005" s="18"/>
      <c r="K2005" s="15" t="s">
        <v>307</v>
      </c>
      <c r="L2005" s="18"/>
      <c r="M2005" s="18"/>
      <c r="N2005" s="19">
        <v>41201</v>
      </c>
    </row>
    <row r="2006" spans="1:14" ht="50.1" customHeight="1" thickBot="1" x14ac:dyDescent="0.3">
      <c r="A2006" s="14">
        <v>1987</v>
      </c>
      <c r="B2006" s="15" t="s">
        <v>7886</v>
      </c>
      <c r="C2006" s="15" t="s">
        <v>7887</v>
      </c>
      <c r="D2006" s="15" t="s">
        <v>12</v>
      </c>
      <c r="E2006" s="15" t="s">
        <v>13</v>
      </c>
      <c r="F2006" s="15" t="s">
        <v>7888</v>
      </c>
      <c r="G2006" s="18"/>
      <c r="H2006" s="18"/>
      <c r="I2006" s="18"/>
      <c r="J2006" s="15" t="s">
        <v>41</v>
      </c>
      <c r="K2006" s="18"/>
      <c r="L2006" s="18"/>
      <c r="M2006" s="18"/>
      <c r="N2006" s="19">
        <v>41061</v>
      </c>
    </row>
    <row r="2007" spans="1:14" ht="50.1" customHeight="1" thickBot="1" x14ac:dyDescent="0.3">
      <c r="A2007" s="14">
        <v>1988</v>
      </c>
      <c r="B2007" s="15" t="s">
        <v>7889</v>
      </c>
      <c r="C2007" s="15" t="s">
        <v>7890</v>
      </c>
      <c r="D2007" s="15" t="s">
        <v>12</v>
      </c>
      <c r="E2007" s="15" t="s">
        <v>46</v>
      </c>
      <c r="F2007" s="15" t="s">
        <v>7891</v>
      </c>
      <c r="G2007" s="15" t="s">
        <v>7892</v>
      </c>
      <c r="H2007" s="15" t="s">
        <v>7893</v>
      </c>
      <c r="I2007" s="18"/>
      <c r="J2007" s="18"/>
      <c r="K2007" s="15" t="s">
        <v>293</v>
      </c>
      <c r="L2007" s="18"/>
      <c r="M2007" s="18"/>
      <c r="N2007" s="19">
        <v>41617</v>
      </c>
    </row>
    <row r="2008" spans="1:14" ht="50.1" customHeight="1" thickBot="1" x14ac:dyDescent="0.3">
      <c r="A2008" s="14">
        <v>1989</v>
      </c>
      <c r="B2008" s="15" t="s">
        <v>7894</v>
      </c>
      <c r="C2008" s="15" t="s">
        <v>7895</v>
      </c>
      <c r="D2008" s="15" t="s">
        <v>273</v>
      </c>
      <c r="E2008" s="15" t="s">
        <v>274</v>
      </c>
      <c r="F2008" s="16" t="s">
        <v>7896</v>
      </c>
      <c r="G2008" s="18"/>
      <c r="H2008" s="15" t="s">
        <v>7897</v>
      </c>
      <c r="I2008" s="18"/>
      <c r="J2008" s="18"/>
      <c r="K2008" s="15" t="s">
        <v>51</v>
      </c>
      <c r="L2008" s="18"/>
      <c r="M2008" s="18"/>
      <c r="N2008" s="19">
        <v>43868</v>
      </c>
    </row>
    <row r="2009" spans="1:14" ht="50.1" customHeight="1" thickBot="1" x14ac:dyDescent="0.3">
      <c r="A2009" s="14">
        <v>1990</v>
      </c>
      <c r="B2009" s="15" t="s">
        <v>7898</v>
      </c>
      <c r="C2009" s="15" t="s">
        <v>7899</v>
      </c>
      <c r="D2009" s="15" t="s">
        <v>12</v>
      </c>
      <c r="E2009" s="15" t="s">
        <v>13</v>
      </c>
      <c r="F2009" s="15" t="s">
        <v>2935</v>
      </c>
      <c r="G2009" s="15" t="s">
        <v>2936</v>
      </c>
      <c r="H2009" s="15" t="s">
        <v>7900</v>
      </c>
      <c r="I2009" s="18"/>
      <c r="J2009" s="18"/>
      <c r="K2009" s="15" t="s">
        <v>24</v>
      </c>
      <c r="L2009" s="18"/>
      <c r="M2009" s="18"/>
      <c r="N2009" s="19">
        <v>41046</v>
      </c>
    </row>
    <row r="2010" spans="1:14" ht="50.1" customHeight="1" thickBot="1" x14ac:dyDescent="0.3">
      <c r="A2010" s="14">
        <v>1991</v>
      </c>
      <c r="B2010" s="15" t="s">
        <v>7901</v>
      </c>
      <c r="C2010" s="15" t="s">
        <v>7902</v>
      </c>
      <c r="D2010" s="15" t="s">
        <v>1328</v>
      </c>
      <c r="E2010" s="15" t="s">
        <v>1329</v>
      </c>
      <c r="F2010" s="15" t="s">
        <v>7903</v>
      </c>
      <c r="G2010" s="15" t="s">
        <v>7904</v>
      </c>
      <c r="H2010" s="15" t="s">
        <v>7905</v>
      </c>
      <c r="I2010" s="18"/>
      <c r="J2010" s="18"/>
      <c r="K2010" s="15" t="s">
        <v>24</v>
      </c>
      <c r="L2010" s="18"/>
      <c r="M2010" s="18"/>
      <c r="N2010" s="19">
        <v>41046</v>
      </c>
    </row>
    <row r="2011" spans="1:14" ht="50.1" customHeight="1" thickBot="1" x14ac:dyDescent="0.3">
      <c r="A2011" s="14">
        <v>1992</v>
      </c>
      <c r="B2011" s="15" t="s">
        <v>7906</v>
      </c>
      <c r="C2011" s="15" t="s">
        <v>7907</v>
      </c>
      <c r="D2011" s="15" t="s">
        <v>12</v>
      </c>
      <c r="E2011" s="15" t="s">
        <v>13</v>
      </c>
      <c r="F2011" s="15" t="s">
        <v>7908</v>
      </c>
      <c r="G2011" s="15" t="s">
        <v>7909</v>
      </c>
      <c r="H2011" s="18"/>
      <c r="I2011" s="18"/>
      <c r="J2011" s="18"/>
      <c r="K2011" s="18"/>
      <c r="L2011" s="15" t="s">
        <v>9811</v>
      </c>
      <c r="M2011" s="18"/>
      <c r="N2011" s="19">
        <v>39671</v>
      </c>
    </row>
    <row r="2012" spans="1:14" ht="50.1" customHeight="1" thickBot="1" x14ac:dyDescent="0.3">
      <c r="A2012" s="14">
        <v>1993</v>
      </c>
      <c r="B2012" s="15" t="s">
        <v>7910</v>
      </c>
      <c r="C2012" s="15" t="s">
        <v>7911</v>
      </c>
      <c r="D2012" s="15" t="s">
        <v>12</v>
      </c>
      <c r="E2012" s="15" t="s">
        <v>13</v>
      </c>
      <c r="F2012" s="15" t="s">
        <v>7908</v>
      </c>
      <c r="G2012" s="15" t="str">
        <f>"74659031"</f>
        <v>74659031</v>
      </c>
      <c r="H2012" s="15" t="s">
        <v>7912</v>
      </c>
      <c r="I2012" s="18"/>
      <c r="J2012" s="15" t="s">
        <v>6</v>
      </c>
      <c r="K2012" s="18"/>
      <c r="L2012" s="18"/>
      <c r="M2012" s="18"/>
      <c r="N2012" s="19">
        <v>39671</v>
      </c>
    </row>
    <row r="2013" spans="1:14" ht="50.1" customHeight="1" thickBot="1" x14ac:dyDescent="0.3">
      <c r="A2013" s="14">
        <v>1994</v>
      </c>
      <c r="B2013" s="15" t="s">
        <v>7913</v>
      </c>
      <c r="C2013" s="15" t="s">
        <v>7914</v>
      </c>
      <c r="D2013" s="15" t="s">
        <v>12</v>
      </c>
      <c r="E2013" s="15" t="s">
        <v>13</v>
      </c>
      <c r="F2013" s="15" t="s">
        <v>7915</v>
      </c>
      <c r="G2013" s="18"/>
      <c r="H2013" s="18"/>
      <c r="I2013" s="18"/>
      <c r="J2013" s="18"/>
      <c r="K2013" s="15" t="s">
        <v>24</v>
      </c>
      <c r="L2013" s="18"/>
      <c r="M2013" s="18"/>
      <c r="N2013" s="19">
        <v>41079</v>
      </c>
    </row>
    <row r="2014" spans="1:14" ht="50.1" customHeight="1" thickBot="1" x14ac:dyDescent="0.3">
      <c r="A2014" s="14">
        <v>1995</v>
      </c>
      <c r="B2014" s="15" t="s">
        <v>7916</v>
      </c>
      <c r="C2014" s="15" t="s">
        <v>7917</v>
      </c>
      <c r="D2014" s="15" t="s">
        <v>12</v>
      </c>
      <c r="E2014" s="15" t="s">
        <v>13</v>
      </c>
      <c r="F2014" s="15" t="s">
        <v>7918</v>
      </c>
      <c r="G2014" s="15" t="s">
        <v>2548</v>
      </c>
      <c r="H2014" s="18"/>
      <c r="I2014" s="18"/>
      <c r="J2014" s="18"/>
      <c r="K2014" s="15" t="s">
        <v>24</v>
      </c>
      <c r="L2014" s="18"/>
      <c r="M2014" s="18"/>
      <c r="N2014" s="19">
        <v>39671</v>
      </c>
    </row>
    <row r="2015" spans="1:14" ht="50.1" customHeight="1" thickBot="1" x14ac:dyDescent="0.3">
      <c r="A2015" s="14">
        <v>1996</v>
      </c>
      <c r="B2015" s="15" t="s">
        <v>7919</v>
      </c>
      <c r="C2015" s="15" t="s">
        <v>7920</v>
      </c>
      <c r="D2015" s="15" t="s">
        <v>12</v>
      </c>
      <c r="E2015" s="15" t="s">
        <v>13</v>
      </c>
      <c r="F2015" s="15" t="s">
        <v>2935</v>
      </c>
      <c r="G2015" s="15" t="s">
        <v>2936</v>
      </c>
      <c r="H2015" s="15" t="s">
        <v>7921</v>
      </c>
      <c r="I2015" s="18"/>
      <c r="J2015" s="18"/>
      <c r="K2015" s="15" t="s">
        <v>24</v>
      </c>
      <c r="L2015" s="18"/>
      <c r="M2015" s="18"/>
      <c r="N2015" s="19">
        <v>41046</v>
      </c>
    </row>
    <row r="2016" spans="1:14" ht="50.1" customHeight="1" thickBot="1" x14ac:dyDescent="0.3">
      <c r="A2016" s="14">
        <v>1997</v>
      </c>
      <c r="B2016" s="15" t="s">
        <v>7922</v>
      </c>
      <c r="C2016" s="15" t="s">
        <v>7923</v>
      </c>
      <c r="D2016" s="15" t="s">
        <v>12</v>
      </c>
      <c r="E2016" s="15" t="s">
        <v>13</v>
      </c>
      <c r="F2016" s="15" t="s">
        <v>7924</v>
      </c>
      <c r="G2016" s="15" t="s">
        <v>7925</v>
      </c>
      <c r="H2016" s="15" t="s">
        <v>7926</v>
      </c>
      <c r="I2016" s="18"/>
      <c r="J2016" s="15" t="s">
        <v>6</v>
      </c>
      <c r="K2016" s="18"/>
      <c r="L2016" s="18"/>
      <c r="M2016" s="18"/>
      <c r="N2016" s="19">
        <v>41064</v>
      </c>
    </row>
    <row r="2017" spans="1:14" ht="50.1" customHeight="1" thickBot="1" x14ac:dyDescent="0.3">
      <c r="A2017" s="14">
        <v>1998</v>
      </c>
      <c r="B2017" s="15" t="s">
        <v>7927</v>
      </c>
      <c r="C2017" s="15" t="s">
        <v>7928</v>
      </c>
      <c r="D2017" s="15" t="s">
        <v>12</v>
      </c>
      <c r="E2017" s="15" t="s">
        <v>13</v>
      </c>
      <c r="F2017" s="15" t="s">
        <v>7929</v>
      </c>
      <c r="G2017" s="18"/>
      <c r="H2017" s="18"/>
      <c r="I2017" s="18"/>
      <c r="J2017" s="18"/>
      <c r="K2017" s="15" t="s">
        <v>24</v>
      </c>
      <c r="L2017" s="18"/>
      <c r="M2017" s="18"/>
      <c r="N2017" s="19">
        <v>41079</v>
      </c>
    </row>
    <row r="2018" spans="1:14" ht="50.1" customHeight="1" thickBot="1" x14ac:dyDescent="0.3">
      <c r="A2018" s="14">
        <v>1999</v>
      </c>
      <c r="B2018" s="15" t="s">
        <v>7930</v>
      </c>
      <c r="C2018" s="15" t="s">
        <v>7931</v>
      </c>
      <c r="D2018" s="15" t="s">
        <v>12</v>
      </c>
      <c r="E2018" s="15" t="s">
        <v>13</v>
      </c>
      <c r="F2018" s="15" t="s">
        <v>7932</v>
      </c>
      <c r="G2018" s="15" t="s">
        <v>7933</v>
      </c>
      <c r="H2018" s="15" t="s">
        <v>7934</v>
      </c>
      <c r="I2018" s="18"/>
      <c r="J2018" s="18"/>
      <c r="K2018" s="15" t="s">
        <v>24</v>
      </c>
      <c r="L2018" s="18"/>
      <c r="M2018" s="18"/>
      <c r="N2018" s="19">
        <v>39671</v>
      </c>
    </row>
    <row r="2019" spans="1:14" ht="50.1" customHeight="1" thickBot="1" x14ac:dyDescent="0.3">
      <c r="A2019" s="14">
        <v>2000</v>
      </c>
      <c r="B2019" s="15" t="s">
        <v>7935</v>
      </c>
      <c r="C2019" s="15" t="s">
        <v>7936</v>
      </c>
      <c r="D2019" s="15" t="s">
        <v>12</v>
      </c>
      <c r="E2019" s="15" t="s">
        <v>13</v>
      </c>
      <c r="F2019" s="15" t="s">
        <v>21</v>
      </c>
      <c r="G2019" s="15" t="s">
        <v>7806</v>
      </c>
      <c r="H2019" s="15" t="s">
        <v>7937</v>
      </c>
      <c r="I2019" s="18"/>
      <c r="J2019" s="18"/>
      <c r="K2019" s="15" t="s">
        <v>24</v>
      </c>
      <c r="L2019" s="18"/>
      <c r="M2019" s="18"/>
      <c r="N2019" s="19">
        <v>41061</v>
      </c>
    </row>
    <row r="2020" spans="1:14" ht="50.1" customHeight="1" thickBot="1" x14ac:dyDescent="0.3">
      <c r="A2020" s="14">
        <v>2001</v>
      </c>
      <c r="B2020" s="15" t="s">
        <v>7938</v>
      </c>
      <c r="C2020" s="15" t="s">
        <v>7939</v>
      </c>
      <c r="D2020" s="15" t="s">
        <v>12</v>
      </c>
      <c r="E2020" s="15" t="s">
        <v>13</v>
      </c>
      <c r="F2020" s="15" t="s">
        <v>7940</v>
      </c>
      <c r="G2020" s="15" t="s">
        <v>7941</v>
      </c>
      <c r="H2020" s="15" t="s">
        <v>7942</v>
      </c>
      <c r="I2020" s="18"/>
      <c r="J2020" s="18"/>
      <c r="K2020" s="15" t="s">
        <v>24</v>
      </c>
      <c r="L2020" s="18"/>
      <c r="M2020" s="18"/>
      <c r="N2020" s="19">
        <v>41061</v>
      </c>
    </row>
    <row r="2021" spans="1:14" ht="50.1" customHeight="1" thickBot="1" x14ac:dyDescent="0.3">
      <c r="A2021" s="14">
        <v>2002</v>
      </c>
      <c r="B2021" s="15" t="s">
        <v>7943</v>
      </c>
      <c r="C2021" s="15" t="s">
        <v>7944</v>
      </c>
      <c r="D2021" s="15" t="s">
        <v>4</v>
      </c>
      <c r="E2021" s="15" t="s">
        <v>5</v>
      </c>
      <c r="F2021" s="15" t="s">
        <v>7945</v>
      </c>
      <c r="G2021" s="15" t="s">
        <v>7946</v>
      </c>
      <c r="H2021" s="15" t="s">
        <v>7947</v>
      </c>
      <c r="I2021" s="18"/>
      <c r="J2021" s="15" t="s">
        <v>826</v>
      </c>
      <c r="K2021" s="18"/>
      <c r="L2021" s="18"/>
      <c r="M2021" s="18"/>
      <c r="N2021" s="19">
        <v>41201</v>
      </c>
    </row>
    <row r="2022" spans="1:14" ht="50.1" customHeight="1" thickBot="1" x14ac:dyDescent="0.3">
      <c r="A2022" s="14">
        <v>2003</v>
      </c>
      <c r="B2022" s="15" t="s">
        <v>7948</v>
      </c>
      <c r="C2022" s="15" t="s">
        <v>7949</v>
      </c>
      <c r="D2022" s="15" t="s">
        <v>12</v>
      </c>
      <c r="E2022" s="15" t="s">
        <v>13</v>
      </c>
      <c r="F2022" s="15" t="s">
        <v>7950</v>
      </c>
      <c r="G2022" s="15" t="s">
        <v>7950</v>
      </c>
      <c r="H2022" s="18"/>
      <c r="I2022" s="18"/>
      <c r="J2022" s="18"/>
      <c r="K2022" s="15" t="s">
        <v>51</v>
      </c>
      <c r="L2022" s="18"/>
      <c r="M2022" s="18"/>
      <c r="N2022" s="19">
        <v>41061</v>
      </c>
    </row>
    <row r="2023" spans="1:14" ht="50.1" customHeight="1" thickBot="1" x14ac:dyDescent="0.3">
      <c r="A2023" s="14">
        <v>2004</v>
      </c>
      <c r="B2023" s="15" t="s">
        <v>7951</v>
      </c>
      <c r="C2023" s="15" t="s">
        <v>1251</v>
      </c>
      <c r="D2023" s="15" t="s">
        <v>12</v>
      </c>
      <c r="E2023" s="15" t="s">
        <v>13</v>
      </c>
      <c r="F2023" s="15" t="s">
        <v>7952</v>
      </c>
      <c r="G2023" s="15" t="s">
        <v>7953</v>
      </c>
      <c r="H2023" s="18"/>
      <c r="I2023" s="18"/>
      <c r="J2023" s="15" t="s">
        <v>6</v>
      </c>
      <c r="K2023" s="18"/>
      <c r="L2023" s="18"/>
      <c r="M2023" s="18"/>
      <c r="N2023" s="19">
        <v>39671</v>
      </c>
    </row>
    <row r="2024" spans="1:14" ht="50.1" customHeight="1" thickBot="1" x14ac:dyDescent="0.3">
      <c r="A2024" s="14">
        <v>2005</v>
      </c>
      <c r="B2024" s="15" t="s">
        <v>7954</v>
      </c>
      <c r="C2024" s="15" t="s">
        <v>7955</v>
      </c>
      <c r="D2024" s="15" t="s">
        <v>12</v>
      </c>
      <c r="E2024" s="15" t="s">
        <v>30</v>
      </c>
      <c r="F2024" s="15" t="s">
        <v>7956</v>
      </c>
      <c r="G2024" s="15" t="s">
        <v>7956</v>
      </c>
      <c r="H2024" s="15" t="s">
        <v>7957</v>
      </c>
      <c r="I2024" s="18"/>
      <c r="J2024" s="18"/>
      <c r="K2024" s="15" t="s">
        <v>31</v>
      </c>
      <c r="L2024" s="18"/>
      <c r="M2024" s="18"/>
      <c r="N2024" s="19">
        <v>41698</v>
      </c>
    </row>
    <row r="2025" spans="1:14" ht="50.1" customHeight="1" thickBot="1" x14ac:dyDescent="0.3">
      <c r="A2025" s="14">
        <v>2006</v>
      </c>
      <c r="B2025" s="15" t="s">
        <v>7958</v>
      </c>
      <c r="C2025" s="15" t="s">
        <v>7959</v>
      </c>
      <c r="D2025" s="15" t="s">
        <v>12</v>
      </c>
      <c r="E2025" s="15" t="s">
        <v>13</v>
      </c>
      <c r="F2025" s="15" t="s">
        <v>7960</v>
      </c>
      <c r="G2025" s="15" t="s">
        <v>3274</v>
      </c>
      <c r="H2025" s="15" t="s">
        <v>7961</v>
      </c>
      <c r="I2025" s="18"/>
      <c r="J2025" s="18"/>
      <c r="K2025" s="15" t="s">
        <v>51</v>
      </c>
      <c r="L2025" s="18"/>
      <c r="M2025" s="18"/>
      <c r="N2025" s="19">
        <v>41066</v>
      </c>
    </row>
    <row r="2026" spans="1:14" ht="50.1" customHeight="1" thickBot="1" x14ac:dyDescent="0.3">
      <c r="A2026" s="14">
        <v>2007</v>
      </c>
      <c r="B2026" s="15" t="s">
        <v>7962</v>
      </c>
      <c r="C2026" s="15" t="s">
        <v>7963</v>
      </c>
      <c r="D2026" s="15" t="s">
        <v>12</v>
      </c>
      <c r="E2026" s="15" t="s">
        <v>13</v>
      </c>
      <c r="F2026" s="15" t="s">
        <v>7964</v>
      </c>
      <c r="G2026" s="18"/>
      <c r="H2026" s="18"/>
      <c r="I2026" s="18"/>
      <c r="J2026" s="18"/>
      <c r="K2026" s="15" t="s">
        <v>482</v>
      </c>
      <c r="L2026" s="18"/>
      <c r="M2026" s="18"/>
      <c r="N2026" s="19">
        <v>39083</v>
      </c>
    </row>
    <row r="2027" spans="1:14" ht="50.1" customHeight="1" thickBot="1" x14ac:dyDescent="0.3">
      <c r="A2027" s="14">
        <v>2008</v>
      </c>
      <c r="B2027" s="15" t="s">
        <v>7965</v>
      </c>
      <c r="C2027" s="15" t="s">
        <v>7200</v>
      </c>
      <c r="D2027" s="15" t="s">
        <v>12</v>
      </c>
      <c r="E2027" s="15" t="s">
        <v>155</v>
      </c>
      <c r="F2027" s="15" t="s">
        <v>7966</v>
      </c>
      <c r="G2027" s="18"/>
      <c r="H2027" s="18"/>
      <c r="I2027" s="18"/>
      <c r="J2027" s="18"/>
      <c r="K2027" s="15" t="s">
        <v>56</v>
      </c>
      <c r="L2027" s="18"/>
      <c r="M2027" s="18"/>
      <c r="N2027" s="19">
        <v>39671</v>
      </c>
    </row>
    <row r="2028" spans="1:14" ht="50.1" customHeight="1" thickBot="1" x14ac:dyDescent="0.3">
      <c r="A2028" s="14">
        <v>2009</v>
      </c>
      <c r="B2028" s="15" t="s">
        <v>7967</v>
      </c>
      <c r="C2028" s="15" t="s">
        <v>7968</v>
      </c>
      <c r="D2028" s="15" t="s">
        <v>12</v>
      </c>
      <c r="E2028" s="15" t="s">
        <v>268</v>
      </c>
      <c r="F2028" s="15" t="s">
        <v>7969</v>
      </c>
      <c r="G2028" s="18"/>
      <c r="H2028" s="15" t="s">
        <v>7970</v>
      </c>
      <c r="I2028" s="18"/>
      <c r="J2028" s="18"/>
      <c r="K2028" s="15" t="s">
        <v>326</v>
      </c>
      <c r="L2028" s="18"/>
      <c r="M2028" s="18"/>
      <c r="N2028" s="19">
        <v>41796</v>
      </c>
    </row>
    <row r="2029" spans="1:14" ht="50.1" customHeight="1" thickBot="1" x14ac:dyDescent="0.3">
      <c r="A2029" s="14">
        <v>2010</v>
      </c>
      <c r="B2029" s="15" t="s">
        <v>7971</v>
      </c>
      <c r="C2029" s="15" t="s">
        <v>7972</v>
      </c>
      <c r="D2029" s="15" t="s">
        <v>12</v>
      </c>
      <c r="E2029" s="15" t="s">
        <v>13</v>
      </c>
      <c r="F2029" s="15" t="s">
        <v>7973</v>
      </c>
      <c r="G2029" s="15" t="s">
        <v>7974</v>
      </c>
      <c r="H2029" s="15" t="s">
        <v>7975</v>
      </c>
      <c r="I2029" s="18"/>
      <c r="J2029" s="15" t="s">
        <v>6</v>
      </c>
      <c r="K2029" s="18"/>
      <c r="L2029" s="18"/>
      <c r="M2029" s="18"/>
      <c r="N2029" s="19">
        <v>43794</v>
      </c>
    </row>
    <row r="2030" spans="1:14" ht="50.1" customHeight="1" thickBot="1" x14ac:dyDescent="0.3">
      <c r="A2030" s="14">
        <v>2011</v>
      </c>
      <c r="B2030" s="15" t="s">
        <v>7976</v>
      </c>
      <c r="C2030" s="15" t="s">
        <v>7977</v>
      </c>
      <c r="D2030" s="15" t="s">
        <v>12</v>
      </c>
      <c r="E2030" s="15" t="s">
        <v>13</v>
      </c>
      <c r="F2030" s="15" t="s">
        <v>7978</v>
      </c>
      <c r="G2030" s="18"/>
      <c r="H2030" s="15" t="s">
        <v>7979</v>
      </c>
      <c r="I2030" s="18"/>
      <c r="J2030" s="15" t="s">
        <v>141</v>
      </c>
      <c r="K2030" s="18"/>
      <c r="L2030" s="18"/>
      <c r="M2030" s="18"/>
      <c r="N2030" s="19">
        <v>41060</v>
      </c>
    </row>
    <row r="2031" spans="1:14" ht="50.1" customHeight="1" thickBot="1" x14ac:dyDescent="0.3">
      <c r="A2031" s="14">
        <v>2012</v>
      </c>
      <c r="B2031" s="15" t="s">
        <v>7980</v>
      </c>
      <c r="C2031" s="15" t="s">
        <v>7981</v>
      </c>
      <c r="D2031" s="15" t="s">
        <v>12</v>
      </c>
      <c r="E2031" s="15" t="s">
        <v>13</v>
      </c>
      <c r="F2031" s="15" t="s">
        <v>7982</v>
      </c>
      <c r="G2031" s="18"/>
      <c r="H2031" s="18"/>
      <c r="I2031" s="18"/>
      <c r="J2031" s="18"/>
      <c r="K2031" s="15" t="s">
        <v>1128</v>
      </c>
      <c r="L2031" s="18"/>
      <c r="M2031" s="18"/>
      <c r="N2031" s="19">
        <v>39083</v>
      </c>
    </row>
    <row r="2032" spans="1:14" ht="50.1" customHeight="1" thickBot="1" x14ac:dyDescent="0.3">
      <c r="A2032" s="14">
        <v>2013</v>
      </c>
      <c r="B2032" s="15" t="s">
        <v>7983</v>
      </c>
      <c r="C2032" s="15" t="s">
        <v>7984</v>
      </c>
      <c r="D2032" s="15" t="s">
        <v>12</v>
      </c>
      <c r="E2032" s="15" t="s">
        <v>13</v>
      </c>
      <c r="F2032" s="15" t="s">
        <v>7985</v>
      </c>
      <c r="G2032" s="18"/>
      <c r="H2032" s="18"/>
      <c r="I2032" s="18"/>
      <c r="J2032" s="15" t="s">
        <v>90</v>
      </c>
      <c r="K2032" s="18"/>
      <c r="L2032" s="18"/>
      <c r="M2032" s="18"/>
      <c r="N2032" s="19">
        <v>41060</v>
      </c>
    </row>
    <row r="2033" spans="1:14" ht="50.1" customHeight="1" thickBot="1" x14ac:dyDescent="0.3">
      <c r="A2033" s="14">
        <v>2014</v>
      </c>
      <c r="B2033" s="15" t="s">
        <v>7986</v>
      </c>
      <c r="C2033" s="15" t="s">
        <v>7987</v>
      </c>
      <c r="D2033" s="15" t="s">
        <v>12</v>
      </c>
      <c r="E2033" s="15" t="s">
        <v>13</v>
      </c>
      <c r="F2033" s="15" t="s">
        <v>7988</v>
      </c>
      <c r="G2033" s="15" t="s">
        <v>7988</v>
      </c>
      <c r="H2033" s="15" t="s">
        <v>7989</v>
      </c>
      <c r="I2033" s="18"/>
      <c r="J2033" s="18"/>
      <c r="K2033" s="15" t="s">
        <v>51</v>
      </c>
      <c r="L2033" s="18"/>
      <c r="M2033" s="18"/>
      <c r="N2033" s="19">
        <v>41200</v>
      </c>
    </row>
    <row r="2034" spans="1:14" ht="50.1" customHeight="1" thickBot="1" x14ac:dyDescent="0.3">
      <c r="A2034" s="14">
        <v>2015</v>
      </c>
      <c r="B2034" s="15" t="s">
        <v>7990</v>
      </c>
      <c r="C2034" s="15" t="s">
        <v>7991</v>
      </c>
      <c r="D2034" s="15" t="s">
        <v>4</v>
      </c>
      <c r="E2034" s="15" t="s">
        <v>5</v>
      </c>
      <c r="F2034" s="15" t="s">
        <v>7992</v>
      </c>
      <c r="G2034" s="15" t="s">
        <v>7993</v>
      </c>
      <c r="H2034" s="15" t="s">
        <v>7994</v>
      </c>
      <c r="I2034" s="15" t="s">
        <v>61</v>
      </c>
      <c r="J2034" s="18"/>
      <c r="K2034" s="18"/>
      <c r="L2034" s="18"/>
      <c r="M2034" s="18"/>
      <c r="N2034" s="19">
        <v>41793</v>
      </c>
    </row>
    <row r="2035" spans="1:14" ht="50.1" customHeight="1" thickBot="1" x14ac:dyDescent="0.3">
      <c r="A2035" s="14">
        <v>2016</v>
      </c>
      <c r="B2035" s="15" t="s">
        <v>7995</v>
      </c>
      <c r="C2035" s="15" t="s">
        <v>7996</v>
      </c>
      <c r="D2035" s="15" t="s">
        <v>12</v>
      </c>
      <c r="E2035" s="15" t="s">
        <v>13</v>
      </c>
      <c r="F2035" s="15" t="s">
        <v>7997</v>
      </c>
      <c r="G2035" s="15" t="s">
        <v>7998</v>
      </c>
      <c r="H2035" s="15" t="s">
        <v>7999</v>
      </c>
      <c r="I2035" s="18"/>
      <c r="J2035" s="18"/>
      <c r="K2035" s="18"/>
      <c r="L2035" s="18"/>
      <c r="M2035" s="15" t="s">
        <v>299</v>
      </c>
      <c r="N2035" s="19">
        <v>41722</v>
      </c>
    </row>
    <row r="2036" spans="1:14" ht="50.1" customHeight="1" thickBot="1" x14ac:dyDescent="0.3">
      <c r="A2036" s="14">
        <v>2017</v>
      </c>
      <c r="B2036" s="15" t="s">
        <v>8000</v>
      </c>
      <c r="C2036" s="15" t="s">
        <v>8001</v>
      </c>
      <c r="D2036" s="15" t="s">
        <v>12</v>
      </c>
      <c r="E2036" s="15" t="s">
        <v>13</v>
      </c>
      <c r="F2036" s="15" t="s">
        <v>8002</v>
      </c>
      <c r="G2036" s="15" t="s">
        <v>8003</v>
      </c>
      <c r="H2036" s="15" t="s">
        <v>8004</v>
      </c>
      <c r="I2036" s="18"/>
      <c r="J2036" s="15" t="s">
        <v>90</v>
      </c>
      <c r="K2036" s="18"/>
      <c r="L2036" s="18"/>
      <c r="M2036" s="18"/>
      <c r="N2036" s="19">
        <v>42677</v>
      </c>
    </row>
    <row r="2037" spans="1:14" ht="50.1" customHeight="1" thickBot="1" x14ac:dyDescent="0.3">
      <c r="A2037" s="14">
        <v>2018</v>
      </c>
      <c r="B2037" s="15" t="s">
        <v>8005</v>
      </c>
      <c r="C2037" s="15" t="s">
        <v>8006</v>
      </c>
      <c r="D2037" s="15" t="s">
        <v>12</v>
      </c>
      <c r="E2037" s="15" t="s">
        <v>13</v>
      </c>
      <c r="F2037" s="15" t="s">
        <v>8007</v>
      </c>
      <c r="G2037" s="18"/>
      <c r="H2037" s="18"/>
      <c r="I2037" s="18"/>
      <c r="J2037" s="18"/>
      <c r="K2037" s="15" t="s">
        <v>51</v>
      </c>
      <c r="L2037" s="18"/>
      <c r="M2037" s="18"/>
      <c r="N2037" s="19">
        <v>39083</v>
      </c>
    </row>
    <row r="2038" spans="1:14" ht="50.1" customHeight="1" thickBot="1" x14ac:dyDescent="0.3">
      <c r="A2038" s="14">
        <v>2019</v>
      </c>
      <c r="B2038" s="15" t="s">
        <v>8008</v>
      </c>
      <c r="C2038" s="15" t="s">
        <v>8009</v>
      </c>
      <c r="D2038" s="15" t="s">
        <v>12</v>
      </c>
      <c r="E2038" s="15" t="s">
        <v>13</v>
      </c>
      <c r="F2038" s="15" t="s">
        <v>8010</v>
      </c>
      <c r="G2038" s="15" t="s">
        <v>8011</v>
      </c>
      <c r="H2038" s="15" t="s">
        <v>8012</v>
      </c>
      <c r="I2038" s="18"/>
      <c r="J2038" s="15" t="s">
        <v>84</v>
      </c>
      <c r="K2038" s="18"/>
      <c r="L2038" s="18"/>
      <c r="M2038" s="18"/>
      <c r="N2038" s="19">
        <v>39083</v>
      </c>
    </row>
    <row r="2039" spans="1:14" ht="50.1" customHeight="1" thickBot="1" x14ac:dyDescent="0.3">
      <c r="A2039" s="14">
        <v>2020</v>
      </c>
      <c r="B2039" s="15" t="s">
        <v>8013</v>
      </c>
      <c r="C2039" s="15" t="s">
        <v>8014</v>
      </c>
      <c r="D2039" s="15" t="s">
        <v>12</v>
      </c>
      <c r="E2039" s="15" t="s">
        <v>13</v>
      </c>
      <c r="F2039" s="15" t="s">
        <v>8015</v>
      </c>
      <c r="G2039" s="18"/>
      <c r="H2039" s="18"/>
      <c r="I2039" s="18"/>
      <c r="J2039" s="18"/>
      <c r="K2039" s="18"/>
      <c r="L2039" s="15" t="s">
        <v>9811</v>
      </c>
      <c r="M2039" s="18"/>
      <c r="N2039" s="19">
        <v>41079</v>
      </c>
    </row>
    <row r="2040" spans="1:14" ht="50.1" customHeight="1" thickBot="1" x14ac:dyDescent="0.3">
      <c r="A2040" s="14">
        <v>2021</v>
      </c>
      <c r="B2040" s="15" t="s">
        <v>8013</v>
      </c>
      <c r="C2040" s="15" t="s">
        <v>8014</v>
      </c>
      <c r="D2040" s="15" t="s">
        <v>12</v>
      </c>
      <c r="E2040" s="15" t="s">
        <v>13</v>
      </c>
      <c r="F2040" s="15" t="s">
        <v>8016</v>
      </c>
      <c r="G2040" s="15" t="s">
        <v>8017</v>
      </c>
      <c r="H2040" s="18"/>
      <c r="I2040" s="18"/>
      <c r="J2040" s="18"/>
      <c r="K2040" s="18"/>
      <c r="L2040" s="15" t="s">
        <v>9811</v>
      </c>
      <c r="M2040" s="18"/>
      <c r="N2040" s="19">
        <v>41079</v>
      </c>
    </row>
    <row r="2041" spans="1:14" ht="50.1" customHeight="1" thickBot="1" x14ac:dyDescent="0.3">
      <c r="A2041" s="14">
        <v>2022</v>
      </c>
      <c r="B2041" s="15" t="s">
        <v>8018</v>
      </c>
      <c r="C2041" s="15" t="s">
        <v>1409</v>
      </c>
      <c r="D2041" s="15" t="s">
        <v>12</v>
      </c>
      <c r="E2041" s="15" t="s">
        <v>13</v>
      </c>
      <c r="F2041" s="15" t="s">
        <v>8019</v>
      </c>
      <c r="G2041" s="18"/>
      <c r="H2041" s="18"/>
      <c r="I2041" s="18"/>
      <c r="J2041" s="18"/>
      <c r="K2041" s="15" t="s">
        <v>51</v>
      </c>
      <c r="L2041" s="18"/>
      <c r="M2041" s="18"/>
      <c r="N2041" s="19">
        <v>39083</v>
      </c>
    </row>
    <row r="2042" spans="1:14" ht="50.1" customHeight="1" thickBot="1" x14ac:dyDescent="0.3">
      <c r="A2042" s="14">
        <v>2023</v>
      </c>
      <c r="B2042" s="15" t="s">
        <v>8020</v>
      </c>
      <c r="C2042" s="15" t="s">
        <v>5966</v>
      </c>
      <c r="D2042" s="15" t="s">
        <v>12</v>
      </c>
      <c r="E2042" s="15" t="s">
        <v>13</v>
      </c>
      <c r="F2042" s="15" t="s">
        <v>8021</v>
      </c>
      <c r="G2042" s="18"/>
      <c r="H2042" s="18"/>
      <c r="I2042" s="18"/>
      <c r="J2042" s="18"/>
      <c r="K2042" s="15" t="s">
        <v>146</v>
      </c>
      <c r="L2042" s="18"/>
      <c r="M2042" s="18"/>
      <c r="N2042" s="19">
        <v>39083</v>
      </c>
    </row>
    <row r="2043" spans="1:14" ht="50.1" customHeight="1" thickBot="1" x14ac:dyDescent="0.3">
      <c r="A2043" s="14">
        <v>2024</v>
      </c>
      <c r="B2043" s="15" t="s">
        <v>8022</v>
      </c>
      <c r="C2043" s="15" t="s">
        <v>8023</v>
      </c>
      <c r="D2043" s="15" t="s">
        <v>12</v>
      </c>
      <c r="E2043" s="15" t="s">
        <v>13</v>
      </c>
      <c r="F2043" s="15" t="s">
        <v>8024</v>
      </c>
      <c r="G2043" s="15" t="s">
        <v>8025</v>
      </c>
      <c r="H2043" s="15" t="s">
        <v>8026</v>
      </c>
      <c r="I2043" s="18"/>
      <c r="J2043" s="18"/>
      <c r="K2043" s="15" t="s">
        <v>430</v>
      </c>
      <c r="L2043" s="18"/>
      <c r="M2043" s="18"/>
      <c r="N2043" s="19">
        <v>41674</v>
      </c>
    </row>
    <row r="2044" spans="1:14" ht="50.1" customHeight="1" thickBot="1" x14ac:dyDescent="0.3">
      <c r="A2044" s="14">
        <v>2025</v>
      </c>
      <c r="B2044" s="15" t="s">
        <v>8027</v>
      </c>
      <c r="C2044" s="15" t="s">
        <v>8028</v>
      </c>
      <c r="D2044" s="15" t="s">
        <v>12</v>
      </c>
      <c r="E2044" s="15" t="s">
        <v>13</v>
      </c>
      <c r="F2044" s="15" t="s">
        <v>8029</v>
      </c>
      <c r="G2044" s="15" t="s">
        <v>8030</v>
      </c>
      <c r="H2044" s="15" t="s">
        <v>8031</v>
      </c>
      <c r="I2044" s="18"/>
      <c r="J2044" s="18"/>
      <c r="K2044" s="15" t="s">
        <v>51</v>
      </c>
      <c r="L2044" s="18"/>
      <c r="M2044" s="18"/>
      <c r="N2044" s="19">
        <v>41061</v>
      </c>
    </row>
    <row r="2045" spans="1:14" ht="50.1" customHeight="1" thickBot="1" x14ac:dyDescent="0.3">
      <c r="A2045" s="14">
        <v>2026</v>
      </c>
      <c r="B2045" s="15" t="s">
        <v>8032</v>
      </c>
      <c r="C2045" s="15" t="s">
        <v>8033</v>
      </c>
      <c r="D2045" s="15" t="s">
        <v>12</v>
      </c>
      <c r="E2045" s="15" t="s">
        <v>13</v>
      </c>
      <c r="F2045" s="15" t="s">
        <v>8034</v>
      </c>
      <c r="G2045" s="15" t="s">
        <v>8035</v>
      </c>
      <c r="H2045" s="18"/>
      <c r="I2045" s="18"/>
      <c r="J2045" s="18"/>
      <c r="K2045" s="15" t="s">
        <v>307</v>
      </c>
      <c r="L2045" s="18"/>
      <c r="M2045" s="18"/>
      <c r="N2045" s="19">
        <v>39083</v>
      </c>
    </row>
    <row r="2046" spans="1:14" ht="50.1" customHeight="1" thickBot="1" x14ac:dyDescent="0.3">
      <c r="A2046" s="14">
        <v>2027</v>
      </c>
      <c r="B2046" s="15" t="s">
        <v>8036</v>
      </c>
      <c r="C2046" s="15" t="s">
        <v>8037</v>
      </c>
      <c r="D2046" s="15" t="s">
        <v>12</v>
      </c>
      <c r="E2046" s="15" t="s">
        <v>13</v>
      </c>
      <c r="F2046" s="15" t="s">
        <v>8038</v>
      </c>
      <c r="G2046" s="18"/>
      <c r="H2046" s="15" t="s">
        <v>8039</v>
      </c>
      <c r="I2046" s="18"/>
      <c r="J2046" s="18"/>
      <c r="K2046" s="15" t="s">
        <v>76</v>
      </c>
      <c r="L2046" s="18"/>
      <c r="M2046" s="18"/>
      <c r="N2046" s="19">
        <v>41081</v>
      </c>
    </row>
    <row r="2047" spans="1:14" ht="50.1" customHeight="1" thickBot="1" x14ac:dyDescent="0.3">
      <c r="A2047" s="14">
        <v>2028</v>
      </c>
      <c r="B2047" s="15" t="s">
        <v>8040</v>
      </c>
      <c r="C2047" s="15" t="s">
        <v>8041</v>
      </c>
      <c r="D2047" s="15" t="s">
        <v>12</v>
      </c>
      <c r="E2047" s="15" t="s">
        <v>13</v>
      </c>
      <c r="F2047" s="15" t="s">
        <v>8042</v>
      </c>
      <c r="G2047" s="15" t="s">
        <v>8043</v>
      </c>
      <c r="H2047" s="18"/>
      <c r="I2047" s="18"/>
      <c r="J2047" s="15" t="s">
        <v>1188</v>
      </c>
      <c r="K2047" s="18"/>
      <c r="L2047" s="18"/>
      <c r="M2047" s="18"/>
      <c r="N2047" s="19">
        <v>39671</v>
      </c>
    </row>
    <row r="2048" spans="1:14" ht="50.1" customHeight="1" thickBot="1" x14ac:dyDescent="0.3">
      <c r="A2048" s="14">
        <v>2029</v>
      </c>
      <c r="B2048" s="15" t="s">
        <v>8044</v>
      </c>
      <c r="C2048" s="15" t="s">
        <v>8045</v>
      </c>
      <c r="D2048" s="15" t="s">
        <v>12</v>
      </c>
      <c r="E2048" s="15" t="s">
        <v>13</v>
      </c>
      <c r="F2048" s="15" t="s">
        <v>8046</v>
      </c>
      <c r="G2048" s="15" t="s">
        <v>8047</v>
      </c>
      <c r="H2048" s="15" t="s">
        <v>8048</v>
      </c>
      <c r="I2048" s="18"/>
      <c r="J2048" s="15" t="s">
        <v>6</v>
      </c>
      <c r="K2048" s="18"/>
      <c r="L2048" s="18"/>
      <c r="M2048" s="18"/>
      <c r="N2048" s="19">
        <v>41045</v>
      </c>
    </row>
    <row r="2049" spans="1:14" ht="50.1" customHeight="1" thickBot="1" x14ac:dyDescent="0.3">
      <c r="A2049" s="14">
        <v>2030</v>
      </c>
      <c r="B2049" s="15" t="s">
        <v>8049</v>
      </c>
      <c r="C2049" s="15" t="s">
        <v>8050</v>
      </c>
      <c r="D2049" s="15" t="s">
        <v>12</v>
      </c>
      <c r="E2049" s="15" t="s">
        <v>13</v>
      </c>
      <c r="F2049" s="15" t="s">
        <v>8051</v>
      </c>
      <c r="G2049" s="15" t="s">
        <v>8052</v>
      </c>
      <c r="H2049" s="18"/>
      <c r="I2049" s="18"/>
      <c r="J2049" s="15" t="s">
        <v>18</v>
      </c>
      <c r="K2049" s="18"/>
      <c r="L2049" s="18"/>
      <c r="M2049" s="18"/>
      <c r="N2049" s="19">
        <v>41079</v>
      </c>
    </row>
    <row r="2050" spans="1:14" ht="50.1" customHeight="1" thickBot="1" x14ac:dyDescent="0.3">
      <c r="A2050" s="14">
        <v>2031</v>
      </c>
      <c r="B2050" s="15" t="s">
        <v>8053</v>
      </c>
      <c r="C2050" s="15" t="s">
        <v>8054</v>
      </c>
      <c r="D2050" s="15" t="s">
        <v>273</v>
      </c>
      <c r="E2050" s="15" t="s">
        <v>274</v>
      </c>
      <c r="F2050" s="15" t="s">
        <v>8055</v>
      </c>
      <c r="G2050" s="18"/>
      <c r="H2050" s="15" t="s">
        <v>8056</v>
      </c>
      <c r="I2050" s="18"/>
      <c r="J2050" s="18"/>
      <c r="K2050" s="15" t="s">
        <v>51</v>
      </c>
      <c r="L2050" s="18"/>
      <c r="M2050" s="18"/>
      <c r="N2050" s="19">
        <v>42331</v>
      </c>
    </row>
    <row r="2051" spans="1:14" ht="50.1" customHeight="1" thickBot="1" x14ac:dyDescent="0.3">
      <c r="A2051" s="14">
        <v>2032</v>
      </c>
      <c r="B2051" s="15" t="s">
        <v>8057</v>
      </c>
      <c r="C2051" s="15" t="s">
        <v>8058</v>
      </c>
      <c r="D2051" s="15" t="s">
        <v>12</v>
      </c>
      <c r="E2051" s="15" t="s">
        <v>13</v>
      </c>
      <c r="F2051" s="16" t="s">
        <v>8059</v>
      </c>
      <c r="G2051" s="18"/>
      <c r="H2051" s="15" t="s">
        <v>8060</v>
      </c>
      <c r="I2051" s="18"/>
      <c r="J2051" s="18"/>
      <c r="K2051" s="15" t="s">
        <v>51</v>
      </c>
      <c r="L2051" s="18"/>
      <c r="M2051" s="18"/>
      <c r="N2051" s="19">
        <v>43879</v>
      </c>
    </row>
    <row r="2052" spans="1:14" ht="50.1" customHeight="1" thickBot="1" x14ac:dyDescent="0.3">
      <c r="A2052" s="14">
        <v>2033</v>
      </c>
      <c r="B2052" s="15" t="s">
        <v>8061</v>
      </c>
      <c r="C2052" s="15" t="s">
        <v>8062</v>
      </c>
      <c r="D2052" s="15" t="s">
        <v>12</v>
      </c>
      <c r="E2052" s="15" t="s">
        <v>13</v>
      </c>
      <c r="F2052" s="15" t="s">
        <v>8063</v>
      </c>
      <c r="G2052" s="15" t="s">
        <v>8064</v>
      </c>
      <c r="H2052" s="15" t="s">
        <v>8065</v>
      </c>
      <c r="I2052" s="18"/>
      <c r="J2052" s="18"/>
      <c r="K2052" s="15" t="s">
        <v>51</v>
      </c>
      <c r="L2052" s="18"/>
      <c r="M2052" s="18"/>
      <c r="N2052" s="19">
        <v>41201</v>
      </c>
    </row>
    <row r="2053" spans="1:14" ht="50.1" customHeight="1" thickBot="1" x14ac:dyDescent="0.3">
      <c r="A2053" s="14">
        <v>2034</v>
      </c>
      <c r="B2053" s="15" t="s">
        <v>8066</v>
      </c>
      <c r="C2053" s="15" t="s">
        <v>8067</v>
      </c>
      <c r="D2053" s="15" t="s">
        <v>12</v>
      </c>
      <c r="E2053" s="15" t="s">
        <v>13</v>
      </c>
      <c r="F2053" s="15" t="s">
        <v>8068</v>
      </c>
      <c r="G2053" s="18"/>
      <c r="H2053" s="15" t="s">
        <v>8069</v>
      </c>
      <c r="I2053" s="18"/>
      <c r="J2053" s="18"/>
      <c r="K2053" s="15" t="s">
        <v>51</v>
      </c>
      <c r="L2053" s="18"/>
      <c r="M2053" s="18"/>
      <c r="N2053" s="19">
        <v>42090</v>
      </c>
    </row>
    <row r="2054" spans="1:14" ht="50.1" customHeight="1" thickBot="1" x14ac:dyDescent="0.3">
      <c r="A2054" s="14">
        <v>2035</v>
      </c>
      <c r="B2054" s="15" t="s">
        <v>8070</v>
      </c>
      <c r="C2054" s="15" t="s">
        <v>8071</v>
      </c>
      <c r="D2054" s="15" t="s">
        <v>12</v>
      </c>
      <c r="E2054" s="15" t="s">
        <v>13</v>
      </c>
      <c r="F2054" s="15" t="s">
        <v>8072</v>
      </c>
      <c r="G2054" s="15" t="s">
        <v>8072</v>
      </c>
      <c r="H2054" s="15" t="s">
        <v>8073</v>
      </c>
      <c r="I2054" s="18"/>
      <c r="J2054" s="18"/>
      <c r="K2054" s="15" t="s">
        <v>293</v>
      </c>
      <c r="L2054" s="18"/>
      <c r="M2054" s="18"/>
      <c r="N2054" s="19">
        <v>41712</v>
      </c>
    </row>
    <row r="2055" spans="1:14" ht="50.1" customHeight="1" thickBot="1" x14ac:dyDescent="0.3">
      <c r="A2055" s="14">
        <v>2036</v>
      </c>
      <c r="B2055" s="15" t="s">
        <v>8074</v>
      </c>
      <c r="C2055" s="15" t="s">
        <v>8075</v>
      </c>
      <c r="D2055" s="15" t="s">
        <v>12</v>
      </c>
      <c r="E2055" s="15" t="s">
        <v>13</v>
      </c>
      <c r="F2055" s="15" t="s">
        <v>8076</v>
      </c>
      <c r="G2055" s="15" t="s">
        <v>8077</v>
      </c>
      <c r="H2055" s="18"/>
      <c r="I2055" s="18"/>
      <c r="J2055" s="18"/>
      <c r="K2055" s="18"/>
      <c r="L2055" s="15" t="s">
        <v>262</v>
      </c>
      <c r="M2055" s="18"/>
      <c r="N2055" s="19">
        <v>41061</v>
      </c>
    </row>
    <row r="2056" spans="1:14" ht="50.1" customHeight="1" thickBot="1" x14ac:dyDescent="0.3">
      <c r="A2056" s="14">
        <v>2037</v>
      </c>
      <c r="B2056" s="15" t="s">
        <v>8078</v>
      </c>
      <c r="C2056" s="15" t="s">
        <v>8079</v>
      </c>
      <c r="D2056" s="15" t="s">
        <v>273</v>
      </c>
      <c r="E2056" s="15" t="s">
        <v>274</v>
      </c>
      <c r="F2056" s="15" t="s">
        <v>8080</v>
      </c>
      <c r="G2056" s="18"/>
      <c r="H2056" s="18"/>
      <c r="I2056" s="18"/>
      <c r="J2056" s="18"/>
      <c r="K2056" s="15" t="s">
        <v>3240</v>
      </c>
      <c r="L2056" s="18"/>
      <c r="M2056" s="18"/>
      <c r="N2056" s="19">
        <v>41843</v>
      </c>
    </row>
    <row r="2057" spans="1:14" ht="50.1" customHeight="1" thickBot="1" x14ac:dyDescent="0.3">
      <c r="A2057" s="14">
        <v>2038</v>
      </c>
      <c r="B2057" s="15" t="s">
        <v>9900</v>
      </c>
      <c r="C2057" s="15" t="s">
        <v>9901</v>
      </c>
      <c r="D2057" s="15" t="s">
        <v>12</v>
      </c>
      <c r="E2057" s="15" t="s">
        <v>541</v>
      </c>
      <c r="F2057" s="18"/>
      <c r="G2057" s="18"/>
      <c r="H2057" s="18"/>
      <c r="I2057" s="18"/>
      <c r="J2057" s="18"/>
      <c r="K2057" s="15" t="s">
        <v>350</v>
      </c>
      <c r="L2057" s="18"/>
      <c r="M2057" s="18"/>
      <c r="N2057" s="19">
        <v>41053</v>
      </c>
    </row>
    <row r="2058" spans="1:14" ht="50.1" customHeight="1" thickBot="1" x14ac:dyDescent="0.3">
      <c r="A2058" s="14">
        <v>2039</v>
      </c>
      <c r="B2058" s="15" t="s">
        <v>8081</v>
      </c>
      <c r="C2058" s="15" t="s">
        <v>8082</v>
      </c>
      <c r="D2058" s="15" t="s">
        <v>4</v>
      </c>
      <c r="E2058" s="15" t="s">
        <v>193</v>
      </c>
      <c r="F2058" s="15" t="s">
        <v>8083</v>
      </c>
      <c r="G2058" s="18"/>
      <c r="H2058" s="15" t="s">
        <v>8084</v>
      </c>
      <c r="I2058" s="18"/>
      <c r="J2058" s="18"/>
      <c r="K2058" s="18"/>
      <c r="L2058" s="18"/>
      <c r="M2058" s="15" t="s">
        <v>1923</v>
      </c>
      <c r="N2058" s="19">
        <v>42565</v>
      </c>
    </row>
    <row r="2059" spans="1:14" ht="50.1" customHeight="1" thickBot="1" x14ac:dyDescent="0.3">
      <c r="A2059" s="14">
        <v>2040</v>
      </c>
      <c r="B2059" s="15" t="s">
        <v>8085</v>
      </c>
      <c r="C2059" s="15" t="s">
        <v>8086</v>
      </c>
      <c r="D2059" s="15" t="s">
        <v>12</v>
      </c>
      <c r="E2059" s="15" t="s">
        <v>13</v>
      </c>
      <c r="F2059" s="15" t="s">
        <v>8087</v>
      </c>
      <c r="G2059" s="15" t="s">
        <v>8088</v>
      </c>
      <c r="H2059" s="15" t="s">
        <v>8089</v>
      </c>
      <c r="I2059" s="18"/>
      <c r="J2059" s="18"/>
      <c r="K2059" s="15" t="s">
        <v>307</v>
      </c>
      <c r="L2059" s="18"/>
      <c r="M2059" s="18"/>
      <c r="N2059" s="19">
        <v>41201</v>
      </c>
    </row>
    <row r="2060" spans="1:14" ht="50.1" customHeight="1" thickBot="1" x14ac:dyDescent="0.3">
      <c r="A2060" s="14">
        <v>2041</v>
      </c>
      <c r="B2060" s="15" t="s">
        <v>8090</v>
      </c>
      <c r="C2060" s="15" t="s">
        <v>8091</v>
      </c>
      <c r="D2060" s="15" t="s">
        <v>12</v>
      </c>
      <c r="E2060" s="15" t="s">
        <v>13</v>
      </c>
      <c r="F2060" s="15" t="s">
        <v>8092</v>
      </c>
      <c r="G2060" s="18"/>
      <c r="H2060" s="18"/>
      <c r="I2060" s="18"/>
      <c r="J2060" s="18"/>
      <c r="K2060" s="15" t="s">
        <v>56</v>
      </c>
      <c r="L2060" s="18"/>
      <c r="M2060" s="18"/>
      <c r="N2060" s="19">
        <v>39083</v>
      </c>
    </row>
    <row r="2061" spans="1:14" ht="50.1" customHeight="1" thickBot="1" x14ac:dyDescent="0.3">
      <c r="A2061" s="14">
        <v>2042</v>
      </c>
      <c r="B2061" s="15" t="s">
        <v>8093</v>
      </c>
      <c r="C2061" s="15" t="s">
        <v>8094</v>
      </c>
      <c r="D2061" s="15" t="s">
        <v>12</v>
      </c>
      <c r="E2061" s="15" t="s">
        <v>13</v>
      </c>
      <c r="F2061" s="15" t="s">
        <v>8095</v>
      </c>
      <c r="G2061" s="18"/>
      <c r="H2061" s="18"/>
      <c r="I2061" s="18"/>
      <c r="J2061" s="18"/>
      <c r="K2061" s="18"/>
      <c r="L2061" s="15" t="s">
        <v>612</v>
      </c>
      <c r="M2061" s="18"/>
      <c r="N2061" s="19">
        <v>39671</v>
      </c>
    </row>
    <row r="2062" spans="1:14" ht="50.1" customHeight="1" thickBot="1" x14ac:dyDescent="0.3">
      <c r="A2062" s="14">
        <v>2043</v>
      </c>
      <c r="B2062" s="15" t="s">
        <v>8096</v>
      </c>
      <c r="C2062" s="15" t="s">
        <v>8097</v>
      </c>
      <c r="D2062" s="15" t="s">
        <v>12</v>
      </c>
      <c r="E2062" s="15" t="s">
        <v>13</v>
      </c>
      <c r="F2062" s="15" t="s">
        <v>8098</v>
      </c>
      <c r="G2062" s="15" t="s">
        <v>8099</v>
      </c>
      <c r="H2062" s="18"/>
      <c r="I2062" s="18"/>
      <c r="J2062" s="15" t="s">
        <v>8753</v>
      </c>
      <c r="K2062" s="18"/>
      <c r="L2062" s="18"/>
      <c r="M2062" s="18"/>
      <c r="N2062" s="19">
        <v>41079</v>
      </c>
    </row>
    <row r="2063" spans="1:14" ht="50.1" customHeight="1" thickBot="1" x14ac:dyDescent="0.3">
      <c r="A2063" s="14">
        <v>2044</v>
      </c>
      <c r="B2063" s="15" t="s">
        <v>8100</v>
      </c>
      <c r="C2063" s="15" t="s">
        <v>8101</v>
      </c>
      <c r="D2063" s="15" t="s">
        <v>12</v>
      </c>
      <c r="E2063" s="15" t="s">
        <v>13</v>
      </c>
      <c r="F2063" s="15" t="s">
        <v>8102</v>
      </c>
      <c r="G2063" s="15" t="s">
        <v>8102</v>
      </c>
      <c r="H2063" s="15" t="s">
        <v>8103</v>
      </c>
      <c r="I2063" s="18"/>
      <c r="J2063" s="15" t="s">
        <v>6</v>
      </c>
      <c r="K2063" s="18"/>
      <c r="L2063" s="18"/>
      <c r="M2063" s="18"/>
      <c r="N2063" s="19">
        <v>41235</v>
      </c>
    </row>
    <row r="2064" spans="1:14" ht="50.1" customHeight="1" thickBot="1" x14ac:dyDescent="0.3">
      <c r="A2064" s="14">
        <v>2045</v>
      </c>
      <c r="B2064" s="15" t="s">
        <v>8104</v>
      </c>
      <c r="C2064" s="15" t="s">
        <v>8105</v>
      </c>
      <c r="D2064" s="15" t="s">
        <v>12</v>
      </c>
      <c r="E2064" s="15" t="s">
        <v>13</v>
      </c>
      <c r="F2064" s="15" t="s">
        <v>8106</v>
      </c>
      <c r="G2064" s="18"/>
      <c r="H2064" s="18"/>
      <c r="I2064" s="18"/>
      <c r="J2064" s="18"/>
      <c r="K2064" s="15" t="s">
        <v>51</v>
      </c>
      <c r="L2064" s="18"/>
      <c r="M2064" s="18"/>
      <c r="N2064" s="19">
        <v>39734</v>
      </c>
    </row>
    <row r="2065" spans="1:14" ht="50.1" customHeight="1" thickBot="1" x14ac:dyDescent="0.3">
      <c r="A2065" s="14">
        <v>2046</v>
      </c>
      <c r="B2065" s="15" t="s">
        <v>8107</v>
      </c>
      <c r="C2065" s="15" t="s">
        <v>8108</v>
      </c>
      <c r="D2065" s="15" t="s">
        <v>12</v>
      </c>
      <c r="E2065" s="15" t="s">
        <v>13</v>
      </c>
      <c r="F2065" s="15" t="s">
        <v>8109</v>
      </c>
      <c r="G2065" s="15" t="s">
        <v>8109</v>
      </c>
      <c r="H2065" s="15" t="s">
        <v>8110</v>
      </c>
      <c r="I2065" s="18"/>
      <c r="J2065" s="15" t="s">
        <v>41</v>
      </c>
      <c r="K2065" s="18"/>
      <c r="L2065" s="18"/>
      <c r="M2065" s="18"/>
      <c r="N2065" s="19">
        <v>39083</v>
      </c>
    </row>
    <row r="2066" spans="1:14" ht="50.1" customHeight="1" thickBot="1" x14ac:dyDescent="0.3">
      <c r="A2066" s="14">
        <v>2047</v>
      </c>
      <c r="B2066" s="15" t="s">
        <v>8111</v>
      </c>
      <c r="C2066" s="15" t="s">
        <v>8112</v>
      </c>
      <c r="D2066" s="15" t="s">
        <v>12</v>
      </c>
      <c r="E2066" s="15" t="s">
        <v>13</v>
      </c>
      <c r="F2066" s="15" t="s">
        <v>8113</v>
      </c>
      <c r="G2066" s="15" t="s">
        <v>8114</v>
      </c>
      <c r="H2066" s="15" t="s">
        <v>8115</v>
      </c>
      <c r="I2066" s="18"/>
      <c r="J2066" s="18"/>
      <c r="K2066" s="15" t="s">
        <v>51</v>
      </c>
      <c r="L2066" s="18"/>
      <c r="M2066" s="18"/>
      <c r="N2066" s="19">
        <v>41065</v>
      </c>
    </row>
    <row r="2067" spans="1:14" ht="50.1" customHeight="1" thickBot="1" x14ac:dyDescent="0.3">
      <c r="A2067" s="14">
        <v>2048</v>
      </c>
      <c r="B2067" s="15" t="s">
        <v>8117</v>
      </c>
      <c r="C2067" s="15" t="s">
        <v>8118</v>
      </c>
      <c r="D2067" s="15" t="s">
        <v>12</v>
      </c>
      <c r="E2067" s="15" t="s">
        <v>13</v>
      </c>
      <c r="F2067" s="15" t="s">
        <v>8119</v>
      </c>
      <c r="G2067" s="18"/>
      <c r="H2067" s="18"/>
      <c r="I2067" s="18"/>
      <c r="J2067" s="18"/>
      <c r="K2067" s="15" t="s">
        <v>51</v>
      </c>
      <c r="L2067" s="18"/>
      <c r="M2067" s="18"/>
      <c r="N2067" s="19">
        <v>39083</v>
      </c>
    </row>
    <row r="2068" spans="1:14" ht="50.1" customHeight="1" thickBot="1" x14ac:dyDescent="0.3">
      <c r="A2068" s="14">
        <v>2049</v>
      </c>
      <c r="B2068" s="15" t="s">
        <v>8120</v>
      </c>
      <c r="C2068" s="15" t="s">
        <v>8121</v>
      </c>
      <c r="D2068" s="15" t="s">
        <v>12</v>
      </c>
      <c r="E2068" s="15" t="s">
        <v>13</v>
      </c>
      <c r="F2068" s="15" t="s">
        <v>8122</v>
      </c>
      <c r="G2068" s="15" t="s">
        <v>8123</v>
      </c>
      <c r="H2068" s="15" t="s">
        <v>8124</v>
      </c>
      <c r="I2068" s="18"/>
      <c r="J2068" s="18"/>
      <c r="K2068" s="15" t="s">
        <v>51</v>
      </c>
      <c r="L2068" s="18"/>
      <c r="M2068" s="18"/>
      <c r="N2068" s="19">
        <v>41201</v>
      </c>
    </row>
    <row r="2069" spans="1:14" ht="50.1" customHeight="1" thickBot="1" x14ac:dyDescent="0.3">
      <c r="A2069" s="14">
        <v>2050</v>
      </c>
      <c r="B2069" s="15" t="s">
        <v>8125</v>
      </c>
      <c r="C2069" s="15" t="s">
        <v>8126</v>
      </c>
      <c r="D2069" s="15" t="s">
        <v>12</v>
      </c>
      <c r="E2069" s="15" t="s">
        <v>13</v>
      </c>
      <c r="F2069" s="15" t="s">
        <v>8127</v>
      </c>
      <c r="G2069" s="15" t="s">
        <v>8128</v>
      </c>
      <c r="H2069" s="15" t="s">
        <v>8129</v>
      </c>
      <c r="I2069" s="18"/>
      <c r="J2069" s="18"/>
      <c r="K2069" s="15" t="s">
        <v>293</v>
      </c>
      <c r="L2069" s="18"/>
      <c r="M2069" s="18"/>
      <c r="N2069" s="19">
        <v>40429</v>
      </c>
    </row>
    <row r="2070" spans="1:14" ht="50.1" customHeight="1" thickBot="1" x14ac:dyDescent="0.3">
      <c r="A2070" s="14">
        <v>2051</v>
      </c>
      <c r="B2070" s="15" t="s">
        <v>8130</v>
      </c>
      <c r="C2070" s="15" t="s">
        <v>8131</v>
      </c>
      <c r="D2070" s="15" t="s">
        <v>12</v>
      </c>
      <c r="E2070" s="15" t="s">
        <v>13</v>
      </c>
      <c r="F2070" s="15" t="s">
        <v>8132</v>
      </c>
      <c r="G2070" s="15" t="s">
        <v>8133</v>
      </c>
      <c r="H2070" s="15" t="s">
        <v>1224</v>
      </c>
      <c r="I2070" s="15" t="s">
        <v>61</v>
      </c>
      <c r="J2070" s="18"/>
      <c r="K2070" s="18"/>
      <c r="L2070" s="18"/>
      <c r="M2070" s="18"/>
      <c r="N2070" s="19">
        <v>42675</v>
      </c>
    </row>
    <row r="2071" spans="1:14" ht="50.1" customHeight="1" thickBot="1" x14ac:dyDescent="0.3">
      <c r="A2071" s="14">
        <v>2052</v>
      </c>
      <c r="B2071" s="15" t="s">
        <v>8134</v>
      </c>
      <c r="C2071" s="15" t="s">
        <v>8135</v>
      </c>
      <c r="D2071" s="15" t="s">
        <v>12</v>
      </c>
      <c r="E2071" s="15" t="s">
        <v>46</v>
      </c>
      <c r="F2071" s="15" t="s">
        <v>8136</v>
      </c>
      <c r="G2071" s="18"/>
      <c r="H2071" s="18"/>
      <c r="I2071" s="15" t="s">
        <v>61</v>
      </c>
      <c r="J2071" s="18"/>
      <c r="K2071" s="18"/>
      <c r="L2071" s="18"/>
      <c r="M2071" s="18"/>
      <c r="N2071" s="19">
        <v>41150</v>
      </c>
    </row>
    <row r="2072" spans="1:14" ht="50.1" customHeight="1" thickBot="1" x14ac:dyDescent="0.3">
      <c r="A2072" s="14">
        <v>2053</v>
      </c>
      <c r="B2072" s="15" t="s">
        <v>8137</v>
      </c>
      <c r="C2072" s="15" t="s">
        <v>8138</v>
      </c>
      <c r="D2072" s="15" t="s">
        <v>12</v>
      </c>
      <c r="E2072" s="15" t="s">
        <v>13</v>
      </c>
      <c r="F2072" s="15" t="s">
        <v>8139</v>
      </c>
      <c r="G2072" s="15" t="s">
        <v>8140</v>
      </c>
      <c r="H2072" s="15" t="s">
        <v>8141</v>
      </c>
      <c r="I2072" s="18"/>
      <c r="J2072" s="15" t="s">
        <v>6</v>
      </c>
      <c r="K2072" s="18"/>
      <c r="L2072" s="18"/>
      <c r="M2072" s="18"/>
      <c r="N2072" s="19">
        <v>39946</v>
      </c>
    </row>
    <row r="2073" spans="1:14" ht="50.1" customHeight="1" thickBot="1" x14ac:dyDescent="0.3">
      <c r="A2073" s="14">
        <v>2054</v>
      </c>
      <c r="B2073" s="15" t="s">
        <v>8142</v>
      </c>
      <c r="C2073" s="15" t="s">
        <v>8143</v>
      </c>
      <c r="D2073" s="15" t="s">
        <v>12</v>
      </c>
      <c r="E2073" s="15" t="s">
        <v>13</v>
      </c>
      <c r="F2073" s="15" t="s">
        <v>8144</v>
      </c>
      <c r="G2073" s="15" t="s">
        <v>8145</v>
      </c>
      <c r="H2073" s="15" t="s">
        <v>8146</v>
      </c>
      <c r="I2073" s="18"/>
      <c r="J2073" s="15" t="s">
        <v>90</v>
      </c>
      <c r="K2073" s="18"/>
      <c r="L2073" s="18"/>
      <c r="M2073" s="18"/>
      <c r="N2073" s="19">
        <v>40616</v>
      </c>
    </row>
    <row r="2074" spans="1:14" ht="50.1" customHeight="1" thickBot="1" x14ac:dyDescent="0.3">
      <c r="A2074" s="14">
        <v>2055</v>
      </c>
      <c r="B2074" s="15" t="s">
        <v>8147</v>
      </c>
      <c r="C2074" s="15" t="s">
        <v>8148</v>
      </c>
      <c r="D2074" s="15" t="s">
        <v>12</v>
      </c>
      <c r="E2074" s="15" t="s">
        <v>13</v>
      </c>
      <c r="F2074" s="15" t="s">
        <v>8149</v>
      </c>
      <c r="G2074" s="15" t="s">
        <v>8150</v>
      </c>
      <c r="H2074" s="15" t="s">
        <v>8151</v>
      </c>
      <c r="I2074" s="18"/>
      <c r="J2074" s="15" t="s">
        <v>6</v>
      </c>
      <c r="K2074" s="18"/>
      <c r="L2074" s="18"/>
      <c r="M2074" s="18"/>
      <c r="N2074" s="19">
        <v>40574</v>
      </c>
    </row>
    <row r="2075" spans="1:14" ht="50.1" customHeight="1" thickBot="1" x14ac:dyDescent="0.3">
      <c r="A2075" s="14">
        <v>2056</v>
      </c>
      <c r="B2075" s="15" t="s">
        <v>8152</v>
      </c>
      <c r="C2075" s="15" t="s">
        <v>8153</v>
      </c>
      <c r="D2075" s="15" t="s">
        <v>12</v>
      </c>
      <c r="E2075" s="15" t="s">
        <v>13</v>
      </c>
      <c r="F2075" s="15" t="s">
        <v>8154</v>
      </c>
      <c r="G2075" s="18"/>
      <c r="H2075" s="18"/>
      <c r="I2075" s="18"/>
      <c r="J2075" s="15" t="s">
        <v>8753</v>
      </c>
      <c r="K2075" s="18"/>
      <c r="L2075" s="18"/>
      <c r="M2075" s="18"/>
      <c r="N2075" s="19">
        <v>41079</v>
      </c>
    </row>
    <row r="2076" spans="1:14" ht="50.1" customHeight="1" thickBot="1" x14ac:dyDescent="0.3">
      <c r="A2076" s="14">
        <v>2057</v>
      </c>
      <c r="B2076" s="15" t="s">
        <v>8155</v>
      </c>
      <c r="C2076" s="15" t="s">
        <v>8156</v>
      </c>
      <c r="D2076" s="15" t="s">
        <v>12</v>
      </c>
      <c r="E2076" s="15" t="s">
        <v>13</v>
      </c>
      <c r="F2076" s="15" t="s">
        <v>8157</v>
      </c>
      <c r="G2076" s="15" t="s">
        <v>8158</v>
      </c>
      <c r="H2076" s="15" t="s">
        <v>8159</v>
      </c>
      <c r="I2076" s="18"/>
      <c r="J2076" s="15" t="s">
        <v>893</v>
      </c>
      <c r="K2076" s="18"/>
      <c r="L2076" s="18"/>
      <c r="M2076" s="18"/>
      <c r="N2076" s="19">
        <v>41795</v>
      </c>
    </row>
    <row r="2077" spans="1:14" ht="50.1" customHeight="1" thickBot="1" x14ac:dyDescent="0.3">
      <c r="A2077" s="14">
        <v>2058</v>
      </c>
      <c r="B2077" s="15" t="s">
        <v>8160</v>
      </c>
      <c r="C2077" s="15" t="s">
        <v>8161</v>
      </c>
      <c r="D2077" s="15" t="s">
        <v>12</v>
      </c>
      <c r="E2077" s="15" t="s">
        <v>13</v>
      </c>
      <c r="F2077" s="15" t="s">
        <v>8162</v>
      </c>
      <c r="G2077" s="15" t="s">
        <v>8163</v>
      </c>
      <c r="H2077" s="18"/>
      <c r="I2077" s="18"/>
      <c r="J2077" s="15" t="s">
        <v>141</v>
      </c>
      <c r="K2077" s="18"/>
      <c r="L2077" s="18"/>
      <c r="M2077" s="18"/>
      <c r="N2077" s="19">
        <v>41079</v>
      </c>
    </row>
    <row r="2078" spans="1:14" ht="50.1" customHeight="1" thickBot="1" x14ac:dyDescent="0.3">
      <c r="A2078" s="14">
        <v>2059</v>
      </c>
      <c r="B2078" s="15" t="s">
        <v>8164</v>
      </c>
      <c r="C2078" s="15" t="s">
        <v>8165</v>
      </c>
      <c r="D2078" s="15" t="s">
        <v>12</v>
      </c>
      <c r="E2078" s="15" t="s">
        <v>13</v>
      </c>
      <c r="F2078" s="15" t="s">
        <v>1062</v>
      </c>
      <c r="G2078" s="15" t="s">
        <v>1062</v>
      </c>
      <c r="H2078" s="15" t="s">
        <v>8166</v>
      </c>
      <c r="I2078" s="18"/>
      <c r="J2078" s="15" t="s">
        <v>8753</v>
      </c>
      <c r="K2078" s="18"/>
      <c r="L2078" s="18"/>
      <c r="M2078" s="18"/>
      <c r="N2078" s="19">
        <v>41221</v>
      </c>
    </row>
    <row r="2079" spans="1:14" ht="50.1" customHeight="1" thickBot="1" x14ac:dyDescent="0.3">
      <c r="A2079" s="14">
        <v>2060</v>
      </c>
      <c r="B2079" s="15" t="s">
        <v>8167</v>
      </c>
      <c r="C2079" s="15" t="s">
        <v>8168</v>
      </c>
      <c r="D2079" s="15" t="s">
        <v>12</v>
      </c>
      <c r="E2079" s="15" t="s">
        <v>13</v>
      </c>
      <c r="F2079" s="15" t="s">
        <v>8169</v>
      </c>
      <c r="G2079" s="15" t="s">
        <v>8170</v>
      </c>
      <c r="H2079" s="15" t="s">
        <v>8171</v>
      </c>
      <c r="I2079" s="18"/>
      <c r="J2079" s="18"/>
      <c r="K2079" s="15" t="s">
        <v>76</v>
      </c>
      <c r="L2079" s="18"/>
      <c r="M2079" s="18"/>
      <c r="N2079" s="19">
        <v>41046</v>
      </c>
    </row>
    <row r="2080" spans="1:14" ht="50.1" customHeight="1" thickBot="1" x14ac:dyDescent="0.3">
      <c r="A2080" s="14">
        <v>2061</v>
      </c>
      <c r="B2080" s="15" t="s">
        <v>8172</v>
      </c>
      <c r="C2080" s="15" t="s">
        <v>8173</v>
      </c>
      <c r="D2080" s="15" t="s">
        <v>12</v>
      </c>
      <c r="E2080" s="15" t="s">
        <v>13</v>
      </c>
      <c r="F2080" s="15" t="s">
        <v>8174</v>
      </c>
      <c r="G2080" s="15" t="s">
        <v>8174</v>
      </c>
      <c r="H2080" s="18"/>
      <c r="I2080" s="18"/>
      <c r="J2080" s="18"/>
      <c r="K2080" s="18"/>
      <c r="L2080" s="15" t="s">
        <v>9811</v>
      </c>
      <c r="M2080" s="18"/>
      <c r="N2080" s="19">
        <v>41067</v>
      </c>
    </row>
    <row r="2081" spans="1:14" ht="50.1" customHeight="1" thickBot="1" x14ac:dyDescent="0.3">
      <c r="A2081" s="14">
        <v>2062</v>
      </c>
      <c r="B2081" s="15" t="s">
        <v>8175</v>
      </c>
      <c r="C2081" s="15" t="s">
        <v>8176</v>
      </c>
      <c r="D2081" s="15" t="s">
        <v>12</v>
      </c>
      <c r="E2081" s="15" t="s">
        <v>13</v>
      </c>
      <c r="F2081" s="15" t="s">
        <v>8177</v>
      </c>
      <c r="G2081" s="15" t="s">
        <v>8178</v>
      </c>
      <c r="H2081" s="18"/>
      <c r="I2081" s="18"/>
      <c r="J2081" s="18"/>
      <c r="K2081" s="15" t="s">
        <v>51</v>
      </c>
      <c r="L2081" s="18"/>
      <c r="M2081" s="18"/>
      <c r="N2081" s="19">
        <v>41061</v>
      </c>
    </row>
    <row r="2082" spans="1:14" ht="50.1" customHeight="1" thickBot="1" x14ac:dyDescent="0.3">
      <c r="A2082" s="14">
        <v>2063</v>
      </c>
      <c r="B2082" s="15" t="s">
        <v>8179</v>
      </c>
      <c r="C2082" s="15" t="s">
        <v>8180</v>
      </c>
      <c r="D2082" s="15" t="s">
        <v>12</v>
      </c>
      <c r="E2082" s="15" t="s">
        <v>13</v>
      </c>
      <c r="F2082" s="15" t="s">
        <v>8181</v>
      </c>
      <c r="G2082" s="15" t="s">
        <v>8182</v>
      </c>
      <c r="H2082" s="18"/>
      <c r="I2082" s="18"/>
      <c r="J2082" s="18"/>
      <c r="K2082" s="15" t="s">
        <v>482</v>
      </c>
      <c r="L2082" s="18"/>
      <c r="M2082" s="18"/>
      <c r="N2082" s="19">
        <v>41214</v>
      </c>
    </row>
    <row r="2083" spans="1:14" ht="50.1" customHeight="1" thickBot="1" x14ac:dyDescent="0.3">
      <c r="A2083" s="14">
        <v>2064</v>
      </c>
      <c r="B2083" s="15" t="s">
        <v>8183</v>
      </c>
      <c r="C2083" s="15" t="s">
        <v>8184</v>
      </c>
      <c r="D2083" s="15" t="s">
        <v>12</v>
      </c>
      <c r="E2083" s="15" t="s">
        <v>13</v>
      </c>
      <c r="F2083" s="15" t="s">
        <v>8185</v>
      </c>
      <c r="G2083" s="18"/>
      <c r="H2083" s="18"/>
      <c r="I2083" s="18"/>
      <c r="J2083" s="15" t="s">
        <v>41</v>
      </c>
      <c r="K2083" s="18"/>
      <c r="L2083" s="18"/>
      <c r="M2083" s="18"/>
      <c r="N2083" s="19">
        <v>41079</v>
      </c>
    </row>
    <row r="2084" spans="1:14" ht="50.1" customHeight="1" thickBot="1" x14ac:dyDescent="0.3">
      <c r="A2084" s="14">
        <v>2065</v>
      </c>
      <c r="B2084" s="15" t="s">
        <v>8186</v>
      </c>
      <c r="C2084" s="15" t="s">
        <v>8187</v>
      </c>
      <c r="D2084" s="15" t="s">
        <v>4</v>
      </c>
      <c r="E2084" s="15" t="s">
        <v>5</v>
      </c>
      <c r="F2084" s="15" t="s">
        <v>8188</v>
      </c>
      <c r="G2084" s="15" t="s">
        <v>8188</v>
      </c>
      <c r="H2084" s="15" t="s">
        <v>8189</v>
      </c>
      <c r="I2084" s="18"/>
      <c r="J2084" s="18"/>
      <c r="K2084" s="15" t="s">
        <v>51</v>
      </c>
      <c r="L2084" s="18"/>
      <c r="M2084" s="18"/>
      <c r="N2084" s="19">
        <v>41677</v>
      </c>
    </row>
    <row r="2085" spans="1:14" ht="50.1" customHeight="1" thickBot="1" x14ac:dyDescent="0.3">
      <c r="A2085" s="14">
        <v>2066</v>
      </c>
      <c r="B2085" s="15" t="s">
        <v>8190</v>
      </c>
      <c r="C2085" s="15" t="s">
        <v>8191</v>
      </c>
      <c r="D2085" s="15" t="s">
        <v>12</v>
      </c>
      <c r="E2085" s="15" t="s">
        <v>13</v>
      </c>
      <c r="F2085" s="15" t="s">
        <v>8192</v>
      </c>
      <c r="G2085" s="15" t="s">
        <v>8192</v>
      </c>
      <c r="H2085" s="15" t="s">
        <v>8193</v>
      </c>
      <c r="I2085" s="18"/>
      <c r="J2085" s="18"/>
      <c r="K2085" s="15" t="s">
        <v>31</v>
      </c>
      <c r="L2085" s="18"/>
      <c r="M2085" s="18"/>
      <c r="N2085" s="19">
        <v>41354</v>
      </c>
    </row>
    <row r="2086" spans="1:14" ht="50.1" customHeight="1" thickBot="1" x14ac:dyDescent="0.3">
      <c r="A2086" s="14">
        <v>2067</v>
      </c>
      <c r="B2086" s="15" t="s">
        <v>8194</v>
      </c>
      <c r="C2086" s="15" t="s">
        <v>8195</v>
      </c>
      <c r="D2086" s="15" t="s">
        <v>12</v>
      </c>
      <c r="E2086" s="15" t="s">
        <v>13</v>
      </c>
      <c r="F2086" s="15" t="s">
        <v>8196</v>
      </c>
      <c r="G2086" s="15" t="s">
        <v>8196</v>
      </c>
      <c r="H2086" s="15" t="s">
        <v>8197</v>
      </c>
      <c r="I2086" s="15" t="s">
        <v>61</v>
      </c>
      <c r="J2086" s="18"/>
      <c r="K2086" s="18"/>
      <c r="L2086" s="18"/>
      <c r="M2086" s="18"/>
      <c r="N2086" s="19">
        <v>43046</v>
      </c>
    </row>
    <row r="2087" spans="1:14" ht="50.1" customHeight="1" thickBot="1" x14ac:dyDescent="0.3">
      <c r="A2087" s="14">
        <v>2068</v>
      </c>
      <c r="B2087" s="15" t="s">
        <v>8198</v>
      </c>
      <c r="C2087" s="15" t="s">
        <v>8199</v>
      </c>
      <c r="D2087" s="15" t="s">
        <v>12</v>
      </c>
      <c r="E2087" s="15" t="s">
        <v>13</v>
      </c>
      <c r="F2087" s="15" t="s">
        <v>8200</v>
      </c>
      <c r="G2087" s="15" t="s">
        <v>8201</v>
      </c>
      <c r="H2087" s="18"/>
      <c r="I2087" s="18"/>
      <c r="J2087" s="18"/>
      <c r="K2087" s="15" t="s">
        <v>51</v>
      </c>
      <c r="L2087" s="18"/>
      <c r="M2087" s="18"/>
      <c r="N2087" s="19">
        <v>39272</v>
      </c>
    </row>
    <row r="2088" spans="1:14" ht="50.1" customHeight="1" thickBot="1" x14ac:dyDescent="0.3">
      <c r="A2088" s="14">
        <v>2069</v>
      </c>
      <c r="B2088" s="15" t="s">
        <v>8202</v>
      </c>
      <c r="C2088" s="15" t="s">
        <v>8203</v>
      </c>
      <c r="D2088" s="15" t="s">
        <v>12</v>
      </c>
      <c r="E2088" s="15" t="s">
        <v>13</v>
      </c>
      <c r="F2088" s="15" t="s">
        <v>8204</v>
      </c>
      <c r="G2088" s="18"/>
      <c r="H2088" s="15" t="s">
        <v>8205</v>
      </c>
      <c r="I2088" s="18"/>
      <c r="J2088" s="18"/>
      <c r="K2088" s="15" t="s">
        <v>51</v>
      </c>
      <c r="L2088" s="18"/>
      <c r="M2088" s="18"/>
      <c r="N2088" s="19">
        <v>41128</v>
      </c>
    </row>
    <row r="2089" spans="1:14" ht="50.1" customHeight="1" thickBot="1" x14ac:dyDescent="0.3">
      <c r="A2089" s="14">
        <v>2070</v>
      </c>
      <c r="B2089" s="15" t="s">
        <v>8206</v>
      </c>
      <c r="C2089" s="15" t="s">
        <v>8207</v>
      </c>
      <c r="D2089" s="15" t="s">
        <v>12</v>
      </c>
      <c r="E2089" s="15" t="s">
        <v>131</v>
      </c>
      <c r="F2089" s="15" t="s">
        <v>8208</v>
      </c>
      <c r="G2089" s="18"/>
      <c r="H2089" s="15" t="s">
        <v>8209</v>
      </c>
      <c r="I2089" s="18"/>
      <c r="J2089" s="18"/>
      <c r="K2089" s="15" t="s">
        <v>482</v>
      </c>
      <c r="L2089" s="18"/>
      <c r="M2089" s="18"/>
      <c r="N2089" s="19">
        <v>42580</v>
      </c>
    </row>
    <row r="2090" spans="1:14" ht="50.1" customHeight="1" thickBot="1" x14ac:dyDescent="0.3">
      <c r="A2090" s="14">
        <v>2071</v>
      </c>
      <c r="B2090" s="15" t="s">
        <v>8210</v>
      </c>
      <c r="C2090" s="15" t="s">
        <v>8211</v>
      </c>
      <c r="D2090" s="15" t="s">
        <v>12</v>
      </c>
      <c r="E2090" s="15" t="s">
        <v>13</v>
      </c>
      <c r="F2090" s="15" t="s">
        <v>8212</v>
      </c>
      <c r="G2090" s="18"/>
      <c r="H2090" s="15" t="s">
        <v>8213</v>
      </c>
      <c r="I2090" s="18"/>
      <c r="J2090" s="15" t="s">
        <v>14</v>
      </c>
      <c r="K2090" s="18"/>
      <c r="L2090" s="18"/>
      <c r="M2090" s="18"/>
      <c r="N2090" s="19">
        <v>42516</v>
      </c>
    </row>
    <row r="2091" spans="1:14" ht="50.1" customHeight="1" thickBot="1" x14ac:dyDescent="0.3">
      <c r="A2091" s="14">
        <v>2072</v>
      </c>
      <c r="B2091" s="15" t="s">
        <v>8214</v>
      </c>
      <c r="C2091" s="15" t="s">
        <v>8215</v>
      </c>
      <c r="D2091" s="15" t="s">
        <v>12</v>
      </c>
      <c r="E2091" s="15" t="s">
        <v>13</v>
      </c>
      <c r="F2091" s="15" t="s">
        <v>8216</v>
      </c>
      <c r="G2091" s="18"/>
      <c r="H2091" s="18"/>
      <c r="I2091" s="18"/>
      <c r="J2091" s="18"/>
      <c r="K2091" s="15" t="s">
        <v>397</v>
      </c>
      <c r="L2091" s="18"/>
      <c r="M2091" s="18"/>
      <c r="N2091" s="19">
        <v>39083</v>
      </c>
    </row>
    <row r="2092" spans="1:14" ht="50.1" customHeight="1" thickBot="1" x14ac:dyDescent="0.3">
      <c r="A2092" s="14">
        <v>2073</v>
      </c>
      <c r="B2092" s="15" t="s">
        <v>8217</v>
      </c>
      <c r="C2092" s="15" t="s">
        <v>8218</v>
      </c>
      <c r="D2092" s="15" t="s">
        <v>12</v>
      </c>
      <c r="E2092" s="15" t="s">
        <v>13</v>
      </c>
      <c r="F2092" s="15" t="s">
        <v>8219</v>
      </c>
      <c r="G2092" s="15" t="s">
        <v>8219</v>
      </c>
      <c r="H2092" s="15" t="s">
        <v>8220</v>
      </c>
      <c r="I2092" s="18"/>
      <c r="J2092" s="18"/>
      <c r="K2092" s="15" t="s">
        <v>430</v>
      </c>
      <c r="L2092" s="18"/>
      <c r="M2092" s="18"/>
      <c r="N2092" s="19">
        <v>41387</v>
      </c>
    </row>
    <row r="2093" spans="1:14" ht="50.1" customHeight="1" thickBot="1" x14ac:dyDescent="0.3">
      <c r="A2093" s="14">
        <v>2074</v>
      </c>
      <c r="B2093" s="15" t="s">
        <v>8221</v>
      </c>
      <c r="C2093" s="15" t="s">
        <v>8222</v>
      </c>
      <c r="D2093" s="15" t="s">
        <v>12</v>
      </c>
      <c r="E2093" s="15" t="s">
        <v>13</v>
      </c>
      <c r="F2093" s="15" t="s">
        <v>8223</v>
      </c>
      <c r="G2093" s="15" t="s">
        <v>8224</v>
      </c>
      <c r="H2093" s="15" t="s">
        <v>8225</v>
      </c>
      <c r="I2093" s="18"/>
      <c r="J2093" s="18"/>
      <c r="K2093" s="15" t="s">
        <v>51</v>
      </c>
      <c r="L2093" s="18"/>
      <c r="M2093" s="18"/>
      <c r="N2093" s="19">
        <v>41201</v>
      </c>
    </row>
    <row r="2094" spans="1:14" ht="50.1" customHeight="1" thickBot="1" x14ac:dyDescent="0.3">
      <c r="A2094" s="14">
        <v>2075</v>
      </c>
      <c r="B2094" s="15" t="s">
        <v>8226</v>
      </c>
      <c r="C2094" s="15" t="s">
        <v>24</v>
      </c>
      <c r="D2094" s="15" t="s">
        <v>12</v>
      </c>
      <c r="E2094" s="15" t="s">
        <v>13</v>
      </c>
      <c r="F2094" s="15" t="s">
        <v>8227</v>
      </c>
      <c r="G2094" s="18"/>
      <c r="H2094" s="18"/>
      <c r="I2094" s="18"/>
      <c r="J2094" s="18"/>
      <c r="K2094" s="15" t="s">
        <v>51</v>
      </c>
      <c r="L2094" s="18"/>
      <c r="M2094" s="18"/>
      <c r="N2094" s="19">
        <v>39671</v>
      </c>
    </row>
    <row r="2095" spans="1:14" ht="50.1" customHeight="1" thickBot="1" x14ac:dyDescent="0.3">
      <c r="A2095" s="14">
        <v>2076</v>
      </c>
      <c r="B2095" s="15" t="s">
        <v>8228</v>
      </c>
      <c r="C2095" s="15" t="s">
        <v>7458</v>
      </c>
      <c r="D2095" s="15" t="s">
        <v>12</v>
      </c>
      <c r="E2095" s="15" t="s">
        <v>13</v>
      </c>
      <c r="F2095" s="15" t="s">
        <v>8229</v>
      </c>
      <c r="G2095" s="15" t="s">
        <v>8230</v>
      </c>
      <c r="H2095" s="18"/>
      <c r="I2095" s="18"/>
      <c r="J2095" s="18"/>
      <c r="K2095" s="15" t="s">
        <v>47</v>
      </c>
      <c r="L2095" s="18"/>
      <c r="M2095" s="18"/>
      <c r="N2095" s="19">
        <v>39083</v>
      </c>
    </row>
    <row r="2096" spans="1:14" ht="50.1" customHeight="1" thickBot="1" x14ac:dyDescent="0.3">
      <c r="A2096" s="14">
        <v>2077</v>
      </c>
      <c r="B2096" s="15" t="s">
        <v>8231</v>
      </c>
      <c r="C2096" s="15" t="s">
        <v>6317</v>
      </c>
      <c r="D2096" s="15" t="s">
        <v>12</v>
      </c>
      <c r="E2096" s="15" t="s">
        <v>13</v>
      </c>
      <c r="F2096" s="15" t="s">
        <v>8232</v>
      </c>
      <c r="G2096" s="18"/>
      <c r="H2096" s="18"/>
      <c r="I2096" s="18"/>
      <c r="J2096" s="18"/>
      <c r="K2096" s="15" t="s">
        <v>1324</v>
      </c>
      <c r="L2096" s="18"/>
      <c r="M2096" s="18"/>
      <c r="N2096" s="19">
        <v>39671</v>
      </c>
    </row>
    <row r="2097" spans="1:14" ht="50.1" customHeight="1" thickBot="1" x14ac:dyDescent="0.3">
      <c r="A2097" s="14">
        <v>2078</v>
      </c>
      <c r="B2097" s="15" t="s">
        <v>8233</v>
      </c>
      <c r="C2097" s="15" t="s">
        <v>8234</v>
      </c>
      <c r="D2097" s="15" t="s">
        <v>12</v>
      </c>
      <c r="E2097" s="15" t="s">
        <v>13</v>
      </c>
      <c r="F2097" s="15" t="s">
        <v>7166</v>
      </c>
      <c r="G2097" s="18"/>
      <c r="H2097" s="18"/>
      <c r="I2097" s="18"/>
      <c r="J2097" s="18"/>
      <c r="K2097" s="15" t="s">
        <v>51</v>
      </c>
      <c r="L2097" s="18"/>
      <c r="M2097" s="18"/>
      <c r="N2097" s="19">
        <v>39414</v>
      </c>
    </row>
    <row r="2098" spans="1:14" ht="50.1" customHeight="1" thickBot="1" x14ac:dyDescent="0.3">
      <c r="A2098" s="14">
        <v>2079</v>
      </c>
      <c r="B2098" s="15" t="s">
        <v>8235</v>
      </c>
      <c r="C2098" s="15" t="s">
        <v>8236</v>
      </c>
      <c r="D2098" s="15" t="s">
        <v>12</v>
      </c>
      <c r="E2098" s="15" t="s">
        <v>13</v>
      </c>
      <c r="F2098" s="15" t="s">
        <v>8237</v>
      </c>
      <c r="G2098" s="15" t="s">
        <v>8238</v>
      </c>
      <c r="H2098" s="15" t="s">
        <v>8239</v>
      </c>
      <c r="I2098" s="18"/>
      <c r="J2098" s="18"/>
      <c r="K2098" s="15" t="s">
        <v>1202</v>
      </c>
      <c r="L2098" s="18"/>
      <c r="M2098" s="18"/>
      <c r="N2098" s="19">
        <v>41201</v>
      </c>
    </row>
    <row r="2099" spans="1:14" ht="50.1" customHeight="1" thickBot="1" x14ac:dyDescent="0.3">
      <c r="A2099" s="14">
        <v>2080</v>
      </c>
      <c r="B2099" s="15" t="s">
        <v>8240</v>
      </c>
      <c r="C2099" s="15" t="s">
        <v>8241</v>
      </c>
      <c r="D2099" s="15" t="s">
        <v>4144</v>
      </c>
      <c r="E2099" s="15" t="s">
        <v>4476</v>
      </c>
      <c r="F2099" s="15" t="s">
        <v>8242</v>
      </c>
      <c r="G2099" s="18"/>
      <c r="H2099" s="18"/>
      <c r="I2099" s="18"/>
      <c r="J2099" s="15" t="s">
        <v>9810</v>
      </c>
      <c r="K2099" s="18"/>
      <c r="L2099" s="18"/>
      <c r="M2099" s="18"/>
      <c r="N2099" s="19">
        <v>41473</v>
      </c>
    </row>
    <row r="2100" spans="1:14" ht="50.1" customHeight="1" thickBot="1" x14ac:dyDescent="0.3">
      <c r="A2100" s="14">
        <v>2081</v>
      </c>
      <c r="B2100" s="15" t="s">
        <v>8243</v>
      </c>
      <c r="C2100" s="15" t="s">
        <v>8244</v>
      </c>
      <c r="D2100" s="15" t="s">
        <v>12</v>
      </c>
      <c r="E2100" s="15" t="s">
        <v>13</v>
      </c>
      <c r="F2100" s="15" t="s">
        <v>8245</v>
      </c>
      <c r="G2100" s="18"/>
      <c r="H2100" s="18"/>
      <c r="I2100" s="18"/>
      <c r="J2100" s="18"/>
      <c r="K2100" s="15" t="s">
        <v>326</v>
      </c>
      <c r="L2100" s="18"/>
      <c r="M2100" s="18"/>
      <c r="N2100" s="19">
        <v>39456</v>
      </c>
    </row>
    <row r="2101" spans="1:14" ht="50.1" customHeight="1" thickBot="1" x14ac:dyDescent="0.3">
      <c r="A2101" s="14">
        <v>2082</v>
      </c>
      <c r="B2101" s="15" t="s">
        <v>8246</v>
      </c>
      <c r="C2101" s="15" t="s">
        <v>8247</v>
      </c>
      <c r="D2101" s="15" t="s">
        <v>12</v>
      </c>
      <c r="E2101" s="15" t="s">
        <v>13</v>
      </c>
      <c r="F2101" s="15" t="s">
        <v>8248</v>
      </c>
      <c r="G2101" s="18"/>
      <c r="H2101" s="18"/>
      <c r="I2101" s="15" t="s">
        <v>61</v>
      </c>
      <c r="J2101" s="18"/>
      <c r="K2101" s="18"/>
      <c r="L2101" s="18"/>
      <c r="M2101" s="18"/>
      <c r="N2101" s="19">
        <v>41080</v>
      </c>
    </row>
    <row r="2102" spans="1:14" ht="50.1" customHeight="1" thickBot="1" x14ac:dyDescent="0.3">
      <c r="A2102" s="14">
        <v>2083</v>
      </c>
      <c r="B2102" s="15" t="s">
        <v>8249</v>
      </c>
      <c r="C2102" s="15" t="s">
        <v>8250</v>
      </c>
      <c r="D2102" s="15" t="s">
        <v>1328</v>
      </c>
      <c r="E2102" s="15" t="s">
        <v>1329</v>
      </c>
      <c r="F2102" s="15" t="s">
        <v>8251</v>
      </c>
      <c r="G2102" s="18"/>
      <c r="H2102" s="18"/>
      <c r="I2102" s="18"/>
      <c r="J2102" s="18"/>
      <c r="K2102" s="15" t="s">
        <v>146</v>
      </c>
      <c r="L2102" s="18"/>
      <c r="M2102" s="18"/>
      <c r="N2102" s="19">
        <v>39083</v>
      </c>
    </row>
    <row r="2103" spans="1:14" ht="50.1" customHeight="1" thickBot="1" x14ac:dyDescent="0.3">
      <c r="A2103" s="14">
        <v>2084</v>
      </c>
      <c r="B2103" s="15" t="s">
        <v>8252</v>
      </c>
      <c r="C2103" s="15" t="s">
        <v>8253</v>
      </c>
      <c r="D2103" s="15" t="s">
        <v>12</v>
      </c>
      <c r="E2103" s="15" t="s">
        <v>13</v>
      </c>
      <c r="F2103" s="15" t="s">
        <v>8254</v>
      </c>
      <c r="G2103" s="15" t="s">
        <v>8255</v>
      </c>
      <c r="H2103" s="18"/>
      <c r="I2103" s="18"/>
      <c r="J2103" s="18"/>
      <c r="K2103" s="18"/>
      <c r="L2103" s="18"/>
      <c r="M2103" s="15" t="s">
        <v>9808</v>
      </c>
      <c r="N2103" s="19">
        <v>41053</v>
      </c>
    </row>
    <row r="2104" spans="1:14" ht="50.1" customHeight="1" thickBot="1" x14ac:dyDescent="0.3">
      <c r="A2104" s="14">
        <v>2085</v>
      </c>
      <c r="B2104" s="15" t="s">
        <v>8256</v>
      </c>
      <c r="C2104" s="15" t="s">
        <v>8257</v>
      </c>
      <c r="D2104" s="15" t="s">
        <v>12</v>
      </c>
      <c r="E2104" s="15" t="s">
        <v>13</v>
      </c>
      <c r="F2104" s="15" t="s">
        <v>8258</v>
      </c>
      <c r="G2104" s="18"/>
      <c r="H2104" s="18"/>
      <c r="I2104" s="18"/>
      <c r="J2104" s="15" t="s">
        <v>14</v>
      </c>
      <c r="K2104" s="18"/>
      <c r="L2104" s="18"/>
      <c r="M2104" s="18"/>
      <c r="N2104" s="19">
        <v>41060</v>
      </c>
    </row>
    <row r="2105" spans="1:14" ht="50.1" customHeight="1" thickBot="1" x14ac:dyDescent="0.3">
      <c r="A2105" s="14">
        <v>2086</v>
      </c>
      <c r="B2105" s="15" t="s">
        <v>8259</v>
      </c>
      <c r="C2105" s="15" t="s">
        <v>8260</v>
      </c>
      <c r="D2105" s="15" t="s">
        <v>12</v>
      </c>
      <c r="E2105" s="15" t="s">
        <v>13</v>
      </c>
      <c r="F2105" s="15" t="s">
        <v>8261</v>
      </c>
      <c r="G2105" s="15" t="s">
        <v>8262</v>
      </c>
      <c r="H2105" s="18"/>
      <c r="I2105" s="18"/>
      <c r="J2105" s="15" t="s">
        <v>14</v>
      </c>
      <c r="K2105" s="18"/>
      <c r="L2105" s="18"/>
      <c r="M2105" s="18"/>
      <c r="N2105" s="19">
        <v>41031</v>
      </c>
    </row>
    <row r="2106" spans="1:14" ht="50.1" customHeight="1" thickBot="1" x14ac:dyDescent="0.3">
      <c r="A2106" s="14">
        <v>2087</v>
      </c>
      <c r="B2106" s="15" t="s">
        <v>8263</v>
      </c>
      <c r="C2106" s="15" t="s">
        <v>8264</v>
      </c>
      <c r="D2106" s="15" t="s">
        <v>12</v>
      </c>
      <c r="E2106" s="15" t="s">
        <v>13</v>
      </c>
      <c r="F2106" s="15" t="s">
        <v>8265</v>
      </c>
      <c r="G2106" s="18"/>
      <c r="H2106" s="18"/>
      <c r="I2106" s="18"/>
      <c r="J2106" s="18"/>
      <c r="K2106" s="15" t="s">
        <v>56</v>
      </c>
      <c r="L2106" s="18"/>
      <c r="M2106" s="18"/>
      <c r="N2106" s="19">
        <v>39241</v>
      </c>
    </row>
    <row r="2107" spans="1:14" ht="50.1" customHeight="1" thickBot="1" x14ac:dyDescent="0.3">
      <c r="A2107" s="14">
        <v>2088</v>
      </c>
      <c r="B2107" s="15" t="s">
        <v>8266</v>
      </c>
      <c r="C2107" s="15" t="s">
        <v>8267</v>
      </c>
      <c r="D2107" s="15" t="s">
        <v>12</v>
      </c>
      <c r="E2107" s="15" t="s">
        <v>13</v>
      </c>
      <c r="F2107" s="15" t="s">
        <v>6121</v>
      </c>
      <c r="G2107" s="15" t="s">
        <v>6121</v>
      </c>
      <c r="H2107" s="18"/>
      <c r="I2107" s="18"/>
      <c r="J2107" s="18"/>
      <c r="K2107" s="15" t="s">
        <v>51</v>
      </c>
      <c r="L2107" s="18"/>
      <c r="M2107" s="18"/>
      <c r="N2107" s="19">
        <v>41066</v>
      </c>
    </row>
    <row r="2108" spans="1:14" ht="50.1" customHeight="1" thickBot="1" x14ac:dyDescent="0.3">
      <c r="A2108" s="14">
        <v>2089</v>
      </c>
      <c r="B2108" s="15" t="s">
        <v>8268</v>
      </c>
      <c r="C2108" s="15" t="s">
        <v>8269</v>
      </c>
      <c r="D2108" s="15" t="s">
        <v>12</v>
      </c>
      <c r="E2108" s="15" t="s">
        <v>13</v>
      </c>
      <c r="F2108" s="15" t="s">
        <v>8270</v>
      </c>
      <c r="G2108" s="15" t="s">
        <v>8270</v>
      </c>
      <c r="H2108" s="15" t="s">
        <v>8271</v>
      </c>
      <c r="I2108" s="18"/>
      <c r="J2108" s="15" t="s">
        <v>90</v>
      </c>
      <c r="K2108" s="18"/>
      <c r="L2108" s="18"/>
      <c r="M2108" s="18"/>
      <c r="N2108" s="19">
        <v>42073</v>
      </c>
    </row>
    <row r="2109" spans="1:14" ht="50.1" customHeight="1" thickBot="1" x14ac:dyDescent="0.3">
      <c r="A2109" s="14">
        <v>2090</v>
      </c>
      <c r="B2109" s="15" t="s">
        <v>8272</v>
      </c>
      <c r="C2109" s="15" t="s">
        <v>8273</v>
      </c>
      <c r="D2109" s="15" t="s">
        <v>12</v>
      </c>
      <c r="E2109" s="15" t="s">
        <v>13</v>
      </c>
      <c r="F2109" s="15" t="s">
        <v>8274</v>
      </c>
      <c r="G2109" s="15" t="s">
        <v>8275</v>
      </c>
      <c r="H2109" s="18"/>
      <c r="I2109" s="18"/>
      <c r="J2109" s="18"/>
      <c r="K2109" s="18"/>
      <c r="L2109" s="18"/>
      <c r="M2109" s="15" t="s">
        <v>9808</v>
      </c>
      <c r="N2109" s="19">
        <v>41061</v>
      </c>
    </row>
    <row r="2110" spans="1:14" ht="50.1" customHeight="1" thickBot="1" x14ac:dyDescent="0.3">
      <c r="A2110" s="14">
        <v>2091</v>
      </c>
      <c r="B2110" s="15" t="s">
        <v>8276</v>
      </c>
      <c r="C2110" s="15" t="s">
        <v>8277</v>
      </c>
      <c r="D2110" s="15" t="s">
        <v>12</v>
      </c>
      <c r="E2110" s="15" t="s">
        <v>13</v>
      </c>
      <c r="F2110" s="15" t="s">
        <v>8278</v>
      </c>
      <c r="G2110" s="18"/>
      <c r="H2110" s="15" t="s">
        <v>8279</v>
      </c>
      <c r="I2110" s="18"/>
      <c r="J2110" s="15" t="s">
        <v>41</v>
      </c>
      <c r="K2110" s="18"/>
      <c r="L2110" s="18"/>
      <c r="M2110" s="18"/>
      <c r="N2110" s="19">
        <v>43488</v>
      </c>
    </row>
    <row r="2111" spans="1:14" ht="50.1" customHeight="1" thickBot="1" x14ac:dyDescent="0.3">
      <c r="A2111" s="14">
        <v>2092</v>
      </c>
      <c r="B2111" s="15" t="s">
        <v>8280</v>
      </c>
      <c r="C2111" s="15" t="s">
        <v>8281</v>
      </c>
      <c r="D2111" s="15" t="s">
        <v>12</v>
      </c>
      <c r="E2111" s="15" t="s">
        <v>13</v>
      </c>
      <c r="F2111" s="15" t="s">
        <v>8282</v>
      </c>
      <c r="G2111" s="15" t="s">
        <v>8282</v>
      </c>
      <c r="H2111" s="15" t="s">
        <v>8283</v>
      </c>
      <c r="I2111" s="18"/>
      <c r="J2111" s="18"/>
      <c r="K2111" s="15" t="s">
        <v>76</v>
      </c>
      <c r="L2111" s="18"/>
      <c r="M2111" s="18"/>
      <c r="N2111" s="19">
        <v>41670</v>
      </c>
    </row>
    <row r="2112" spans="1:14" ht="50.1" customHeight="1" thickBot="1" x14ac:dyDescent="0.3">
      <c r="A2112" s="14">
        <v>2093</v>
      </c>
      <c r="B2112" s="15" t="s">
        <v>8284</v>
      </c>
      <c r="C2112" s="15" t="s">
        <v>8285</v>
      </c>
      <c r="D2112" s="15" t="s">
        <v>273</v>
      </c>
      <c r="E2112" s="15" t="s">
        <v>274</v>
      </c>
      <c r="F2112" s="15" t="s">
        <v>8286</v>
      </c>
      <c r="G2112" s="15" t="s">
        <v>8287</v>
      </c>
      <c r="H2112" s="18"/>
      <c r="I2112" s="18"/>
      <c r="J2112" s="18"/>
      <c r="K2112" s="15" t="s">
        <v>51</v>
      </c>
      <c r="L2112" s="18"/>
      <c r="M2112" s="18"/>
      <c r="N2112" s="19">
        <v>41066</v>
      </c>
    </row>
    <row r="2113" spans="1:14" ht="50.1" customHeight="1" thickBot="1" x14ac:dyDescent="0.3">
      <c r="A2113" s="14">
        <v>2094</v>
      </c>
      <c r="B2113" s="15" t="s">
        <v>8288</v>
      </c>
      <c r="C2113" s="15" t="s">
        <v>8289</v>
      </c>
      <c r="D2113" s="15" t="s">
        <v>12</v>
      </c>
      <c r="E2113" s="15" t="s">
        <v>13</v>
      </c>
      <c r="F2113" s="15" t="s">
        <v>8290</v>
      </c>
      <c r="G2113" s="18"/>
      <c r="H2113" s="15" t="s">
        <v>8291</v>
      </c>
      <c r="I2113" s="18"/>
      <c r="J2113" s="18"/>
      <c r="K2113" s="15" t="s">
        <v>124</v>
      </c>
      <c r="L2113" s="18"/>
      <c r="M2113" s="18"/>
      <c r="N2113" s="19">
        <v>43145</v>
      </c>
    </row>
    <row r="2114" spans="1:14" ht="50.1" customHeight="1" thickBot="1" x14ac:dyDescent="0.3">
      <c r="A2114" s="14">
        <v>2095</v>
      </c>
      <c r="B2114" s="15" t="s">
        <v>8292</v>
      </c>
      <c r="C2114" s="15" t="s">
        <v>8293</v>
      </c>
      <c r="D2114" s="15" t="s">
        <v>12</v>
      </c>
      <c r="E2114" s="15" t="s">
        <v>13</v>
      </c>
      <c r="F2114" s="15" t="s">
        <v>8294</v>
      </c>
      <c r="G2114" s="18"/>
      <c r="H2114" s="15" t="s">
        <v>8295</v>
      </c>
      <c r="I2114" s="18"/>
      <c r="J2114" s="15" t="s">
        <v>90</v>
      </c>
      <c r="K2114" s="18"/>
      <c r="L2114" s="18"/>
      <c r="M2114" s="18"/>
      <c r="N2114" s="19">
        <v>42291</v>
      </c>
    </row>
    <row r="2115" spans="1:14" ht="50.1" customHeight="1" thickBot="1" x14ac:dyDescent="0.3">
      <c r="A2115" s="14">
        <v>2096</v>
      </c>
      <c r="B2115" s="15" t="s">
        <v>8296</v>
      </c>
      <c r="C2115" s="15" t="s">
        <v>8297</v>
      </c>
      <c r="D2115" s="15" t="s">
        <v>12</v>
      </c>
      <c r="E2115" s="15" t="s">
        <v>155</v>
      </c>
      <c r="F2115" s="15" t="s">
        <v>8298</v>
      </c>
      <c r="G2115" s="15" t="s">
        <v>8298</v>
      </c>
      <c r="H2115" s="15" t="s">
        <v>8299</v>
      </c>
      <c r="I2115" s="18"/>
      <c r="J2115" s="18"/>
      <c r="K2115" s="15" t="s">
        <v>482</v>
      </c>
      <c r="L2115" s="18"/>
      <c r="M2115" s="18"/>
      <c r="N2115" s="19">
        <v>42969</v>
      </c>
    </row>
    <row r="2116" spans="1:14" ht="50.1" customHeight="1" thickBot="1" x14ac:dyDescent="0.3">
      <c r="A2116" s="14">
        <v>2097</v>
      </c>
      <c r="B2116" s="15" t="s">
        <v>8300</v>
      </c>
      <c r="C2116" s="15" t="s">
        <v>8301</v>
      </c>
      <c r="D2116" s="15" t="s">
        <v>12</v>
      </c>
      <c r="E2116" s="15" t="s">
        <v>13</v>
      </c>
      <c r="F2116" s="15" t="s">
        <v>8302</v>
      </c>
      <c r="G2116" s="15" t="s">
        <v>8303</v>
      </c>
      <c r="H2116" s="18"/>
      <c r="I2116" s="18"/>
      <c r="J2116" s="18"/>
      <c r="K2116" s="15" t="s">
        <v>146</v>
      </c>
      <c r="L2116" s="18"/>
      <c r="M2116" s="18"/>
      <c r="N2116" s="19">
        <v>39083</v>
      </c>
    </row>
    <row r="2117" spans="1:14" ht="50.1" customHeight="1" thickBot="1" x14ac:dyDescent="0.3">
      <c r="A2117" s="14">
        <v>2098</v>
      </c>
      <c r="B2117" s="15" t="s">
        <v>8304</v>
      </c>
      <c r="C2117" s="15" t="s">
        <v>8305</v>
      </c>
      <c r="D2117" s="15" t="s">
        <v>12</v>
      </c>
      <c r="E2117" s="15" t="s">
        <v>13</v>
      </c>
      <c r="F2117" s="15" t="s">
        <v>8306</v>
      </c>
      <c r="G2117" s="18"/>
      <c r="H2117" s="18"/>
      <c r="I2117" s="18"/>
      <c r="J2117" s="18"/>
      <c r="K2117" s="15" t="s">
        <v>51</v>
      </c>
      <c r="L2117" s="18"/>
      <c r="M2117" s="18"/>
      <c r="N2117" s="19">
        <v>40053</v>
      </c>
    </row>
    <row r="2118" spans="1:14" ht="50.1" customHeight="1" thickBot="1" x14ac:dyDescent="0.3">
      <c r="A2118" s="14">
        <v>2099</v>
      </c>
      <c r="B2118" s="15" t="s">
        <v>8307</v>
      </c>
      <c r="C2118" s="15" t="s">
        <v>8308</v>
      </c>
      <c r="D2118" s="15" t="s">
        <v>12</v>
      </c>
      <c r="E2118" s="15" t="s">
        <v>13</v>
      </c>
      <c r="F2118" s="15" t="s">
        <v>8309</v>
      </c>
      <c r="G2118" s="18"/>
      <c r="H2118" s="15" t="s">
        <v>8310</v>
      </c>
      <c r="I2118" s="18"/>
      <c r="J2118" s="18"/>
      <c r="K2118" s="15" t="s">
        <v>31</v>
      </c>
      <c r="L2118" s="18"/>
      <c r="M2118" s="18"/>
      <c r="N2118" s="19">
        <v>42258</v>
      </c>
    </row>
    <row r="2119" spans="1:14" ht="50.1" customHeight="1" thickBot="1" x14ac:dyDescent="0.3">
      <c r="A2119" s="14">
        <v>2100</v>
      </c>
      <c r="B2119" s="15" t="s">
        <v>8311</v>
      </c>
      <c r="C2119" s="15" t="s">
        <v>8312</v>
      </c>
      <c r="D2119" s="15" t="s">
        <v>12</v>
      </c>
      <c r="E2119" s="15" t="s">
        <v>392</v>
      </c>
      <c r="F2119" s="15" t="s">
        <v>8313</v>
      </c>
      <c r="G2119" s="18"/>
      <c r="H2119" s="18"/>
      <c r="I2119" s="18"/>
      <c r="J2119" s="18"/>
      <c r="K2119" s="15" t="s">
        <v>1462</v>
      </c>
      <c r="L2119" s="18"/>
      <c r="M2119" s="18"/>
      <c r="N2119" s="19">
        <v>39083</v>
      </c>
    </row>
    <row r="2120" spans="1:14" ht="50.1" customHeight="1" thickBot="1" x14ac:dyDescent="0.3">
      <c r="A2120" s="14">
        <v>2101</v>
      </c>
      <c r="B2120" s="15" t="s">
        <v>8314</v>
      </c>
      <c r="C2120" s="15" t="s">
        <v>8315</v>
      </c>
      <c r="D2120" s="15" t="s">
        <v>12</v>
      </c>
      <c r="E2120" s="15" t="s">
        <v>268</v>
      </c>
      <c r="F2120" s="15" t="s">
        <v>8316</v>
      </c>
      <c r="G2120" s="15" t="s">
        <v>8316</v>
      </c>
      <c r="H2120" s="15" t="s">
        <v>8317</v>
      </c>
      <c r="I2120" s="18"/>
      <c r="J2120" s="15" t="s">
        <v>84</v>
      </c>
      <c r="K2120" s="18"/>
      <c r="L2120" s="18"/>
      <c r="M2120" s="18"/>
      <c r="N2120" s="19">
        <v>41179</v>
      </c>
    </row>
    <row r="2121" spans="1:14" ht="50.1" customHeight="1" thickBot="1" x14ac:dyDescent="0.3">
      <c r="A2121" s="14">
        <v>2102</v>
      </c>
      <c r="B2121" s="15" t="s">
        <v>8318</v>
      </c>
      <c r="C2121" s="15" t="s">
        <v>8319</v>
      </c>
      <c r="D2121" s="15" t="s">
        <v>273</v>
      </c>
      <c r="E2121" s="15" t="s">
        <v>274</v>
      </c>
      <c r="F2121" s="15" t="s">
        <v>8320</v>
      </c>
      <c r="G2121" s="18"/>
      <c r="H2121" s="15" t="s">
        <v>8321</v>
      </c>
      <c r="I2121" s="18"/>
      <c r="J2121" s="18"/>
      <c r="K2121" s="15" t="s">
        <v>51</v>
      </c>
      <c r="L2121" s="18"/>
      <c r="M2121" s="18"/>
      <c r="N2121" s="19">
        <v>42887</v>
      </c>
    </row>
    <row r="2122" spans="1:14" ht="50.1" customHeight="1" thickBot="1" x14ac:dyDescent="0.3">
      <c r="A2122" s="14">
        <v>2103</v>
      </c>
      <c r="B2122" s="15" t="s">
        <v>8322</v>
      </c>
      <c r="C2122" s="15" t="s">
        <v>8323</v>
      </c>
      <c r="D2122" s="15" t="s">
        <v>12</v>
      </c>
      <c r="E2122" s="15" t="s">
        <v>13</v>
      </c>
      <c r="F2122" s="15" t="s">
        <v>8324</v>
      </c>
      <c r="G2122" s="15" t="s">
        <v>8325</v>
      </c>
      <c r="H2122" s="15" t="s">
        <v>8326</v>
      </c>
      <c r="I2122" s="18"/>
      <c r="J2122" s="18"/>
      <c r="K2122" s="15" t="s">
        <v>124</v>
      </c>
      <c r="L2122" s="18"/>
      <c r="M2122" s="18"/>
      <c r="N2122" s="19">
        <v>42786</v>
      </c>
    </row>
    <row r="2123" spans="1:14" ht="50.1" customHeight="1" thickBot="1" x14ac:dyDescent="0.3">
      <c r="A2123" s="14">
        <v>2104</v>
      </c>
      <c r="B2123" s="15" t="s">
        <v>8327</v>
      </c>
      <c r="C2123" s="15" t="s">
        <v>7963</v>
      </c>
      <c r="D2123" s="15" t="s">
        <v>12</v>
      </c>
      <c r="E2123" s="15" t="s">
        <v>13</v>
      </c>
      <c r="F2123" s="15" t="s">
        <v>8328</v>
      </c>
      <c r="G2123" s="18"/>
      <c r="H2123" s="18"/>
      <c r="I2123" s="18"/>
      <c r="J2123" s="18"/>
      <c r="K2123" s="15" t="s">
        <v>599</v>
      </c>
      <c r="L2123" s="18"/>
      <c r="M2123" s="18"/>
      <c r="N2123" s="19">
        <v>39083</v>
      </c>
    </row>
    <row r="2124" spans="1:14" ht="50.1" customHeight="1" thickBot="1" x14ac:dyDescent="0.3">
      <c r="A2124" s="14">
        <v>2105</v>
      </c>
      <c r="B2124" s="15" t="s">
        <v>8329</v>
      </c>
      <c r="C2124" s="15" t="s">
        <v>8330</v>
      </c>
      <c r="D2124" s="15" t="s">
        <v>12</v>
      </c>
      <c r="E2124" s="15" t="s">
        <v>155</v>
      </c>
      <c r="F2124" s="15" t="s">
        <v>8331</v>
      </c>
      <c r="G2124" s="15" t="str">
        <f>"76144636"</f>
        <v>76144636</v>
      </c>
      <c r="H2124" s="15" t="s">
        <v>8332</v>
      </c>
      <c r="I2124" s="18"/>
      <c r="J2124" s="15" t="s">
        <v>8753</v>
      </c>
      <c r="K2124" s="18"/>
      <c r="L2124" s="18"/>
      <c r="M2124" s="18"/>
      <c r="N2124" s="19">
        <v>42237</v>
      </c>
    </row>
    <row r="2125" spans="1:14" ht="50.1" customHeight="1" thickBot="1" x14ac:dyDescent="0.3">
      <c r="A2125" s="14">
        <v>2106</v>
      </c>
      <c r="B2125" s="15" t="s">
        <v>8333</v>
      </c>
      <c r="C2125" s="15" t="s">
        <v>8334</v>
      </c>
      <c r="D2125" s="15" t="s">
        <v>12</v>
      </c>
      <c r="E2125" s="15" t="s">
        <v>13</v>
      </c>
      <c r="F2125" s="15" t="s">
        <v>8335</v>
      </c>
      <c r="G2125" s="15" t="s">
        <v>8335</v>
      </c>
      <c r="H2125" s="15" t="s">
        <v>8336</v>
      </c>
      <c r="I2125" s="18"/>
      <c r="J2125" s="18"/>
      <c r="K2125" s="18"/>
      <c r="L2125" s="18"/>
      <c r="M2125" s="15" t="s">
        <v>299</v>
      </c>
      <c r="N2125" s="19">
        <v>41200</v>
      </c>
    </row>
    <row r="2126" spans="1:14" ht="50.1" customHeight="1" thickBot="1" x14ac:dyDescent="0.3">
      <c r="A2126" s="14">
        <v>2107</v>
      </c>
      <c r="B2126" s="15" t="s">
        <v>8337</v>
      </c>
      <c r="C2126" s="15" t="s">
        <v>4464</v>
      </c>
      <c r="D2126" s="15" t="s">
        <v>12</v>
      </c>
      <c r="E2126" s="15" t="s">
        <v>13</v>
      </c>
      <c r="F2126" s="15" t="s">
        <v>8338</v>
      </c>
      <c r="G2126" s="15" t="s">
        <v>8339</v>
      </c>
      <c r="H2126" s="18"/>
      <c r="I2126" s="18"/>
      <c r="J2126" s="18"/>
      <c r="K2126" s="15" t="s">
        <v>56</v>
      </c>
      <c r="L2126" s="18"/>
      <c r="M2126" s="18"/>
      <c r="N2126" s="19">
        <v>39083</v>
      </c>
    </row>
    <row r="2127" spans="1:14" ht="50.1" customHeight="1" thickBot="1" x14ac:dyDescent="0.3">
      <c r="A2127" s="14">
        <v>2108</v>
      </c>
      <c r="B2127" s="15" t="s">
        <v>8340</v>
      </c>
      <c r="C2127" s="15" t="s">
        <v>8341</v>
      </c>
      <c r="D2127" s="15" t="s">
        <v>12</v>
      </c>
      <c r="E2127" s="15" t="s">
        <v>131</v>
      </c>
      <c r="F2127" s="15" t="s">
        <v>8342</v>
      </c>
      <c r="G2127" s="15" t="s">
        <v>8343</v>
      </c>
      <c r="H2127" s="15" t="s">
        <v>8344</v>
      </c>
      <c r="I2127" s="18"/>
      <c r="J2127" s="18"/>
      <c r="K2127" s="15" t="s">
        <v>124</v>
      </c>
      <c r="L2127" s="18"/>
      <c r="M2127" s="18"/>
      <c r="N2127" s="19">
        <v>42626</v>
      </c>
    </row>
    <row r="2128" spans="1:14" ht="50.1" customHeight="1" thickBot="1" x14ac:dyDescent="0.3">
      <c r="A2128" s="14">
        <v>2109</v>
      </c>
      <c r="B2128" s="15" t="s">
        <v>8345</v>
      </c>
      <c r="C2128" s="15" t="s">
        <v>8346</v>
      </c>
      <c r="D2128" s="15" t="s">
        <v>12</v>
      </c>
      <c r="E2128" s="15" t="s">
        <v>13</v>
      </c>
      <c r="F2128" s="15" t="s">
        <v>8347</v>
      </c>
      <c r="G2128" s="18"/>
      <c r="H2128" s="15" t="s">
        <v>8348</v>
      </c>
      <c r="I2128" s="18"/>
      <c r="J2128" s="18"/>
      <c r="K2128" s="15" t="s">
        <v>51</v>
      </c>
      <c r="L2128" s="18"/>
      <c r="M2128" s="18"/>
      <c r="N2128" s="19">
        <v>40450</v>
      </c>
    </row>
    <row r="2129" spans="1:14" ht="50.1" customHeight="1" thickBot="1" x14ac:dyDescent="0.3">
      <c r="A2129" s="14">
        <v>2110</v>
      </c>
      <c r="B2129" s="15" t="s">
        <v>8349</v>
      </c>
      <c r="C2129" s="15" t="s">
        <v>8350</v>
      </c>
      <c r="D2129" s="15" t="s">
        <v>12</v>
      </c>
      <c r="E2129" s="15" t="s">
        <v>13</v>
      </c>
      <c r="F2129" s="15" t="s">
        <v>8351</v>
      </c>
      <c r="G2129" s="18"/>
      <c r="H2129" s="18"/>
      <c r="I2129" s="18"/>
      <c r="J2129" s="15" t="s">
        <v>6</v>
      </c>
      <c r="K2129" s="18"/>
      <c r="L2129" s="18"/>
      <c r="M2129" s="18"/>
      <c r="N2129" s="19">
        <v>39435</v>
      </c>
    </row>
    <row r="2130" spans="1:14" ht="50.1" customHeight="1" thickBot="1" x14ac:dyDescent="0.3">
      <c r="A2130" s="14">
        <v>2111</v>
      </c>
      <c r="B2130" s="15" t="s">
        <v>8352</v>
      </c>
      <c r="C2130" s="15" t="s">
        <v>8353</v>
      </c>
      <c r="D2130" s="15" t="s">
        <v>4</v>
      </c>
      <c r="E2130" s="15" t="s">
        <v>193</v>
      </c>
      <c r="F2130" s="15" t="s">
        <v>344</v>
      </c>
      <c r="G2130" s="18"/>
      <c r="H2130" s="15" t="s">
        <v>345</v>
      </c>
      <c r="I2130" s="18"/>
      <c r="J2130" s="18"/>
      <c r="K2130" s="15" t="s">
        <v>293</v>
      </c>
      <c r="L2130" s="18"/>
      <c r="M2130" s="18"/>
      <c r="N2130" s="19">
        <v>41796</v>
      </c>
    </row>
    <row r="2131" spans="1:14" ht="50.1" customHeight="1" thickBot="1" x14ac:dyDescent="0.3">
      <c r="A2131" s="14">
        <v>2112</v>
      </c>
      <c r="B2131" s="15" t="s">
        <v>8354</v>
      </c>
      <c r="C2131" s="15" t="s">
        <v>8355</v>
      </c>
      <c r="D2131" s="15" t="s">
        <v>12</v>
      </c>
      <c r="E2131" s="15" t="s">
        <v>13</v>
      </c>
      <c r="F2131" s="15" t="s">
        <v>8356</v>
      </c>
      <c r="G2131" s="15" t="s">
        <v>8356</v>
      </c>
      <c r="H2131" s="15" t="s">
        <v>8357</v>
      </c>
      <c r="I2131" s="18"/>
      <c r="J2131" s="18"/>
      <c r="K2131" s="15" t="s">
        <v>51</v>
      </c>
      <c r="L2131" s="18"/>
      <c r="M2131" s="18"/>
      <c r="N2131" s="19">
        <v>41725</v>
      </c>
    </row>
    <row r="2132" spans="1:14" ht="50.1" customHeight="1" thickBot="1" x14ac:dyDescent="0.3">
      <c r="A2132" s="14">
        <v>2113</v>
      </c>
      <c r="B2132" s="15" t="s">
        <v>8358</v>
      </c>
      <c r="C2132" s="15" t="s">
        <v>8359</v>
      </c>
      <c r="D2132" s="15" t="s">
        <v>12</v>
      </c>
      <c r="E2132" s="15" t="s">
        <v>13</v>
      </c>
      <c r="F2132" s="15" t="s">
        <v>8360</v>
      </c>
      <c r="G2132" s="18"/>
      <c r="H2132" s="15" t="s">
        <v>8361</v>
      </c>
      <c r="I2132" s="18"/>
      <c r="J2132" s="18"/>
      <c r="K2132" s="15" t="s">
        <v>206</v>
      </c>
      <c r="L2132" s="18"/>
      <c r="M2132" s="18"/>
      <c r="N2132" s="19">
        <v>43046</v>
      </c>
    </row>
    <row r="2133" spans="1:14" ht="50.1" customHeight="1" thickBot="1" x14ac:dyDescent="0.3">
      <c r="A2133" s="14">
        <v>2114</v>
      </c>
      <c r="B2133" s="15" t="s">
        <v>8362</v>
      </c>
      <c r="C2133" s="15" t="s">
        <v>8363</v>
      </c>
      <c r="D2133" s="15" t="s">
        <v>12</v>
      </c>
      <c r="E2133" s="15" t="s">
        <v>13</v>
      </c>
      <c r="F2133" s="15" t="s">
        <v>8364</v>
      </c>
      <c r="G2133" s="15" t="s">
        <v>8364</v>
      </c>
      <c r="H2133" s="15" t="s">
        <v>8365</v>
      </c>
      <c r="I2133" s="15" t="s">
        <v>61</v>
      </c>
      <c r="J2133" s="18"/>
      <c r="K2133" s="18"/>
      <c r="L2133" s="18"/>
      <c r="M2133" s="18"/>
      <c r="N2133" s="19">
        <v>41094</v>
      </c>
    </row>
    <row r="2134" spans="1:14" ht="50.1" customHeight="1" thickBot="1" x14ac:dyDescent="0.3">
      <c r="A2134" s="14">
        <v>2115</v>
      </c>
      <c r="B2134" s="15" t="s">
        <v>8366</v>
      </c>
      <c r="C2134" s="15" t="s">
        <v>8367</v>
      </c>
      <c r="D2134" s="15" t="s">
        <v>12</v>
      </c>
      <c r="E2134" s="15" t="s">
        <v>13</v>
      </c>
      <c r="F2134" s="15" t="s">
        <v>8368</v>
      </c>
      <c r="G2134" s="18"/>
      <c r="H2134" s="15" t="s">
        <v>8369</v>
      </c>
      <c r="I2134" s="18"/>
      <c r="J2134" s="18"/>
      <c r="K2134" s="15" t="s">
        <v>51</v>
      </c>
      <c r="L2134" s="18"/>
      <c r="M2134" s="18"/>
      <c r="N2134" s="19">
        <v>39083</v>
      </c>
    </row>
    <row r="2135" spans="1:14" ht="50.1" customHeight="1" thickBot="1" x14ac:dyDescent="0.3">
      <c r="A2135" s="14">
        <v>2116</v>
      </c>
      <c r="B2135" s="15" t="s">
        <v>8370</v>
      </c>
      <c r="C2135" s="15" t="s">
        <v>8371</v>
      </c>
      <c r="D2135" s="15" t="s">
        <v>12</v>
      </c>
      <c r="E2135" s="15" t="s">
        <v>13</v>
      </c>
      <c r="F2135" s="15" t="s">
        <v>8372</v>
      </c>
      <c r="G2135" s="15" t="s">
        <v>8373</v>
      </c>
      <c r="H2135" s="15" t="s">
        <v>8374</v>
      </c>
      <c r="I2135" s="18"/>
      <c r="J2135" s="18"/>
      <c r="K2135" s="15" t="s">
        <v>51</v>
      </c>
      <c r="L2135" s="18"/>
      <c r="M2135" s="18"/>
      <c r="N2135" s="19">
        <v>41501</v>
      </c>
    </row>
    <row r="2136" spans="1:14" ht="50.1" customHeight="1" thickBot="1" x14ac:dyDescent="0.3">
      <c r="A2136" s="14">
        <v>2117</v>
      </c>
      <c r="B2136" s="15" t="s">
        <v>8375</v>
      </c>
      <c r="C2136" s="15" t="s">
        <v>8376</v>
      </c>
      <c r="D2136" s="15" t="s">
        <v>12</v>
      </c>
      <c r="E2136" s="15" t="s">
        <v>13</v>
      </c>
      <c r="F2136" s="15" t="s">
        <v>8377</v>
      </c>
      <c r="G2136" s="15" t="s">
        <v>8378</v>
      </c>
      <c r="H2136" s="15" t="s">
        <v>8379</v>
      </c>
      <c r="I2136" s="18"/>
      <c r="J2136" s="15" t="s">
        <v>6</v>
      </c>
      <c r="K2136" s="18"/>
      <c r="L2136" s="18"/>
      <c r="M2136" s="18"/>
      <c r="N2136" s="19">
        <v>42650</v>
      </c>
    </row>
    <row r="2137" spans="1:14" ht="50.1" customHeight="1" thickBot="1" x14ac:dyDescent="0.3">
      <c r="A2137" s="14">
        <v>2118</v>
      </c>
      <c r="B2137" s="15" t="s">
        <v>8380</v>
      </c>
      <c r="C2137" s="15" t="s">
        <v>8381</v>
      </c>
      <c r="D2137" s="15" t="s">
        <v>12</v>
      </c>
      <c r="E2137" s="15" t="s">
        <v>13</v>
      </c>
      <c r="F2137" s="15" t="s">
        <v>8382</v>
      </c>
      <c r="G2137" s="15" t="s">
        <v>2138</v>
      </c>
      <c r="H2137" s="15" t="s">
        <v>8383</v>
      </c>
      <c r="I2137" s="18"/>
      <c r="J2137" s="18"/>
      <c r="K2137" s="15" t="s">
        <v>99</v>
      </c>
      <c r="L2137" s="18"/>
      <c r="M2137" s="18"/>
      <c r="N2137" s="19">
        <v>42164</v>
      </c>
    </row>
    <row r="2138" spans="1:14" ht="50.1" customHeight="1" thickBot="1" x14ac:dyDescent="0.3">
      <c r="A2138" s="14">
        <v>2119</v>
      </c>
      <c r="B2138" s="15" t="s">
        <v>8384</v>
      </c>
      <c r="C2138" s="15" t="s">
        <v>8385</v>
      </c>
      <c r="D2138" s="15" t="s">
        <v>12</v>
      </c>
      <c r="E2138" s="15" t="s">
        <v>155</v>
      </c>
      <c r="F2138" s="15" t="s">
        <v>8386</v>
      </c>
      <c r="G2138" s="15" t="s">
        <v>8386</v>
      </c>
      <c r="H2138" s="15" t="s">
        <v>8387</v>
      </c>
      <c r="I2138" s="18"/>
      <c r="J2138" s="15" t="s">
        <v>8753</v>
      </c>
      <c r="K2138" s="18"/>
      <c r="L2138" s="18"/>
      <c r="M2138" s="18"/>
      <c r="N2138" s="19">
        <v>41660</v>
      </c>
    </row>
    <row r="2139" spans="1:14" ht="50.1" customHeight="1" thickBot="1" x14ac:dyDescent="0.3">
      <c r="A2139" s="14">
        <v>2120</v>
      </c>
      <c r="B2139" s="15" t="s">
        <v>8388</v>
      </c>
      <c r="C2139" s="15" t="s">
        <v>8389</v>
      </c>
      <c r="D2139" s="15" t="s">
        <v>4</v>
      </c>
      <c r="E2139" s="15" t="s">
        <v>5</v>
      </c>
      <c r="F2139" s="15" t="s">
        <v>8390</v>
      </c>
      <c r="G2139" s="15" t="s">
        <v>8390</v>
      </c>
      <c r="H2139" s="15" t="s">
        <v>8391</v>
      </c>
      <c r="I2139" s="18"/>
      <c r="J2139" s="15" t="s">
        <v>90</v>
      </c>
      <c r="K2139" s="18"/>
      <c r="L2139" s="18"/>
      <c r="M2139" s="18"/>
      <c r="N2139" s="19">
        <v>42537</v>
      </c>
    </row>
    <row r="2140" spans="1:14" ht="50.1" customHeight="1" thickBot="1" x14ac:dyDescent="0.3">
      <c r="A2140" s="14">
        <v>2121</v>
      </c>
      <c r="B2140" s="15" t="s">
        <v>8392</v>
      </c>
      <c r="C2140" s="15" t="s">
        <v>8393</v>
      </c>
      <c r="D2140" s="15" t="s">
        <v>12</v>
      </c>
      <c r="E2140" s="15" t="s">
        <v>13</v>
      </c>
      <c r="F2140" s="15" t="s">
        <v>8394</v>
      </c>
      <c r="G2140" s="18"/>
      <c r="H2140" s="15" t="s">
        <v>8395</v>
      </c>
      <c r="I2140" s="18"/>
      <c r="J2140" s="18"/>
      <c r="K2140" s="15" t="s">
        <v>430</v>
      </c>
      <c r="L2140" s="18"/>
      <c r="M2140" s="18"/>
      <c r="N2140" s="19">
        <v>42550</v>
      </c>
    </row>
    <row r="2141" spans="1:14" ht="50.1" customHeight="1" thickBot="1" x14ac:dyDescent="0.3">
      <c r="A2141" s="14">
        <v>2122</v>
      </c>
      <c r="B2141" s="15" t="s">
        <v>8396</v>
      </c>
      <c r="C2141" s="15" t="s">
        <v>8397</v>
      </c>
      <c r="D2141" s="15" t="s">
        <v>12</v>
      </c>
      <c r="E2141" s="15" t="s">
        <v>13</v>
      </c>
      <c r="F2141" s="15" t="s">
        <v>8398</v>
      </c>
      <c r="G2141" s="15" t="s">
        <v>8399</v>
      </c>
      <c r="H2141" s="15" t="s">
        <v>8400</v>
      </c>
      <c r="I2141" s="18"/>
      <c r="J2141" s="18"/>
      <c r="K2141" s="15" t="s">
        <v>146</v>
      </c>
      <c r="L2141" s="18"/>
      <c r="M2141" s="18"/>
      <c r="N2141" s="19">
        <v>41478</v>
      </c>
    </row>
    <row r="2142" spans="1:14" ht="50.1" customHeight="1" thickBot="1" x14ac:dyDescent="0.3">
      <c r="A2142" s="14">
        <v>2123</v>
      </c>
      <c r="B2142" s="15" t="s">
        <v>8401</v>
      </c>
      <c r="C2142" s="15" t="s">
        <v>8402</v>
      </c>
      <c r="D2142" s="15" t="s">
        <v>12</v>
      </c>
      <c r="E2142" s="15" t="s">
        <v>131</v>
      </c>
      <c r="F2142" s="15" t="s">
        <v>8403</v>
      </c>
      <c r="G2142" s="18"/>
      <c r="H2142" s="15" t="s">
        <v>8404</v>
      </c>
      <c r="I2142" s="15" t="s">
        <v>61</v>
      </c>
      <c r="J2142" s="18"/>
      <c r="K2142" s="18"/>
      <c r="L2142" s="18"/>
      <c r="M2142" s="18"/>
      <c r="N2142" s="19">
        <v>41479</v>
      </c>
    </row>
    <row r="2143" spans="1:14" ht="50.1" customHeight="1" thickBot="1" x14ac:dyDescent="0.3">
      <c r="A2143" s="14">
        <v>2124</v>
      </c>
      <c r="B2143" s="15" t="s">
        <v>8405</v>
      </c>
      <c r="C2143" s="15" t="s">
        <v>8406</v>
      </c>
      <c r="D2143" s="15" t="s">
        <v>12</v>
      </c>
      <c r="E2143" s="15" t="s">
        <v>13</v>
      </c>
      <c r="F2143" s="15" t="s">
        <v>8407</v>
      </c>
      <c r="G2143" s="15" t="s">
        <v>8408</v>
      </c>
      <c r="H2143" s="15" t="s">
        <v>8409</v>
      </c>
      <c r="I2143" s="18"/>
      <c r="J2143" s="18"/>
      <c r="K2143" s="15" t="s">
        <v>51</v>
      </c>
      <c r="L2143" s="18"/>
      <c r="M2143" s="18"/>
      <c r="N2143" s="19">
        <v>41310</v>
      </c>
    </row>
    <row r="2144" spans="1:14" ht="50.1" customHeight="1" thickBot="1" x14ac:dyDescent="0.3">
      <c r="A2144" s="14">
        <v>2125</v>
      </c>
      <c r="B2144" s="15" t="s">
        <v>8410</v>
      </c>
      <c r="C2144" s="15" t="s">
        <v>8411</v>
      </c>
      <c r="D2144" s="15" t="s">
        <v>12</v>
      </c>
      <c r="E2144" s="15" t="s">
        <v>205</v>
      </c>
      <c r="F2144" s="15" t="s">
        <v>8412</v>
      </c>
      <c r="G2144" s="15" t="s">
        <v>8413</v>
      </c>
      <c r="H2144" s="15" t="s">
        <v>8414</v>
      </c>
      <c r="I2144" s="18"/>
      <c r="J2144" s="18"/>
      <c r="K2144" s="15" t="s">
        <v>146</v>
      </c>
      <c r="L2144" s="18"/>
      <c r="M2144" s="18"/>
      <c r="N2144" s="19">
        <v>42011</v>
      </c>
    </row>
    <row r="2145" spans="1:14" ht="50.1" customHeight="1" thickBot="1" x14ac:dyDescent="0.3">
      <c r="A2145" s="14">
        <v>2126</v>
      </c>
      <c r="B2145" s="15" t="s">
        <v>8415</v>
      </c>
      <c r="C2145" s="15" t="s">
        <v>8416</v>
      </c>
      <c r="D2145" s="15" t="s">
        <v>12</v>
      </c>
      <c r="E2145" s="15" t="s">
        <v>13</v>
      </c>
      <c r="F2145" s="15" t="s">
        <v>8417</v>
      </c>
      <c r="G2145" s="18"/>
      <c r="H2145" s="18"/>
      <c r="I2145" s="18"/>
      <c r="J2145" s="18"/>
      <c r="K2145" s="18"/>
      <c r="L2145" s="18"/>
      <c r="M2145" s="15" t="s">
        <v>1607</v>
      </c>
      <c r="N2145" s="19">
        <v>41080</v>
      </c>
    </row>
    <row r="2146" spans="1:14" ht="50.1" customHeight="1" thickBot="1" x14ac:dyDescent="0.3">
      <c r="A2146" s="14">
        <v>2127</v>
      </c>
      <c r="B2146" s="15" t="s">
        <v>8418</v>
      </c>
      <c r="C2146" s="15" t="s">
        <v>8419</v>
      </c>
      <c r="D2146" s="15" t="s">
        <v>12</v>
      </c>
      <c r="E2146" s="15" t="s">
        <v>13</v>
      </c>
      <c r="F2146" s="15" t="s">
        <v>8420</v>
      </c>
      <c r="G2146" s="18"/>
      <c r="H2146" s="18"/>
      <c r="I2146" s="18"/>
      <c r="J2146" s="18"/>
      <c r="K2146" s="15" t="s">
        <v>6160</v>
      </c>
      <c r="L2146" s="18"/>
      <c r="M2146" s="18"/>
      <c r="N2146" s="19">
        <v>41065</v>
      </c>
    </row>
    <row r="2147" spans="1:14" ht="50.1" customHeight="1" thickBot="1" x14ac:dyDescent="0.3">
      <c r="A2147" s="14">
        <v>2128</v>
      </c>
      <c r="B2147" s="15" t="s">
        <v>8421</v>
      </c>
      <c r="C2147" s="15" t="s">
        <v>8422</v>
      </c>
      <c r="D2147" s="15" t="s">
        <v>12</v>
      </c>
      <c r="E2147" s="15" t="s">
        <v>13</v>
      </c>
      <c r="F2147" s="15" t="s">
        <v>83</v>
      </c>
      <c r="G2147" s="15" t="s">
        <v>83</v>
      </c>
      <c r="H2147" s="15" t="s">
        <v>8423</v>
      </c>
      <c r="I2147" s="18"/>
      <c r="J2147" s="15" t="s">
        <v>141</v>
      </c>
      <c r="K2147" s="18"/>
      <c r="L2147" s="18"/>
      <c r="M2147" s="18"/>
      <c r="N2147" s="19">
        <v>39083</v>
      </c>
    </row>
    <row r="2148" spans="1:14" ht="50.1" customHeight="1" thickBot="1" x14ac:dyDescent="0.3">
      <c r="A2148" s="14">
        <v>2129</v>
      </c>
      <c r="B2148" s="15" t="s">
        <v>8424</v>
      </c>
      <c r="C2148" s="15" t="s">
        <v>8425</v>
      </c>
      <c r="D2148" s="15" t="s">
        <v>12</v>
      </c>
      <c r="E2148" s="15" t="s">
        <v>13</v>
      </c>
      <c r="F2148" s="15" t="s">
        <v>8426</v>
      </c>
      <c r="G2148" s="15" t="str">
        <f>"78775845"</f>
        <v>78775845</v>
      </c>
      <c r="H2148" s="15" t="s">
        <v>8427</v>
      </c>
      <c r="I2148" s="18"/>
      <c r="J2148" s="15" t="s">
        <v>383</v>
      </c>
      <c r="K2148" s="18"/>
      <c r="L2148" s="18"/>
      <c r="M2148" s="18"/>
      <c r="N2148" s="19">
        <v>41053</v>
      </c>
    </row>
    <row r="2149" spans="1:14" ht="50.1" customHeight="1" thickBot="1" x14ac:dyDescent="0.3">
      <c r="A2149" s="14">
        <v>2130</v>
      </c>
      <c r="B2149" s="15" t="s">
        <v>8428</v>
      </c>
      <c r="C2149" s="15" t="s">
        <v>8429</v>
      </c>
      <c r="D2149" s="15" t="s">
        <v>12</v>
      </c>
      <c r="E2149" s="15" t="s">
        <v>13</v>
      </c>
      <c r="F2149" s="15" t="s">
        <v>8430</v>
      </c>
      <c r="G2149" s="15" t="s">
        <v>8431</v>
      </c>
      <c r="H2149" s="18"/>
      <c r="I2149" s="18"/>
      <c r="J2149" s="15" t="s">
        <v>18</v>
      </c>
      <c r="K2149" s="18"/>
      <c r="L2149" s="18"/>
      <c r="M2149" s="18"/>
      <c r="N2149" s="19">
        <v>40519</v>
      </c>
    </row>
    <row r="2150" spans="1:14" ht="50.1" customHeight="1" thickBot="1" x14ac:dyDescent="0.3">
      <c r="A2150" s="14">
        <v>2131</v>
      </c>
      <c r="B2150" s="15" t="s">
        <v>8432</v>
      </c>
      <c r="C2150" s="15" t="s">
        <v>8433</v>
      </c>
      <c r="D2150" s="15" t="s">
        <v>12</v>
      </c>
      <c r="E2150" s="15" t="s">
        <v>13</v>
      </c>
      <c r="F2150" s="15" t="s">
        <v>8434</v>
      </c>
      <c r="G2150" s="18"/>
      <c r="H2150" s="15" t="s">
        <v>8435</v>
      </c>
      <c r="I2150" s="18"/>
      <c r="J2150" s="18"/>
      <c r="K2150" s="18"/>
      <c r="L2150" s="18"/>
      <c r="M2150" s="15" t="s">
        <v>1607</v>
      </c>
      <c r="N2150" s="19">
        <v>43042</v>
      </c>
    </row>
    <row r="2151" spans="1:14" ht="50.1" customHeight="1" thickBot="1" x14ac:dyDescent="0.3">
      <c r="A2151" s="14">
        <v>2132</v>
      </c>
      <c r="B2151" s="15" t="s">
        <v>8436</v>
      </c>
      <c r="C2151" s="15" t="s">
        <v>8437</v>
      </c>
      <c r="D2151" s="15" t="s">
        <v>12</v>
      </c>
      <c r="E2151" s="15" t="s">
        <v>13</v>
      </c>
      <c r="F2151" s="15" t="s">
        <v>8438</v>
      </c>
      <c r="G2151" s="18"/>
      <c r="H2151" s="15" t="s">
        <v>8439</v>
      </c>
      <c r="I2151" s="18"/>
      <c r="J2151" s="18"/>
      <c r="K2151" s="15" t="s">
        <v>146</v>
      </c>
      <c r="L2151" s="18"/>
      <c r="M2151" s="18"/>
      <c r="N2151" s="19">
        <v>43775</v>
      </c>
    </row>
    <row r="2152" spans="1:14" ht="50.1" customHeight="1" thickBot="1" x14ac:dyDescent="0.3">
      <c r="A2152" s="14">
        <v>2133</v>
      </c>
      <c r="B2152" s="15" t="s">
        <v>8440</v>
      </c>
      <c r="C2152" s="15" t="s">
        <v>8441</v>
      </c>
      <c r="D2152" s="15" t="s">
        <v>12</v>
      </c>
      <c r="E2152" s="15" t="s">
        <v>13</v>
      </c>
      <c r="F2152" s="15" t="s">
        <v>8442</v>
      </c>
      <c r="G2152" s="15" t="s">
        <v>8442</v>
      </c>
      <c r="H2152" s="15" t="s">
        <v>8443</v>
      </c>
      <c r="I2152" s="18"/>
      <c r="J2152" s="15" t="s">
        <v>383</v>
      </c>
      <c r="K2152" s="18"/>
      <c r="L2152" s="18"/>
      <c r="M2152" s="18"/>
      <c r="N2152" s="19">
        <v>43027</v>
      </c>
    </row>
    <row r="2153" spans="1:14" ht="50.1" customHeight="1" thickBot="1" x14ac:dyDescent="0.3">
      <c r="A2153" s="14">
        <v>2134</v>
      </c>
      <c r="B2153" s="15" t="s">
        <v>8444</v>
      </c>
      <c r="C2153" s="15" t="s">
        <v>8445</v>
      </c>
      <c r="D2153" s="15" t="s">
        <v>12</v>
      </c>
      <c r="E2153" s="15" t="s">
        <v>13</v>
      </c>
      <c r="F2153" s="15" t="s">
        <v>6379</v>
      </c>
      <c r="G2153" s="15" t="s">
        <v>8446</v>
      </c>
      <c r="H2153" s="15" t="s">
        <v>6380</v>
      </c>
      <c r="I2153" s="18"/>
      <c r="J2153" s="15" t="s">
        <v>8753</v>
      </c>
      <c r="K2153" s="18"/>
      <c r="L2153" s="18"/>
      <c r="M2153" s="18"/>
      <c r="N2153" s="19">
        <v>42969</v>
      </c>
    </row>
    <row r="2154" spans="1:14" ht="50.1" customHeight="1" thickBot="1" x14ac:dyDescent="0.3">
      <c r="A2154" s="14">
        <v>2135</v>
      </c>
      <c r="B2154" s="15" t="s">
        <v>8447</v>
      </c>
      <c r="C2154" s="15" t="s">
        <v>8448</v>
      </c>
      <c r="D2154" s="15" t="s">
        <v>12</v>
      </c>
      <c r="E2154" s="15" t="s">
        <v>13</v>
      </c>
      <c r="F2154" s="15" t="s">
        <v>8449</v>
      </c>
      <c r="G2154" s="18"/>
      <c r="H2154" s="18"/>
      <c r="I2154" s="18"/>
      <c r="J2154" s="15" t="s">
        <v>84</v>
      </c>
      <c r="K2154" s="18"/>
      <c r="L2154" s="18"/>
      <c r="M2154" s="18"/>
      <c r="N2154" s="19">
        <v>41061</v>
      </c>
    </row>
    <row r="2155" spans="1:14" ht="50.1" customHeight="1" thickBot="1" x14ac:dyDescent="0.3">
      <c r="A2155" s="14">
        <v>2136</v>
      </c>
      <c r="B2155" s="15" t="s">
        <v>8450</v>
      </c>
      <c r="C2155" s="15" t="s">
        <v>8451</v>
      </c>
      <c r="D2155" s="15" t="s">
        <v>12</v>
      </c>
      <c r="E2155" s="15" t="s">
        <v>13</v>
      </c>
      <c r="F2155" s="15" t="s">
        <v>8452</v>
      </c>
      <c r="G2155" s="15" t="s">
        <v>8453</v>
      </c>
      <c r="H2155" s="18"/>
      <c r="I2155" s="18"/>
      <c r="J2155" s="15" t="s">
        <v>105</v>
      </c>
      <c r="K2155" s="18"/>
      <c r="L2155" s="18"/>
      <c r="M2155" s="18"/>
      <c r="N2155" s="19">
        <v>39603</v>
      </c>
    </row>
    <row r="2156" spans="1:14" ht="50.1" customHeight="1" thickBot="1" x14ac:dyDescent="0.3">
      <c r="A2156" s="14">
        <v>2137</v>
      </c>
      <c r="B2156" s="15" t="s">
        <v>8454</v>
      </c>
      <c r="C2156" s="15" t="s">
        <v>8455</v>
      </c>
      <c r="D2156" s="15" t="s">
        <v>12</v>
      </c>
      <c r="E2156" s="15" t="s">
        <v>13</v>
      </c>
      <c r="F2156" s="15" t="s">
        <v>8456</v>
      </c>
      <c r="G2156" s="18"/>
      <c r="H2156" s="15" t="s">
        <v>8457</v>
      </c>
      <c r="I2156" s="15" t="s">
        <v>61</v>
      </c>
      <c r="J2156" s="18"/>
      <c r="K2156" s="18"/>
      <c r="L2156" s="18"/>
      <c r="M2156" s="18"/>
      <c r="N2156" s="19">
        <v>42597</v>
      </c>
    </row>
    <row r="2157" spans="1:14" ht="50.1" customHeight="1" thickBot="1" x14ac:dyDescent="0.3">
      <c r="A2157" s="14">
        <v>2138</v>
      </c>
      <c r="B2157" s="15" t="s">
        <v>8458</v>
      </c>
      <c r="C2157" s="15" t="s">
        <v>8459</v>
      </c>
      <c r="D2157" s="15" t="s">
        <v>12</v>
      </c>
      <c r="E2157" s="15" t="s">
        <v>13</v>
      </c>
      <c r="F2157" s="15" t="s">
        <v>8460</v>
      </c>
      <c r="G2157" s="15" t="s">
        <v>8461</v>
      </c>
      <c r="H2157" s="18"/>
      <c r="I2157" s="18"/>
      <c r="J2157" s="15" t="s">
        <v>363</v>
      </c>
      <c r="K2157" s="18"/>
      <c r="L2157" s="18"/>
      <c r="M2157" s="18"/>
      <c r="N2157" s="19">
        <v>39671</v>
      </c>
    </row>
    <row r="2158" spans="1:14" ht="50.1" customHeight="1" thickBot="1" x14ac:dyDescent="0.3">
      <c r="A2158" s="14">
        <v>2139</v>
      </c>
      <c r="B2158" s="15" t="s">
        <v>8462</v>
      </c>
      <c r="C2158" s="15" t="s">
        <v>8463</v>
      </c>
      <c r="D2158" s="15" t="s">
        <v>12</v>
      </c>
      <c r="E2158" s="15" t="s">
        <v>13</v>
      </c>
      <c r="F2158" s="15" t="s">
        <v>8464</v>
      </c>
      <c r="G2158" s="18"/>
      <c r="H2158" s="18"/>
      <c r="I2158" s="18"/>
      <c r="J2158" s="15" t="s">
        <v>9810</v>
      </c>
      <c r="K2158" s="18"/>
      <c r="L2158" s="18"/>
      <c r="M2158" s="18"/>
      <c r="N2158" s="19">
        <v>41046</v>
      </c>
    </row>
    <row r="2159" spans="1:14" ht="50.1" customHeight="1" thickBot="1" x14ac:dyDescent="0.3">
      <c r="A2159" s="14">
        <v>2140</v>
      </c>
      <c r="B2159" s="15" t="s">
        <v>8465</v>
      </c>
      <c r="C2159" s="15" t="s">
        <v>8466</v>
      </c>
      <c r="D2159" s="15" t="s">
        <v>1328</v>
      </c>
      <c r="E2159" s="15" t="s">
        <v>1329</v>
      </c>
      <c r="F2159" s="15" t="s">
        <v>1696</v>
      </c>
      <c r="G2159" s="15" t="s">
        <v>1696</v>
      </c>
      <c r="H2159" s="15" t="s">
        <v>8467</v>
      </c>
      <c r="I2159" s="18"/>
      <c r="J2159" s="18"/>
      <c r="K2159" s="15" t="s">
        <v>51</v>
      </c>
      <c r="L2159" s="18"/>
      <c r="M2159" s="18"/>
      <c r="N2159" s="19">
        <v>41695</v>
      </c>
    </row>
    <row r="2160" spans="1:14" ht="50.1" customHeight="1" thickBot="1" x14ac:dyDescent="0.3">
      <c r="A2160" s="14">
        <v>2141</v>
      </c>
      <c r="B2160" s="15" t="s">
        <v>8468</v>
      </c>
      <c r="C2160" s="15" t="s">
        <v>8469</v>
      </c>
      <c r="D2160" s="15" t="s">
        <v>12</v>
      </c>
      <c r="E2160" s="15" t="s">
        <v>13</v>
      </c>
      <c r="F2160" s="15" t="s">
        <v>8470</v>
      </c>
      <c r="G2160" s="18"/>
      <c r="H2160" s="18"/>
      <c r="I2160" s="18"/>
      <c r="J2160" s="18"/>
      <c r="K2160" s="15" t="s">
        <v>830</v>
      </c>
      <c r="L2160" s="18"/>
      <c r="M2160" s="18"/>
      <c r="N2160" s="19">
        <v>41057</v>
      </c>
    </row>
    <row r="2161" spans="1:14" ht="50.1" customHeight="1" thickBot="1" x14ac:dyDescent="0.3">
      <c r="A2161" s="14">
        <v>2142</v>
      </c>
      <c r="B2161" s="15" t="s">
        <v>8471</v>
      </c>
      <c r="C2161" s="15" t="s">
        <v>8472</v>
      </c>
      <c r="D2161" s="15" t="s">
        <v>12</v>
      </c>
      <c r="E2161" s="15" t="s">
        <v>155</v>
      </c>
      <c r="F2161" s="15" t="s">
        <v>8473</v>
      </c>
      <c r="G2161" s="18"/>
      <c r="H2161" s="15" t="s">
        <v>8474</v>
      </c>
      <c r="I2161" s="18"/>
      <c r="J2161" s="18"/>
      <c r="K2161" s="15" t="s">
        <v>482</v>
      </c>
      <c r="L2161" s="18"/>
      <c r="M2161" s="18"/>
      <c r="N2161" s="19">
        <v>42594</v>
      </c>
    </row>
    <row r="2162" spans="1:14" ht="50.1" customHeight="1" thickBot="1" x14ac:dyDescent="0.3">
      <c r="A2162" s="14">
        <v>2143</v>
      </c>
      <c r="B2162" s="15" t="s">
        <v>8475</v>
      </c>
      <c r="C2162" s="15" t="s">
        <v>8476</v>
      </c>
      <c r="D2162" s="15" t="s">
        <v>12</v>
      </c>
      <c r="E2162" s="15" t="s">
        <v>13</v>
      </c>
      <c r="F2162" s="15" t="s">
        <v>8477</v>
      </c>
      <c r="G2162" s="18"/>
      <c r="H2162" s="15" t="s">
        <v>8478</v>
      </c>
      <c r="I2162" s="15" t="s">
        <v>61</v>
      </c>
      <c r="J2162" s="18"/>
      <c r="K2162" s="18"/>
      <c r="L2162" s="18"/>
      <c r="M2162" s="18"/>
      <c r="N2162" s="19">
        <v>43047</v>
      </c>
    </row>
    <row r="2163" spans="1:14" ht="50.1" customHeight="1" thickBot="1" x14ac:dyDescent="0.3">
      <c r="A2163" s="14">
        <v>2144</v>
      </c>
      <c r="B2163" s="15" t="s">
        <v>8479</v>
      </c>
      <c r="C2163" s="15" t="s">
        <v>8480</v>
      </c>
      <c r="D2163" s="15" t="s">
        <v>12</v>
      </c>
      <c r="E2163" s="15" t="s">
        <v>131</v>
      </c>
      <c r="F2163" s="15" t="s">
        <v>8481</v>
      </c>
      <c r="G2163" s="15" t="s">
        <v>8482</v>
      </c>
      <c r="H2163" s="15" t="s">
        <v>8483</v>
      </c>
      <c r="I2163" s="18"/>
      <c r="J2163" s="18"/>
      <c r="K2163" s="15" t="s">
        <v>326</v>
      </c>
      <c r="L2163" s="18"/>
      <c r="M2163" s="18"/>
      <c r="N2163" s="19">
        <v>41157</v>
      </c>
    </row>
    <row r="2164" spans="1:14" ht="50.1" customHeight="1" thickBot="1" x14ac:dyDescent="0.3">
      <c r="A2164" s="14">
        <v>2145</v>
      </c>
      <c r="B2164" s="15" t="s">
        <v>8484</v>
      </c>
      <c r="C2164" s="15" t="s">
        <v>8485</v>
      </c>
      <c r="D2164" s="15" t="s">
        <v>12</v>
      </c>
      <c r="E2164" s="15" t="s">
        <v>13</v>
      </c>
      <c r="F2164" s="15" t="s">
        <v>7777</v>
      </c>
      <c r="G2164" s="15" t="s">
        <v>7778</v>
      </c>
      <c r="H2164" s="18"/>
      <c r="I2164" s="18"/>
      <c r="J2164" s="18"/>
      <c r="K2164" s="15" t="s">
        <v>31</v>
      </c>
      <c r="L2164" s="18"/>
      <c r="M2164" s="18"/>
      <c r="N2164" s="19">
        <v>39671</v>
      </c>
    </row>
    <row r="2165" spans="1:14" ht="50.1" customHeight="1" thickBot="1" x14ac:dyDescent="0.3">
      <c r="A2165" s="14">
        <v>2146</v>
      </c>
      <c r="B2165" s="15" t="s">
        <v>8486</v>
      </c>
      <c r="C2165" s="15" t="s">
        <v>8487</v>
      </c>
      <c r="D2165" s="15" t="s">
        <v>12</v>
      </c>
      <c r="E2165" s="15" t="s">
        <v>13</v>
      </c>
      <c r="F2165" s="16" t="s">
        <v>1935</v>
      </c>
      <c r="G2165" s="18"/>
      <c r="H2165" s="15" t="s">
        <v>8488</v>
      </c>
      <c r="I2165" s="18"/>
      <c r="J2165" s="18"/>
      <c r="K2165" s="15" t="s">
        <v>51</v>
      </c>
      <c r="L2165" s="18"/>
      <c r="M2165" s="18"/>
      <c r="N2165" s="19">
        <v>43864</v>
      </c>
    </row>
    <row r="2166" spans="1:14" ht="50.1" customHeight="1" thickBot="1" x14ac:dyDescent="0.3">
      <c r="A2166" s="14">
        <v>2147</v>
      </c>
      <c r="B2166" s="15" t="s">
        <v>8489</v>
      </c>
      <c r="C2166" s="15" t="s">
        <v>8490</v>
      </c>
      <c r="D2166" s="15" t="s">
        <v>12</v>
      </c>
      <c r="E2166" s="15" t="s">
        <v>46</v>
      </c>
      <c r="F2166" s="15" t="s">
        <v>8491</v>
      </c>
      <c r="G2166" s="15" t="s">
        <v>8491</v>
      </c>
      <c r="H2166" s="15" t="s">
        <v>8492</v>
      </c>
      <c r="I2166" s="18"/>
      <c r="J2166" s="15" t="s">
        <v>383</v>
      </c>
      <c r="K2166" s="18"/>
      <c r="L2166" s="18"/>
      <c r="M2166" s="18"/>
      <c r="N2166" s="19">
        <v>42863</v>
      </c>
    </row>
    <row r="2167" spans="1:14" ht="50.1" customHeight="1" thickBot="1" x14ac:dyDescent="0.3">
      <c r="A2167" s="14">
        <v>2148</v>
      </c>
      <c r="B2167" s="15" t="s">
        <v>8493</v>
      </c>
      <c r="C2167" s="15" t="s">
        <v>8494</v>
      </c>
      <c r="D2167" s="15" t="s">
        <v>12</v>
      </c>
      <c r="E2167" s="15" t="s">
        <v>155</v>
      </c>
      <c r="F2167" s="15" t="s">
        <v>8495</v>
      </c>
      <c r="G2167" s="18"/>
      <c r="H2167" s="18"/>
      <c r="I2167" s="18"/>
      <c r="J2167" s="15" t="s">
        <v>6</v>
      </c>
      <c r="K2167" s="18"/>
      <c r="L2167" s="18"/>
      <c r="M2167" s="18"/>
      <c r="N2167" s="19">
        <v>39671</v>
      </c>
    </row>
    <row r="2168" spans="1:14" ht="50.1" customHeight="1" thickBot="1" x14ac:dyDescent="0.3">
      <c r="A2168" s="14">
        <v>2149</v>
      </c>
      <c r="B2168" s="15" t="s">
        <v>8496</v>
      </c>
      <c r="C2168" s="15" t="s">
        <v>78</v>
      </c>
      <c r="D2168" s="15" t="s">
        <v>12</v>
      </c>
      <c r="E2168" s="15" t="s">
        <v>13</v>
      </c>
      <c r="F2168" s="15" t="s">
        <v>8497</v>
      </c>
      <c r="G2168" s="15" t="s">
        <v>8498</v>
      </c>
      <c r="H2168" s="18"/>
      <c r="I2168" s="18"/>
      <c r="J2168" s="15" t="s">
        <v>84</v>
      </c>
      <c r="K2168" s="18"/>
      <c r="L2168" s="18"/>
      <c r="M2168" s="18"/>
      <c r="N2168" s="19">
        <v>39671</v>
      </c>
    </row>
    <row r="2169" spans="1:14" ht="50.1" customHeight="1" thickBot="1" x14ac:dyDescent="0.3">
      <c r="A2169" s="14">
        <v>2150</v>
      </c>
      <c r="B2169" s="15" t="s">
        <v>8499</v>
      </c>
      <c r="C2169" s="15" t="s">
        <v>8500</v>
      </c>
      <c r="D2169" s="15" t="s">
        <v>12</v>
      </c>
      <c r="E2169" s="15" t="s">
        <v>13</v>
      </c>
      <c r="F2169" s="15" t="s">
        <v>8501</v>
      </c>
      <c r="G2169" s="18"/>
      <c r="H2169" s="18"/>
      <c r="I2169" s="18"/>
      <c r="J2169" s="15" t="s">
        <v>2621</v>
      </c>
      <c r="K2169" s="18"/>
      <c r="L2169" s="18"/>
      <c r="M2169" s="18"/>
      <c r="N2169" s="19">
        <v>41694</v>
      </c>
    </row>
    <row r="2170" spans="1:14" ht="50.1" customHeight="1" thickBot="1" x14ac:dyDescent="0.3">
      <c r="A2170" s="14">
        <v>2151</v>
      </c>
      <c r="B2170" s="15" t="s">
        <v>8502</v>
      </c>
      <c r="C2170" s="15" t="s">
        <v>8503</v>
      </c>
      <c r="D2170" s="15" t="s">
        <v>12</v>
      </c>
      <c r="E2170" s="15" t="s">
        <v>13</v>
      </c>
      <c r="F2170" s="15" t="s">
        <v>21</v>
      </c>
      <c r="G2170" s="15" t="s">
        <v>7806</v>
      </c>
      <c r="H2170" s="15" t="s">
        <v>7937</v>
      </c>
      <c r="I2170" s="18"/>
      <c r="J2170" s="18"/>
      <c r="K2170" s="15" t="s">
        <v>24</v>
      </c>
      <c r="L2170" s="18"/>
      <c r="M2170" s="18"/>
      <c r="N2170" s="19">
        <v>41064</v>
      </c>
    </row>
    <row r="2171" spans="1:14" ht="50.1" customHeight="1" thickBot="1" x14ac:dyDescent="0.3">
      <c r="A2171" s="14">
        <v>2152</v>
      </c>
      <c r="B2171" s="15" t="s">
        <v>8504</v>
      </c>
      <c r="C2171" s="15" t="s">
        <v>8505</v>
      </c>
      <c r="D2171" s="15" t="s">
        <v>12</v>
      </c>
      <c r="E2171" s="15" t="s">
        <v>13</v>
      </c>
      <c r="F2171" s="15" t="s">
        <v>8506</v>
      </c>
      <c r="G2171" s="18"/>
      <c r="H2171" s="15" t="s">
        <v>8507</v>
      </c>
      <c r="I2171" s="18"/>
      <c r="J2171" s="18"/>
      <c r="K2171" s="15" t="s">
        <v>51</v>
      </c>
      <c r="L2171" s="18"/>
      <c r="M2171" s="18"/>
      <c r="N2171" s="19">
        <v>43479</v>
      </c>
    </row>
    <row r="2172" spans="1:14" ht="50.1" customHeight="1" thickBot="1" x14ac:dyDescent="0.3">
      <c r="A2172" s="14">
        <v>2153</v>
      </c>
      <c r="B2172" s="15" t="s">
        <v>8508</v>
      </c>
      <c r="C2172" s="15" t="s">
        <v>8509</v>
      </c>
      <c r="D2172" s="15" t="s">
        <v>12</v>
      </c>
      <c r="E2172" s="15" t="s">
        <v>13</v>
      </c>
      <c r="F2172" s="15" t="s">
        <v>8510</v>
      </c>
      <c r="G2172" s="18"/>
      <c r="H2172" s="18"/>
      <c r="I2172" s="18"/>
      <c r="J2172" s="18"/>
      <c r="K2172" s="15" t="s">
        <v>542</v>
      </c>
      <c r="L2172" s="18"/>
      <c r="M2172" s="18"/>
      <c r="N2172" s="19">
        <v>41200</v>
      </c>
    </row>
    <row r="2173" spans="1:14" ht="50.1" customHeight="1" thickBot="1" x14ac:dyDescent="0.3">
      <c r="A2173" s="14">
        <v>2154</v>
      </c>
      <c r="B2173" s="15" t="s">
        <v>8511</v>
      </c>
      <c r="C2173" s="15" t="s">
        <v>8512</v>
      </c>
      <c r="D2173" s="15" t="s">
        <v>12</v>
      </c>
      <c r="E2173" s="15" t="s">
        <v>13</v>
      </c>
      <c r="F2173" s="15" t="s">
        <v>8513</v>
      </c>
      <c r="G2173" s="18"/>
      <c r="H2173" s="18"/>
      <c r="I2173" s="18"/>
      <c r="J2173" s="18"/>
      <c r="K2173" s="15" t="s">
        <v>51</v>
      </c>
      <c r="L2173" s="18"/>
      <c r="M2173" s="18"/>
      <c r="N2173" s="19">
        <v>39083</v>
      </c>
    </row>
    <row r="2174" spans="1:14" ht="50.1" customHeight="1" thickBot="1" x14ac:dyDescent="0.3">
      <c r="A2174" s="14">
        <v>2155</v>
      </c>
      <c r="B2174" s="15" t="s">
        <v>8514</v>
      </c>
      <c r="C2174" s="15" t="s">
        <v>8515</v>
      </c>
      <c r="D2174" s="15" t="s">
        <v>12</v>
      </c>
      <c r="E2174" s="15" t="s">
        <v>13</v>
      </c>
      <c r="F2174" s="15" t="s">
        <v>8516</v>
      </c>
      <c r="G2174" s="18"/>
      <c r="H2174" s="18"/>
      <c r="I2174" s="18"/>
      <c r="J2174" s="18"/>
      <c r="K2174" s="15" t="s">
        <v>599</v>
      </c>
      <c r="L2174" s="18"/>
      <c r="M2174" s="18"/>
      <c r="N2174" s="19">
        <v>41088</v>
      </c>
    </row>
    <row r="2175" spans="1:14" ht="50.1" customHeight="1" thickBot="1" x14ac:dyDescent="0.3">
      <c r="A2175" s="14">
        <v>2156</v>
      </c>
      <c r="B2175" s="15" t="s">
        <v>8517</v>
      </c>
      <c r="C2175" s="15" t="s">
        <v>8518</v>
      </c>
      <c r="D2175" s="15" t="s">
        <v>12</v>
      </c>
      <c r="E2175" s="15" t="s">
        <v>13</v>
      </c>
      <c r="F2175" s="15" t="s">
        <v>8519</v>
      </c>
      <c r="G2175" s="15" t="s">
        <v>915</v>
      </c>
      <c r="H2175" s="18"/>
      <c r="I2175" s="18"/>
      <c r="J2175" s="18"/>
      <c r="K2175" s="18"/>
      <c r="L2175" s="15" t="s">
        <v>612</v>
      </c>
      <c r="M2175" s="18"/>
      <c r="N2175" s="19">
        <v>39671</v>
      </c>
    </row>
    <row r="2176" spans="1:14" ht="50.1" customHeight="1" thickBot="1" x14ac:dyDescent="0.3">
      <c r="A2176" s="14">
        <v>2157</v>
      </c>
      <c r="B2176" s="15" t="s">
        <v>8520</v>
      </c>
      <c r="C2176" s="15" t="s">
        <v>8521</v>
      </c>
      <c r="D2176" s="15" t="s">
        <v>12</v>
      </c>
      <c r="E2176" s="15" t="s">
        <v>13</v>
      </c>
      <c r="F2176" s="15" t="s">
        <v>8522</v>
      </c>
      <c r="G2176" s="15" t="s">
        <v>8523</v>
      </c>
      <c r="H2176" s="18"/>
      <c r="I2176" s="18"/>
      <c r="J2176" s="18"/>
      <c r="K2176" s="15" t="s">
        <v>56</v>
      </c>
      <c r="L2176" s="18"/>
      <c r="M2176" s="18"/>
      <c r="N2176" s="19">
        <v>39671</v>
      </c>
    </row>
    <row r="2177" spans="1:14" ht="50.1" customHeight="1" thickBot="1" x14ac:dyDescent="0.3">
      <c r="A2177" s="14">
        <v>2158</v>
      </c>
      <c r="B2177" s="15" t="s">
        <v>8524</v>
      </c>
      <c r="C2177" s="15" t="s">
        <v>8525</v>
      </c>
      <c r="D2177" s="15" t="s">
        <v>12</v>
      </c>
      <c r="E2177" s="15" t="s">
        <v>13</v>
      </c>
      <c r="F2177" s="15" t="s">
        <v>8526</v>
      </c>
      <c r="G2177" s="18"/>
      <c r="H2177" s="15" t="s">
        <v>8527</v>
      </c>
      <c r="I2177" s="18"/>
      <c r="J2177" s="15" t="s">
        <v>6</v>
      </c>
      <c r="K2177" s="18"/>
      <c r="L2177" s="18"/>
      <c r="M2177" s="18"/>
      <c r="N2177" s="19">
        <v>43801</v>
      </c>
    </row>
    <row r="2178" spans="1:14" ht="50.1" customHeight="1" thickBot="1" x14ac:dyDescent="0.3">
      <c r="A2178" s="14">
        <v>2159</v>
      </c>
      <c r="B2178" s="15" t="s">
        <v>8528</v>
      </c>
      <c r="C2178" s="15" t="s">
        <v>8529</v>
      </c>
      <c r="D2178" s="15" t="s">
        <v>12</v>
      </c>
      <c r="E2178" s="15" t="s">
        <v>13</v>
      </c>
      <c r="F2178" s="15" t="s">
        <v>8530</v>
      </c>
      <c r="G2178" s="15" t="s">
        <v>8530</v>
      </c>
      <c r="H2178" s="15" t="s">
        <v>8531</v>
      </c>
      <c r="I2178" s="18"/>
      <c r="J2178" s="15" t="s">
        <v>826</v>
      </c>
      <c r="K2178" s="18"/>
      <c r="L2178" s="18"/>
      <c r="M2178" s="18"/>
      <c r="N2178" s="19">
        <v>41201</v>
      </c>
    </row>
    <row r="2179" spans="1:14" ht="50.1" customHeight="1" thickBot="1" x14ac:dyDescent="0.3">
      <c r="A2179" s="14">
        <v>2160</v>
      </c>
      <c r="B2179" s="15" t="s">
        <v>8532</v>
      </c>
      <c r="C2179" s="15" t="s">
        <v>8533</v>
      </c>
      <c r="D2179" s="15" t="s">
        <v>12</v>
      </c>
      <c r="E2179" s="15" t="s">
        <v>13</v>
      </c>
      <c r="F2179" s="15" t="s">
        <v>8534</v>
      </c>
      <c r="G2179" s="18"/>
      <c r="H2179" s="18"/>
      <c r="I2179" s="18"/>
      <c r="J2179" s="15" t="s">
        <v>41</v>
      </c>
      <c r="K2179" s="18"/>
      <c r="L2179" s="18"/>
      <c r="M2179" s="18"/>
      <c r="N2179" s="19">
        <v>41060</v>
      </c>
    </row>
    <row r="2180" spans="1:14" ht="50.1" customHeight="1" thickBot="1" x14ac:dyDescent="0.3">
      <c r="A2180" s="14">
        <v>2161</v>
      </c>
      <c r="B2180" s="15" t="s">
        <v>8535</v>
      </c>
      <c r="C2180" s="15" t="s">
        <v>8536</v>
      </c>
      <c r="D2180" s="15" t="s">
        <v>12</v>
      </c>
      <c r="E2180" s="15" t="s">
        <v>13</v>
      </c>
      <c r="F2180" s="15" t="s">
        <v>8537</v>
      </c>
      <c r="G2180" s="15" t="s">
        <v>8538</v>
      </c>
      <c r="H2180" s="15" t="s">
        <v>8539</v>
      </c>
      <c r="I2180" s="18"/>
      <c r="J2180" s="18"/>
      <c r="K2180" s="15" t="s">
        <v>293</v>
      </c>
      <c r="L2180" s="18"/>
      <c r="M2180" s="18"/>
      <c r="N2180" s="19">
        <v>41808</v>
      </c>
    </row>
    <row r="2181" spans="1:14" ht="50.1" customHeight="1" thickBot="1" x14ac:dyDescent="0.3">
      <c r="A2181" s="14">
        <v>2162</v>
      </c>
      <c r="B2181" s="15" t="s">
        <v>8540</v>
      </c>
      <c r="C2181" s="15" t="s">
        <v>8541</v>
      </c>
      <c r="D2181" s="15" t="s">
        <v>12</v>
      </c>
      <c r="E2181" s="15" t="s">
        <v>13</v>
      </c>
      <c r="F2181" s="15" t="s">
        <v>8542</v>
      </c>
      <c r="G2181" s="18"/>
      <c r="H2181" s="18"/>
      <c r="I2181" s="18"/>
      <c r="J2181" s="15" t="s">
        <v>9810</v>
      </c>
      <c r="K2181" s="18"/>
      <c r="L2181" s="18"/>
      <c r="M2181" s="18"/>
      <c r="N2181" s="19">
        <v>41081</v>
      </c>
    </row>
    <row r="2182" spans="1:14" ht="50.1" customHeight="1" thickBot="1" x14ac:dyDescent="0.3">
      <c r="A2182" s="14">
        <v>2163</v>
      </c>
      <c r="B2182" s="15" t="s">
        <v>8543</v>
      </c>
      <c r="C2182" s="15" t="s">
        <v>8544</v>
      </c>
      <c r="D2182" s="15" t="s">
        <v>12</v>
      </c>
      <c r="E2182" s="15" t="s">
        <v>13</v>
      </c>
      <c r="F2182" s="15" t="s">
        <v>8545</v>
      </c>
      <c r="G2182" s="15" t="s">
        <v>8546</v>
      </c>
      <c r="H2182" s="18"/>
      <c r="I2182" s="18"/>
      <c r="J2182" s="18"/>
      <c r="K2182" s="15" t="s">
        <v>31</v>
      </c>
      <c r="L2182" s="18"/>
      <c r="M2182" s="18"/>
      <c r="N2182" s="19">
        <v>41079</v>
      </c>
    </row>
    <row r="2183" spans="1:14" ht="50.1" customHeight="1" thickBot="1" x14ac:dyDescent="0.3">
      <c r="A2183" s="14">
        <v>2164</v>
      </c>
      <c r="B2183" s="15" t="s">
        <v>8547</v>
      </c>
      <c r="C2183" s="15" t="s">
        <v>8548</v>
      </c>
      <c r="D2183" s="15" t="s">
        <v>12</v>
      </c>
      <c r="E2183" s="15" t="s">
        <v>46</v>
      </c>
      <c r="F2183" s="15" t="s">
        <v>8549</v>
      </c>
      <c r="G2183" s="15" t="s">
        <v>8550</v>
      </c>
      <c r="H2183" s="15" t="s">
        <v>8551</v>
      </c>
      <c r="I2183" s="18"/>
      <c r="J2183" s="15" t="s">
        <v>6</v>
      </c>
      <c r="K2183" s="18"/>
      <c r="L2183" s="18"/>
      <c r="M2183" s="18"/>
      <c r="N2183" s="19">
        <v>41480</v>
      </c>
    </row>
    <row r="2184" spans="1:14" ht="50.1" customHeight="1" thickBot="1" x14ac:dyDescent="0.3">
      <c r="A2184" s="14">
        <v>2165</v>
      </c>
      <c r="B2184" s="15" t="s">
        <v>8552</v>
      </c>
      <c r="C2184" s="15" t="s">
        <v>8553</v>
      </c>
      <c r="D2184" s="15" t="s">
        <v>12</v>
      </c>
      <c r="E2184" s="15" t="s">
        <v>13</v>
      </c>
      <c r="F2184" s="15" t="s">
        <v>8554</v>
      </c>
      <c r="G2184" s="18"/>
      <c r="H2184" s="18"/>
      <c r="I2184" s="18"/>
      <c r="J2184" s="18"/>
      <c r="K2184" s="18"/>
      <c r="L2184" s="15" t="s">
        <v>598</v>
      </c>
      <c r="M2184" s="18"/>
      <c r="N2184" s="19">
        <v>42612</v>
      </c>
    </row>
    <row r="2185" spans="1:14" ht="50.1" customHeight="1" thickBot="1" x14ac:dyDescent="0.3">
      <c r="A2185" s="14">
        <v>2166</v>
      </c>
      <c r="B2185" s="15" t="s">
        <v>8555</v>
      </c>
      <c r="C2185" s="15" t="s">
        <v>8556</v>
      </c>
      <c r="D2185" s="15" t="s">
        <v>12</v>
      </c>
      <c r="E2185" s="15" t="s">
        <v>13</v>
      </c>
      <c r="F2185" s="15" t="s">
        <v>8557</v>
      </c>
      <c r="G2185" s="18"/>
      <c r="H2185" s="18"/>
      <c r="I2185" s="18"/>
      <c r="J2185" s="18"/>
      <c r="K2185" s="15" t="s">
        <v>47</v>
      </c>
      <c r="L2185" s="18"/>
      <c r="M2185" s="18"/>
      <c r="N2185" s="19">
        <v>39671</v>
      </c>
    </row>
    <row r="2186" spans="1:14" ht="50.1" customHeight="1" thickBot="1" x14ac:dyDescent="0.3">
      <c r="A2186" s="14">
        <v>2167</v>
      </c>
      <c r="B2186" s="15" t="s">
        <v>8558</v>
      </c>
      <c r="C2186" s="15" t="s">
        <v>8559</v>
      </c>
      <c r="D2186" s="15" t="s">
        <v>12</v>
      </c>
      <c r="E2186" s="15" t="s">
        <v>13</v>
      </c>
      <c r="F2186" s="15" t="s">
        <v>8560</v>
      </c>
      <c r="G2186" s="15" t="s">
        <v>8561</v>
      </c>
      <c r="H2186" s="15" t="s">
        <v>8562</v>
      </c>
      <c r="I2186" s="18"/>
      <c r="J2186" s="18"/>
      <c r="K2186" s="15" t="s">
        <v>51</v>
      </c>
      <c r="L2186" s="18"/>
      <c r="M2186" s="18"/>
      <c r="N2186" s="19">
        <v>41682</v>
      </c>
    </row>
    <row r="2187" spans="1:14" ht="50.1" customHeight="1" thickBot="1" x14ac:dyDescent="0.3">
      <c r="A2187" s="14">
        <v>2168</v>
      </c>
      <c r="B2187" s="15" t="s">
        <v>8563</v>
      </c>
      <c r="C2187" s="15" t="s">
        <v>8564</v>
      </c>
      <c r="D2187" s="15" t="s">
        <v>12</v>
      </c>
      <c r="E2187" s="15" t="s">
        <v>13</v>
      </c>
      <c r="F2187" s="15" t="s">
        <v>8565</v>
      </c>
      <c r="G2187" s="18"/>
      <c r="H2187" s="15" t="s">
        <v>8566</v>
      </c>
      <c r="I2187" s="18"/>
      <c r="J2187" s="15" t="s">
        <v>8753</v>
      </c>
      <c r="K2187" s="18"/>
      <c r="L2187" s="18"/>
      <c r="M2187" s="18"/>
      <c r="N2187" s="19">
        <v>41080</v>
      </c>
    </row>
    <row r="2188" spans="1:14" ht="50.1" customHeight="1" thickBot="1" x14ac:dyDescent="0.3">
      <c r="A2188" s="14">
        <v>2169</v>
      </c>
      <c r="B2188" s="15" t="s">
        <v>8567</v>
      </c>
      <c r="C2188" s="15" t="s">
        <v>8568</v>
      </c>
      <c r="D2188" s="15" t="s">
        <v>12</v>
      </c>
      <c r="E2188" s="15" t="s">
        <v>13</v>
      </c>
      <c r="F2188" s="15" t="s">
        <v>8569</v>
      </c>
      <c r="G2188" s="15" t="s">
        <v>8570</v>
      </c>
      <c r="H2188" s="15" t="s">
        <v>8571</v>
      </c>
      <c r="I2188" s="18"/>
      <c r="J2188" s="18"/>
      <c r="K2188" s="15" t="s">
        <v>51</v>
      </c>
      <c r="L2188" s="18"/>
      <c r="M2188" s="18"/>
      <c r="N2188" s="19">
        <v>41100</v>
      </c>
    </row>
    <row r="2189" spans="1:14" ht="50.1" customHeight="1" thickBot="1" x14ac:dyDescent="0.3">
      <c r="A2189" s="14">
        <v>2170</v>
      </c>
      <c r="B2189" s="15" t="s">
        <v>8572</v>
      </c>
      <c r="C2189" s="15" t="s">
        <v>8573</v>
      </c>
      <c r="D2189" s="15" t="s">
        <v>12</v>
      </c>
      <c r="E2189" s="15" t="s">
        <v>13</v>
      </c>
      <c r="F2189" s="15" t="s">
        <v>8574</v>
      </c>
      <c r="G2189" s="18"/>
      <c r="H2189" s="15" t="s">
        <v>8575</v>
      </c>
      <c r="I2189" s="18"/>
      <c r="J2189" s="18"/>
      <c r="K2189" s="15" t="s">
        <v>99</v>
      </c>
      <c r="L2189" s="18"/>
      <c r="M2189" s="18"/>
      <c r="N2189" s="19">
        <v>42656</v>
      </c>
    </row>
    <row r="2190" spans="1:14" ht="50.1" customHeight="1" thickBot="1" x14ac:dyDescent="0.3">
      <c r="A2190" s="14">
        <v>2171</v>
      </c>
      <c r="B2190" s="15" t="s">
        <v>8576</v>
      </c>
      <c r="C2190" s="15" t="s">
        <v>8577</v>
      </c>
      <c r="D2190" s="15" t="s">
        <v>12</v>
      </c>
      <c r="E2190" s="15" t="s">
        <v>13</v>
      </c>
      <c r="F2190" s="15" t="s">
        <v>8578</v>
      </c>
      <c r="G2190" s="15" t="s">
        <v>8578</v>
      </c>
      <c r="H2190" s="15" t="s">
        <v>8579</v>
      </c>
      <c r="I2190" s="18"/>
      <c r="J2190" s="15" t="s">
        <v>141</v>
      </c>
      <c r="K2190" s="18"/>
      <c r="L2190" s="18"/>
      <c r="M2190" s="18"/>
      <c r="N2190" s="19">
        <v>42606</v>
      </c>
    </row>
    <row r="2191" spans="1:14" ht="50.1" customHeight="1" thickBot="1" x14ac:dyDescent="0.3">
      <c r="A2191" s="14">
        <v>2172</v>
      </c>
      <c r="B2191" s="15" t="s">
        <v>8580</v>
      </c>
      <c r="C2191" s="15" t="s">
        <v>8581</v>
      </c>
      <c r="D2191" s="15" t="s">
        <v>12</v>
      </c>
      <c r="E2191" s="15" t="s">
        <v>13</v>
      </c>
      <c r="F2191" s="15" t="s">
        <v>8582</v>
      </c>
      <c r="G2191" s="15" t="s">
        <v>8583</v>
      </c>
      <c r="H2191" s="15" t="s">
        <v>8584</v>
      </c>
      <c r="I2191" s="18"/>
      <c r="J2191" s="15" t="s">
        <v>90</v>
      </c>
      <c r="K2191" s="18"/>
      <c r="L2191" s="18"/>
      <c r="M2191" s="18"/>
      <c r="N2191" s="19">
        <v>41394</v>
      </c>
    </row>
    <row r="2192" spans="1:14" ht="50.1" customHeight="1" thickBot="1" x14ac:dyDescent="0.3">
      <c r="A2192" s="14">
        <v>2173</v>
      </c>
      <c r="B2192" s="15" t="s">
        <v>8585</v>
      </c>
      <c r="C2192" s="15" t="s">
        <v>8586</v>
      </c>
      <c r="D2192" s="15" t="s">
        <v>12</v>
      </c>
      <c r="E2192" s="15" t="s">
        <v>13</v>
      </c>
      <c r="F2192" s="15" t="s">
        <v>8587</v>
      </c>
      <c r="G2192" s="15" t="s">
        <v>8588</v>
      </c>
      <c r="H2192" s="15" t="s">
        <v>8589</v>
      </c>
      <c r="I2192" s="18"/>
      <c r="J2192" s="18"/>
      <c r="K2192" s="15" t="s">
        <v>9812</v>
      </c>
      <c r="L2192" s="18"/>
      <c r="M2192" s="18"/>
      <c r="N2192" s="19">
        <v>41289</v>
      </c>
    </row>
    <row r="2193" spans="1:14" ht="50.1" customHeight="1" thickBot="1" x14ac:dyDescent="0.3">
      <c r="A2193" s="14">
        <v>2174</v>
      </c>
      <c r="B2193" s="15" t="s">
        <v>8590</v>
      </c>
      <c r="C2193" s="15" t="s">
        <v>8591</v>
      </c>
      <c r="D2193" s="15" t="s">
        <v>4</v>
      </c>
      <c r="E2193" s="15" t="s">
        <v>5</v>
      </c>
      <c r="F2193" s="15" t="s">
        <v>8592</v>
      </c>
      <c r="G2193" s="15" t="s">
        <v>8593</v>
      </c>
      <c r="H2193" s="15" t="s">
        <v>8594</v>
      </c>
      <c r="I2193" s="18"/>
      <c r="J2193" s="18"/>
      <c r="K2193" s="15" t="s">
        <v>293</v>
      </c>
      <c r="L2193" s="18"/>
      <c r="M2193" s="18"/>
      <c r="N2193" s="19">
        <v>41046</v>
      </c>
    </row>
    <row r="2194" spans="1:14" ht="50.1" customHeight="1" thickBot="1" x14ac:dyDescent="0.3">
      <c r="A2194" s="14">
        <v>2175</v>
      </c>
      <c r="B2194" s="15" t="s">
        <v>8595</v>
      </c>
      <c r="C2194" s="15" t="s">
        <v>8596</v>
      </c>
      <c r="D2194" s="15" t="s">
        <v>12</v>
      </c>
      <c r="E2194" s="15" t="s">
        <v>13</v>
      </c>
      <c r="F2194" s="15" t="s">
        <v>8597</v>
      </c>
      <c r="G2194" s="15" t="s">
        <v>8598</v>
      </c>
      <c r="H2194" s="15" t="s">
        <v>8599</v>
      </c>
      <c r="I2194" s="18"/>
      <c r="J2194" s="15" t="s">
        <v>6</v>
      </c>
      <c r="K2194" s="18"/>
      <c r="L2194" s="18"/>
      <c r="M2194" s="18"/>
      <c r="N2194" s="19">
        <v>39750</v>
      </c>
    </row>
    <row r="2195" spans="1:14" ht="50.1" customHeight="1" thickBot="1" x14ac:dyDescent="0.3">
      <c r="A2195" s="14">
        <v>2176</v>
      </c>
      <c r="B2195" s="15" t="s">
        <v>8600</v>
      </c>
      <c r="C2195" s="15" t="s">
        <v>8601</v>
      </c>
      <c r="D2195" s="15" t="s">
        <v>12</v>
      </c>
      <c r="E2195" s="15" t="s">
        <v>155</v>
      </c>
      <c r="F2195" s="15" t="s">
        <v>8602</v>
      </c>
      <c r="G2195" s="18"/>
      <c r="H2195" s="18"/>
      <c r="I2195" s="18"/>
      <c r="J2195" s="18"/>
      <c r="K2195" s="15" t="s">
        <v>51</v>
      </c>
      <c r="L2195" s="18"/>
      <c r="M2195" s="18"/>
      <c r="N2195" s="19">
        <v>39083</v>
      </c>
    </row>
    <row r="2196" spans="1:14" ht="50.1" customHeight="1" thickBot="1" x14ac:dyDescent="0.3">
      <c r="A2196" s="14">
        <v>2177</v>
      </c>
      <c r="B2196" s="15" t="s">
        <v>8603</v>
      </c>
      <c r="C2196" s="15" t="s">
        <v>8604</v>
      </c>
      <c r="D2196" s="15" t="s">
        <v>12</v>
      </c>
      <c r="E2196" s="15" t="s">
        <v>13</v>
      </c>
      <c r="F2196" s="15" t="s">
        <v>8605</v>
      </c>
      <c r="G2196" s="18"/>
      <c r="H2196" s="15" t="s">
        <v>8606</v>
      </c>
      <c r="I2196" s="18"/>
      <c r="J2196" s="15" t="s">
        <v>6</v>
      </c>
      <c r="K2196" s="18"/>
      <c r="L2196" s="18"/>
      <c r="M2196" s="18"/>
      <c r="N2196" s="19">
        <v>42129</v>
      </c>
    </row>
    <row r="2197" spans="1:14" ht="50.1" customHeight="1" thickBot="1" x14ac:dyDescent="0.3">
      <c r="A2197" s="14">
        <v>2178</v>
      </c>
      <c r="B2197" s="15" t="s">
        <v>8607</v>
      </c>
      <c r="C2197" s="15" t="s">
        <v>8608</v>
      </c>
      <c r="D2197" s="15" t="s">
        <v>12</v>
      </c>
      <c r="E2197" s="15" t="s">
        <v>13</v>
      </c>
      <c r="F2197" s="15" t="s">
        <v>8609</v>
      </c>
      <c r="G2197" s="15" t="s">
        <v>8609</v>
      </c>
      <c r="H2197" s="15" t="s">
        <v>8610</v>
      </c>
      <c r="I2197" s="18"/>
      <c r="J2197" s="18"/>
      <c r="K2197" s="15" t="s">
        <v>9812</v>
      </c>
      <c r="L2197" s="18"/>
      <c r="M2197" s="18"/>
      <c r="N2197" s="19">
        <v>43804</v>
      </c>
    </row>
    <row r="2198" spans="1:14" ht="50.1" customHeight="1" thickBot="1" x14ac:dyDescent="0.3">
      <c r="A2198" s="14">
        <v>2179</v>
      </c>
      <c r="B2198" s="15" t="s">
        <v>8611</v>
      </c>
      <c r="C2198" s="15" t="s">
        <v>8608</v>
      </c>
      <c r="D2198" s="15" t="s">
        <v>12</v>
      </c>
      <c r="E2198" s="15" t="s">
        <v>13</v>
      </c>
      <c r="F2198" s="15" t="s">
        <v>8609</v>
      </c>
      <c r="G2198" s="15" t="s">
        <v>8609</v>
      </c>
      <c r="H2198" s="15" t="s">
        <v>8610</v>
      </c>
      <c r="I2198" s="18"/>
      <c r="J2198" s="18"/>
      <c r="K2198" s="15" t="s">
        <v>9812</v>
      </c>
      <c r="L2198" s="18"/>
      <c r="M2198" s="18"/>
      <c r="N2198" s="19">
        <v>43804</v>
      </c>
    </row>
    <row r="2199" spans="1:14" ht="50.1" customHeight="1" thickBot="1" x14ac:dyDescent="0.3">
      <c r="A2199" s="14">
        <v>2180</v>
      </c>
      <c r="B2199" s="15" t="s">
        <v>8612</v>
      </c>
      <c r="C2199" s="15" t="s">
        <v>8613</v>
      </c>
      <c r="D2199" s="15" t="s">
        <v>12</v>
      </c>
      <c r="E2199" s="15" t="s">
        <v>13</v>
      </c>
      <c r="F2199" s="15" t="s">
        <v>8614</v>
      </c>
      <c r="G2199" s="15" t="s">
        <v>8615</v>
      </c>
      <c r="H2199" s="15" t="s">
        <v>8616</v>
      </c>
      <c r="I2199" s="18"/>
      <c r="J2199" s="18"/>
      <c r="K2199" s="15" t="s">
        <v>9812</v>
      </c>
      <c r="L2199" s="18"/>
      <c r="M2199" s="18"/>
      <c r="N2199" s="19">
        <v>41645</v>
      </c>
    </row>
    <row r="2200" spans="1:14" ht="50.1" customHeight="1" thickBot="1" x14ac:dyDescent="0.3">
      <c r="A2200" s="14">
        <v>2181</v>
      </c>
      <c r="B2200" s="15" t="s">
        <v>8617</v>
      </c>
      <c r="C2200" s="15" t="s">
        <v>8618</v>
      </c>
      <c r="D2200" s="15" t="s">
        <v>4</v>
      </c>
      <c r="E2200" s="15" t="s">
        <v>193</v>
      </c>
      <c r="F2200" s="15" t="s">
        <v>8619</v>
      </c>
      <c r="G2200" s="15" t="s">
        <v>8620</v>
      </c>
      <c r="H2200" s="15" t="s">
        <v>8621</v>
      </c>
      <c r="I2200" s="18"/>
      <c r="J2200" s="18"/>
      <c r="K2200" s="15" t="s">
        <v>9812</v>
      </c>
      <c r="L2200" s="18"/>
      <c r="M2200" s="18"/>
      <c r="N2200" s="19">
        <v>41079</v>
      </c>
    </row>
    <row r="2201" spans="1:14" ht="50.1" customHeight="1" thickBot="1" x14ac:dyDescent="0.3">
      <c r="A2201" s="14">
        <v>2182</v>
      </c>
      <c r="B2201" s="15" t="s">
        <v>8622</v>
      </c>
      <c r="C2201" s="15" t="s">
        <v>3186</v>
      </c>
      <c r="D2201" s="15" t="s">
        <v>12</v>
      </c>
      <c r="E2201" s="15" t="s">
        <v>13</v>
      </c>
      <c r="F2201" s="15" t="s">
        <v>3187</v>
      </c>
      <c r="G2201" s="15" t="s">
        <v>3188</v>
      </c>
      <c r="H2201" s="15" t="s">
        <v>3189</v>
      </c>
      <c r="I2201" s="18"/>
      <c r="J2201" s="18"/>
      <c r="K2201" s="15" t="s">
        <v>9812</v>
      </c>
      <c r="L2201" s="18"/>
      <c r="M2201" s="18"/>
      <c r="N2201" s="19">
        <v>43494</v>
      </c>
    </row>
    <row r="2202" spans="1:14" ht="50.1" customHeight="1" thickBot="1" x14ac:dyDescent="0.3">
      <c r="A2202" s="14">
        <v>2183</v>
      </c>
      <c r="B2202" s="15" t="s">
        <v>8623</v>
      </c>
      <c r="C2202" s="15" t="s">
        <v>8624</v>
      </c>
      <c r="D2202" s="15" t="s">
        <v>12</v>
      </c>
      <c r="E2202" s="15" t="s">
        <v>13</v>
      </c>
      <c r="F2202" s="15" t="s">
        <v>8625</v>
      </c>
      <c r="G2202" s="15" t="s">
        <v>8626</v>
      </c>
      <c r="H2202" s="15" t="s">
        <v>8627</v>
      </c>
      <c r="I2202" s="18"/>
      <c r="J2202" s="18"/>
      <c r="K2202" s="15" t="s">
        <v>9812</v>
      </c>
      <c r="L2202" s="18"/>
      <c r="M2202" s="18"/>
      <c r="N2202" s="19">
        <v>41079</v>
      </c>
    </row>
    <row r="2203" spans="1:14" ht="50.1" customHeight="1" thickBot="1" x14ac:dyDescent="0.3">
      <c r="A2203" s="14">
        <v>2184</v>
      </c>
      <c r="B2203" s="15" t="s">
        <v>8628</v>
      </c>
      <c r="C2203" s="15" t="s">
        <v>8629</v>
      </c>
      <c r="D2203" s="15" t="s">
        <v>12</v>
      </c>
      <c r="E2203" s="15" t="s">
        <v>13</v>
      </c>
      <c r="F2203" s="15" t="s">
        <v>8630</v>
      </c>
      <c r="G2203" s="15" t="s">
        <v>8631</v>
      </c>
      <c r="H2203" s="15" t="s">
        <v>8632</v>
      </c>
      <c r="I2203" s="18"/>
      <c r="J2203" s="18"/>
      <c r="K2203" s="15" t="s">
        <v>99</v>
      </c>
      <c r="L2203" s="18"/>
      <c r="M2203" s="18"/>
      <c r="N2203" s="19">
        <v>42618</v>
      </c>
    </row>
    <row r="2204" spans="1:14" ht="50.1" customHeight="1" thickBot="1" x14ac:dyDescent="0.3">
      <c r="A2204" s="14">
        <v>2185</v>
      </c>
      <c r="B2204" s="15" t="s">
        <v>8633</v>
      </c>
      <c r="C2204" s="15" t="s">
        <v>8634</v>
      </c>
      <c r="D2204" s="15" t="s">
        <v>12</v>
      </c>
      <c r="E2204" s="15" t="s">
        <v>13</v>
      </c>
      <c r="F2204" s="15" t="s">
        <v>8635</v>
      </c>
      <c r="G2204" s="15" t="s">
        <v>8636</v>
      </c>
      <c r="H2204" s="18"/>
      <c r="I2204" s="18"/>
      <c r="J2204" s="15" t="s">
        <v>6</v>
      </c>
      <c r="K2204" s="18"/>
      <c r="L2204" s="18"/>
      <c r="M2204" s="18"/>
      <c r="N2204" s="19">
        <v>39083</v>
      </c>
    </row>
    <row r="2205" spans="1:14" ht="50.1" customHeight="1" thickBot="1" x14ac:dyDescent="0.3">
      <c r="A2205" s="14">
        <v>2186</v>
      </c>
      <c r="B2205" s="15" t="s">
        <v>8637</v>
      </c>
      <c r="C2205" s="15" t="s">
        <v>8638</v>
      </c>
      <c r="D2205" s="15" t="s">
        <v>12</v>
      </c>
      <c r="E2205" s="15" t="s">
        <v>13</v>
      </c>
      <c r="F2205" s="15" t="s">
        <v>8639</v>
      </c>
      <c r="G2205" s="15" t="s">
        <v>8640</v>
      </c>
      <c r="H2205" s="18"/>
      <c r="I2205" s="18"/>
      <c r="J2205" s="15" t="s">
        <v>6</v>
      </c>
      <c r="K2205" s="18"/>
      <c r="L2205" s="18"/>
      <c r="M2205" s="18"/>
      <c r="N2205" s="19">
        <v>39671</v>
      </c>
    </row>
    <row r="2206" spans="1:14" ht="50.1" customHeight="1" thickBot="1" x14ac:dyDescent="0.3">
      <c r="A2206" s="14">
        <v>2187</v>
      </c>
      <c r="B2206" s="15" t="s">
        <v>8641</v>
      </c>
      <c r="C2206" s="15" t="s">
        <v>8642</v>
      </c>
      <c r="D2206" s="15" t="s">
        <v>12</v>
      </c>
      <c r="E2206" s="15" t="s">
        <v>13</v>
      </c>
      <c r="F2206" s="15" t="s">
        <v>8643</v>
      </c>
      <c r="G2206" s="15" t="s">
        <v>8643</v>
      </c>
      <c r="H2206" s="15" t="s">
        <v>8644</v>
      </c>
      <c r="I2206" s="18"/>
      <c r="J2206" s="18"/>
      <c r="K2206" s="15" t="s">
        <v>293</v>
      </c>
      <c r="L2206" s="18"/>
      <c r="M2206" s="18"/>
      <c r="N2206" s="19">
        <v>41201</v>
      </c>
    </row>
    <row r="2207" spans="1:14" ht="50.1" customHeight="1" thickBot="1" x14ac:dyDescent="0.3">
      <c r="A2207" s="14">
        <v>2188</v>
      </c>
      <c r="B2207" s="15" t="s">
        <v>8645</v>
      </c>
      <c r="C2207" s="15" t="s">
        <v>8646</v>
      </c>
      <c r="D2207" s="15" t="s">
        <v>12</v>
      </c>
      <c r="E2207" s="15" t="s">
        <v>13</v>
      </c>
      <c r="F2207" s="15" t="s">
        <v>8647</v>
      </c>
      <c r="G2207" s="18"/>
      <c r="H2207" s="15" t="s">
        <v>8648</v>
      </c>
      <c r="I2207" s="18"/>
      <c r="J2207" s="15" t="s">
        <v>14</v>
      </c>
      <c r="K2207" s="18"/>
      <c r="L2207" s="18"/>
      <c r="M2207" s="18"/>
      <c r="N2207" s="19">
        <v>42513</v>
      </c>
    </row>
    <row r="2208" spans="1:14" ht="50.1" customHeight="1" thickBot="1" x14ac:dyDescent="0.3">
      <c r="A2208" s="14">
        <v>2189</v>
      </c>
      <c r="B2208" s="15" t="s">
        <v>8649</v>
      </c>
      <c r="C2208" s="15" t="s">
        <v>8650</v>
      </c>
      <c r="D2208" s="15" t="s">
        <v>12</v>
      </c>
      <c r="E2208" s="15" t="s">
        <v>13</v>
      </c>
      <c r="F2208" s="15" t="s">
        <v>8651</v>
      </c>
      <c r="G2208" s="15" t="s">
        <v>8652</v>
      </c>
      <c r="H2208" s="15" t="s">
        <v>8653</v>
      </c>
      <c r="I2208" s="18"/>
      <c r="J2208" s="18"/>
      <c r="K2208" s="15" t="s">
        <v>146</v>
      </c>
      <c r="L2208" s="18"/>
      <c r="M2208" s="18"/>
      <c r="N2208" s="19">
        <v>41799</v>
      </c>
    </row>
    <row r="2209" spans="1:14" ht="50.1" customHeight="1" thickBot="1" x14ac:dyDescent="0.3">
      <c r="A2209" s="14">
        <v>2190</v>
      </c>
      <c r="B2209" s="15" t="s">
        <v>8654</v>
      </c>
      <c r="C2209" s="15" t="s">
        <v>8655</v>
      </c>
      <c r="D2209" s="15" t="s">
        <v>12</v>
      </c>
      <c r="E2209" s="15" t="s">
        <v>13</v>
      </c>
      <c r="F2209" s="15" t="s">
        <v>622</v>
      </c>
      <c r="G2209" s="15" t="s">
        <v>622</v>
      </c>
      <c r="H2209" s="18"/>
      <c r="I2209" s="18"/>
      <c r="J2209" s="18"/>
      <c r="K2209" s="15" t="s">
        <v>146</v>
      </c>
      <c r="L2209" s="18"/>
      <c r="M2209" s="18"/>
      <c r="N2209" s="19">
        <v>39671</v>
      </c>
    </row>
    <row r="2210" spans="1:14" ht="50.1" customHeight="1" thickBot="1" x14ac:dyDescent="0.3">
      <c r="A2210" s="14">
        <v>2191</v>
      </c>
      <c r="B2210" s="15" t="s">
        <v>8656</v>
      </c>
      <c r="C2210" s="15" t="s">
        <v>8657</v>
      </c>
      <c r="D2210" s="15" t="s">
        <v>12</v>
      </c>
      <c r="E2210" s="15" t="s">
        <v>13</v>
      </c>
      <c r="F2210" s="15" t="s">
        <v>8658</v>
      </c>
      <c r="G2210" s="15" t="s">
        <v>8658</v>
      </c>
      <c r="H2210" s="15" t="s">
        <v>8659</v>
      </c>
      <c r="I2210" s="18"/>
      <c r="J2210" s="18"/>
      <c r="K2210" s="15" t="s">
        <v>146</v>
      </c>
      <c r="L2210" s="18"/>
      <c r="M2210" s="18"/>
      <c r="N2210" s="19">
        <v>41192</v>
      </c>
    </row>
    <row r="2211" spans="1:14" ht="50.1" customHeight="1" thickBot="1" x14ac:dyDescent="0.3">
      <c r="A2211" s="14">
        <v>2192</v>
      </c>
      <c r="B2211" s="15" t="s">
        <v>8660</v>
      </c>
      <c r="C2211" s="15" t="s">
        <v>8661</v>
      </c>
      <c r="D2211" s="15" t="s">
        <v>12</v>
      </c>
      <c r="E2211" s="15" t="s">
        <v>13</v>
      </c>
      <c r="F2211" s="15" t="s">
        <v>8662</v>
      </c>
      <c r="G2211" s="15" t="s">
        <v>8663</v>
      </c>
      <c r="H2211" s="15" t="s">
        <v>8664</v>
      </c>
      <c r="I2211" s="18"/>
      <c r="J2211" s="18"/>
      <c r="K2211" s="18"/>
      <c r="L2211" s="15" t="s">
        <v>598</v>
      </c>
      <c r="M2211" s="18"/>
      <c r="N2211" s="19">
        <v>41479</v>
      </c>
    </row>
    <row r="2212" spans="1:14" ht="50.1" customHeight="1" thickBot="1" x14ac:dyDescent="0.3">
      <c r="A2212" s="14">
        <v>2193</v>
      </c>
      <c r="B2212" s="15" t="s">
        <v>8665</v>
      </c>
      <c r="C2212" s="15" t="s">
        <v>8666</v>
      </c>
      <c r="D2212" s="15" t="s">
        <v>12</v>
      </c>
      <c r="E2212" s="15" t="s">
        <v>13</v>
      </c>
      <c r="F2212" s="15" t="s">
        <v>8667</v>
      </c>
      <c r="G2212" s="18"/>
      <c r="H2212" s="15" t="s">
        <v>8668</v>
      </c>
      <c r="I2212" s="18"/>
      <c r="J2212" s="15" t="s">
        <v>741</v>
      </c>
      <c r="K2212" s="18"/>
      <c r="L2212" s="18"/>
      <c r="M2212" s="18"/>
      <c r="N2212" s="19">
        <v>39083</v>
      </c>
    </row>
    <row r="2213" spans="1:14" ht="50.1" customHeight="1" thickBot="1" x14ac:dyDescent="0.3">
      <c r="A2213" s="14">
        <v>2194</v>
      </c>
      <c r="B2213" s="15" t="s">
        <v>8669</v>
      </c>
      <c r="C2213" s="15" t="s">
        <v>8670</v>
      </c>
      <c r="D2213" s="15" t="s">
        <v>12</v>
      </c>
      <c r="E2213" s="15" t="s">
        <v>13</v>
      </c>
      <c r="F2213" s="15" t="s">
        <v>8671</v>
      </c>
      <c r="G2213" s="15" t="s">
        <v>8672</v>
      </c>
      <c r="H2213" s="15" t="s">
        <v>8673</v>
      </c>
      <c r="I2213" s="18"/>
      <c r="J2213" s="18"/>
      <c r="K2213" s="15" t="s">
        <v>56</v>
      </c>
      <c r="L2213" s="18"/>
      <c r="M2213" s="18"/>
      <c r="N2213" s="19">
        <v>39889</v>
      </c>
    </row>
    <row r="2214" spans="1:14" ht="50.1" customHeight="1" thickBot="1" x14ac:dyDescent="0.3">
      <c r="A2214" s="14">
        <v>2195</v>
      </c>
      <c r="B2214" s="15" t="s">
        <v>8674</v>
      </c>
      <c r="C2214" s="15" t="s">
        <v>8675</v>
      </c>
      <c r="D2214" s="15" t="s">
        <v>12</v>
      </c>
      <c r="E2214" s="15" t="s">
        <v>13</v>
      </c>
      <c r="F2214" s="15" t="s">
        <v>8676</v>
      </c>
      <c r="G2214" s="15" t="s">
        <v>655</v>
      </c>
      <c r="H2214" s="15" t="s">
        <v>8677</v>
      </c>
      <c r="I2214" s="18"/>
      <c r="J2214" s="18"/>
      <c r="K2214" s="15" t="s">
        <v>843</v>
      </c>
      <c r="L2214" s="18"/>
      <c r="M2214" s="18"/>
      <c r="N2214" s="19">
        <v>41221</v>
      </c>
    </row>
    <row r="2215" spans="1:14" ht="50.1" customHeight="1" thickBot="1" x14ac:dyDescent="0.3">
      <c r="A2215" s="14">
        <v>2196</v>
      </c>
      <c r="B2215" s="15" t="s">
        <v>8678</v>
      </c>
      <c r="C2215" s="15" t="s">
        <v>8679</v>
      </c>
      <c r="D2215" s="15" t="s">
        <v>12</v>
      </c>
      <c r="E2215" s="15" t="s">
        <v>13</v>
      </c>
      <c r="F2215" s="15" t="s">
        <v>8680</v>
      </c>
      <c r="G2215" s="15" t="s">
        <v>8680</v>
      </c>
      <c r="H2215" s="15" t="s">
        <v>8681</v>
      </c>
      <c r="I2215" s="18"/>
      <c r="J2215" s="15" t="s">
        <v>8753</v>
      </c>
      <c r="K2215" s="18"/>
      <c r="L2215" s="18"/>
      <c r="M2215" s="18"/>
      <c r="N2215" s="19">
        <v>41775</v>
      </c>
    </row>
    <row r="2216" spans="1:14" ht="50.1" customHeight="1" thickBot="1" x14ac:dyDescent="0.3">
      <c r="A2216" s="14">
        <v>2197</v>
      </c>
      <c r="B2216" s="15" t="s">
        <v>8682</v>
      </c>
      <c r="C2216" s="15" t="s">
        <v>8683</v>
      </c>
      <c r="D2216" s="15" t="s">
        <v>12</v>
      </c>
      <c r="E2216" s="15" t="s">
        <v>13</v>
      </c>
      <c r="F2216" s="15" t="s">
        <v>8684</v>
      </c>
      <c r="G2216" s="15" t="s">
        <v>8685</v>
      </c>
      <c r="H2216" s="18"/>
      <c r="I2216" s="18"/>
      <c r="J2216" s="18"/>
      <c r="K2216" s="15" t="s">
        <v>56</v>
      </c>
      <c r="L2216" s="18"/>
      <c r="M2216" s="18"/>
      <c r="N2216" s="19">
        <v>39083</v>
      </c>
    </row>
    <row r="2217" spans="1:14" ht="50.1" customHeight="1" thickBot="1" x14ac:dyDescent="0.3">
      <c r="A2217" s="14">
        <v>2198</v>
      </c>
      <c r="B2217" s="15" t="s">
        <v>8686</v>
      </c>
      <c r="C2217" s="15" t="s">
        <v>8687</v>
      </c>
      <c r="D2217" s="15" t="s">
        <v>12</v>
      </c>
      <c r="E2217" s="15" t="s">
        <v>13</v>
      </c>
      <c r="F2217" s="15" t="s">
        <v>8688</v>
      </c>
      <c r="G2217" s="15" t="s">
        <v>8689</v>
      </c>
      <c r="H2217" s="15" t="s">
        <v>8690</v>
      </c>
      <c r="I2217" s="18"/>
      <c r="J2217" s="18"/>
      <c r="K2217" s="15" t="s">
        <v>843</v>
      </c>
      <c r="L2217" s="18"/>
      <c r="M2217" s="18"/>
      <c r="N2217" s="19">
        <v>41205</v>
      </c>
    </row>
    <row r="2218" spans="1:14" ht="50.1" customHeight="1" thickBot="1" x14ac:dyDescent="0.3">
      <c r="A2218" s="14">
        <v>2199</v>
      </c>
      <c r="B2218" s="15" t="s">
        <v>8691</v>
      </c>
      <c r="C2218" s="15" t="s">
        <v>8692</v>
      </c>
      <c r="D2218" s="15" t="s">
        <v>4</v>
      </c>
      <c r="E2218" s="15" t="s">
        <v>193</v>
      </c>
      <c r="F2218" s="15" t="s">
        <v>8693</v>
      </c>
      <c r="G2218" s="15" t="s">
        <v>8693</v>
      </c>
      <c r="H2218" s="15" t="s">
        <v>8694</v>
      </c>
      <c r="I2218" s="18"/>
      <c r="J2218" s="18"/>
      <c r="K2218" s="15" t="s">
        <v>293</v>
      </c>
      <c r="L2218" s="18"/>
      <c r="M2218" s="18"/>
      <c r="N2218" s="19">
        <v>41794</v>
      </c>
    </row>
    <row r="2219" spans="1:14" ht="50.1" customHeight="1" thickBot="1" x14ac:dyDescent="0.3">
      <c r="A2219" s="14">
        <v>2200</v>
      </c>
      <c r="B2219" s="15" t="s">
        <v>8695</v>
      </c>
      <c r="C2219" s="15" t="s">
        <v>8696</v>
      </c>
      <c r="D2219" s="15" t="s">
        <v>12</v>
      </c>
      <c r="E2219" s="15" t="s">
        <v>13</v>
      </c>
      <c r="F2219" s="15" t="s">
        <v>8697</v>
      </c>
      <c r="G2219" s="18"/>
      <c r="H2219" s="15" t="s">
        <v>8698</v>
      </c>
      <c r="I2219" s="18"/>
      <c r="J2219" s="18"/>
      <c r="K2219" s="15" t="s">
        <v>430</v>
      </c>
      <c r="L2219" s="18"/>
      <c r="M2219" s="18"/>
      <c r="N2219" s="19">
        <v>42594</v>
      </c>
    </row>
    <row r="2220" spans="1:14" ht="50.1" customHeight="1" thickBot="1" x14ac:dyDescent="0.3">
      <c r="A2220" s="14">
        <v>2201</v>
      </c>
      <c r="B2220" s="15" t="s">
        <v>8699</v>
      </c>
      <c r="C2220" s="15" t="s">
        <v>8700</v>
      </c>
      <c r="D2220" s="15" t="s">
        <v>12</v>
      </c>
      <c r="E2220" s="15" t="s">
        <v>13</v>
      </c>
      <c r="F2220" s="15" t="s">
        <v>8701</v>
      </c>
      <c r="G2220" s="18"/>
      <c r="H2220" s="15" t="s">
        <v>8702</v>
      </c>
      <c r="I2220" s="18"/>
      <c r="J2220" s="18"/>
      <c r="K2220" s="15" t="s">
        <v>146</v>
      </c>
      <c r="L2220" s="18"/>
      <c r="M2220" s="18"/>
      <c r="N2220" s="19">
        <v>42230</v>
      </c>
    </row>
    <row r="2221" spans="1:14" ht="50.1" customHeight="1" thickBot="1" x14ac:dyDescent="0.3">
      <c r="A2221" s="14">
        <v>2202</v>
      </c>
      <c r="B2221" s="15" t="s">
        <v>8703</v>
      </c>
      <c r="C2221" s="15" t="s">
        <v>8704</v>
      </c>
      <c r="D2221" s="15" t="s">
        <v>12</v>
      </c>
      <c r="E2221" s="15" t="s">
        <v>13</v>
      </c>
      <c r="F2221" s="15" t="s">
        <v>8705</v>
      </c>
      <c r="G2221" s="18"/>
      <c r="H2221" s="18"/>
      <c r="I2221" s="18"/>
      <c r="J2221" s="15" t="s">
        <v>84</v>
      </c>
      <c r="K2221" s="18"/>
      <c r="L2221" s="18"/>
      <c r="M2221" s="18"/>
      <c r="N2221" s="19">
        <v>39671</v>
      </c>
    </row>
    <row r="2222" spans="1:14" ht="50.1" customHeight="1" thickBot="1" x14ac:dyDescent="0.3">
      <c r="A2222" s="14">
        <v>2203</v>
      </c>
      <c r="B2222" s="15" t="s">
        <v>8706</v>
      </c>
      <c r="C2222" s="15" t="s">
        <v>8707</v>
      </c>
      <c r="D2222" s="15" t="s">
        <v>12</v>
      </c>
      <c r="E2222" s="15" t="s">
        <v>13</v>
      </c>
      <c r="F2222" s="15" t="s">
        <v>1691</v>
      </c>
      <c r="G2222" s="15" t="s">
        <v>1692</v>
      </c>
      <c r="H2222" s="15" t="s">
        <v>1693</v>
      </c>
      <c r="I2222" s="18"/>
      <c r="J2222" s="15" t="s">
        <v>141</v>
      </c>
      <c r="K2222" s="18"/>
      <c r="L2222" s="18"/>
      <c r="M2222" s="18"/>
      <c r="N2222" s="19">
        <v>41299</v>
      </c>
    </row>
    <row r="2223" spans="1:14" ht="50.1" customHeight="1" thickBot="1" x14ac:dyDescent="0.3">
      <c r="A2223" s="14">
        <v>2204</v>
      </c>
      <c r="B2223" s="15" t="s">
        <v>8708</v>
      </c>
      <c r="C2223" s="15" t="s">
        <v>8709</v>
      </c>
      <c r="D2223" s="15" t="s">
        <v>12</v>
      </c>
      <c r="E2223" s="15" t="s">
        <v>13</v>
      </c>
      <c r="F2223" s="15" t="s">
        <v>8710</v>
      </c>
      <c r="G2223" s="15" t="s">
        <v>8710</v>
      </c>
      <c r="H2223" s="18"/>
      <c r="I2223" s="15" t="s">
        <v>61</v>
      </c>
      <c r="J2223" s="18"/>
      <c r="K2223" s="18"/>
      <c r="L2223" s="18"/>
      <c r="M2223" s="18"/>
      <c r="N2223" s="19">
        <v>41053</v>
      </c>
    </row>
    <row r="2224" spans="1:14" ht="50.1" customHeight="1" thickBot="1" x14ac:dyDescent="0.3">
      <c r="A2224" s="14">
        <v>2205</v>
      </c>
      <c r="B2224" s="15" t="s">
        <v>8711</v>
      </c>
      <c r="C2224" s="15" t="s">
        <v>8712</v>
      </c>
      <c r="D2224" s="15" t="s">
        <v>12</v>
      </c>
      <c r="E2224" s="15" t="s">
        <v>13</v>
      </c>
      <c r="F2224" s="15" t="s">
        <v>8713</v>
      </c>
      <c r="G2224" s="15" t="s">
        <v>8714</v>
      </c>
      <c r="H2224" s="15" t="s">
        <v>8715</v>
      </c>
      <c r="I2224" s="18"/>
      <c r="J2224" s="18"/>
      <c r="K2224" s="18"/>
      <c r="L2224" s="15" t="s">
        <v>598</v>
      </c>
      <c r="M2224" s="18"/>
      <c r="N2224" s="19">
        <v>41799</v>
      </c>
    </row>
    <row r="2225" spans="1:14" ht="50.1" customHeight="1" thickBot="1" x14ac:dyDescent="0.3">
      <c r="A2225" s="14">
        <v>2206</v>
      </c>
      <c r="B2225" s="15" t="s">
        <v>8716</v>
      </c>
      <c r="C2225" s="15" t="s">
        <v>8717</v>
      </c>
      <c r="D2225" s="15" t="s">
        <v>12</v>
      </c>
      <c r="E2225" s="15" t="s">
        <v>13</v>
      </c>
      <c r="F2225" s="15" t="s">
        <v>8718</v>
      </c>
      <c r="G2225" s="15" t="s">
        <v>8718</v>
      </c>
      <c r="H2225" s="15" t="s">
        <v>8719</v>
      </c>
      <c r="I2225" s="18"/>
      <c r="J2225" s="18"/>
      <c r="K2225" s="15" t="s">
        <v>430</v>
      </c>
      <c r="L2225" s="18"/>
      <c r="M2225" s="18"/>
      <c r="N2225" s="19">
        <v>41200</v>
      </c>
    </row>
    <row r="2226" spans="1:14" ht="50.1" customHeight="1" thickBot="1" x14ac:dyDescent="0.3">
      <c r="A2226" s="14">
        <v>2207</v>
      </c>
      <c r="B2226" s="15" t="s">
        <v>8720</v>
      </c>
      <c r="C2226" s="15" t="s">
        <v>8173</v>
      </c>
      <c r="D2226" s="15" t="s">
        <v>12</v>
      </c>
      <c r="E2226" s="15" t="s">
        <v>13</v>
      </c>
      <c r="F2226" s="15" t="s">
        <v>8721</v>
      </c>
      <c r="G2226" s="15" t="s">
        <v>8721</v>
      </c>
      <c r="H2226" s="15" t="s">
        <v>8722</v>
      </c>
      <c r="I2226" s="18"/>
      <c r="J2226" s="15" t="s">
        <v>6</v>
      </c>
      <c r="K2226" s="18"/>
      <c r="L2226" s="18"/>
      <c r="M2226" s="18"/>
      <c r="N2226" s="19">
        <v>39083</v>
      </c>
    </row>
    <row r="2227" spans="1:14" ht="50.1" customHeight="1" thickBot="1" x14ac:dyDescent="0.3">
      <c r="A2227" s="14">
        <v>2208</v>
      </c>
      <c r="B2227" s="15" t="s">
        <v>8723</v>
      </c>
      <c r="C2227" s="15" t="s">
        <v>8724</v>
      </c>
      <c r="D2227" s="15" t="s">
        <v>12</v>
      </c>
      <c r="E2227" s="15" t="s">
        <v>13</v>
      </c>
      <c r="F2227" s="15" t="s">
        <v>8725</v>
      </c>
      <c r="G2227" s="15" t="s">
        <v>8726</v>
      </c>
      <c r="H2227" s="15" t="s">
        <v>8727</v>
      </c>
      <c r="I2227" s="15" t="s">
        <v>61</v>
      </c>
      <c r="J2227" s="18"/>
      <c r="K2227" s="18"/>
      <c r="L2227" s="18"/>
      <c r="M2227" s="18"/>
      <c r="N2227" s="19">
        <v>41880</v>
      </c>
    </row>
    <row r="2228" spans="1:14" ht="50.1" customHeight="1" thickBot="1" x14ac:dyDescent="0.3">
      <c r="A2228" s="14">
        <v>2209</v>
      </c>
      <c r="B2228" s="15" t="s">
        <v>8728</v>
      </c>
      <c r="C2228" s="15" t="s">
        <v>8729</v>
      </c>
      <c r="D2228" s="15" t="s">
        <v>12</v>
      </c>
      <c r="E2228" s="15" t="s">
        <v>13</v>
      </c>
      <c r="F2228" s="15" t="s">
        <v>8730</v>
      </c>
      <c r="G2228" s="18"/>
      <c r="H2228" s="15" t="s">
        <v>8731</v>
      </c>
      <c r="I2228" s="18"/>
      <c r="J2228" s="15" t="s">
        <v>105</v>
      </c>
      <c r="K2228" s="18"/>
      <c r="L2228" s="18"/>
      <c r="M2228" s="18"/>
      <c r="N2228" s="19">
        <v>42032</v>
      </c>
    </row>
    <row r="2229" spans="1:14" ht="50.1" customHeight="1" thickBot="1" x14ac:dyDescent="0.3">
      <c r="A2229" s="14">
        <v>2210</v>
      </c>
      <c r="B2229" s="15" t="s">
        <v>8732</v>
      </c>
      <c r="C2229" s="15" t="s">
        <v>8733</v>
      </c>
      <c r="D2229" s="15" t="s">
        <v>12</v>
      </c>
      <c r="E2229" s="15" t="s">
        <v>13</v>
      </c>
      <c r="F2229" s="15" t="s">
        <v>8734</v>
      </c>
      <c r="G2229" s="15" t="s">
        <v>8734</v>
      </c>
      <c r="H2229" s="18"/>
      <c r="I2229" s="15" t="s">
        <v>61</v>
      </c>
      <c r="J2229" s="18"/>
      <c r="K2229" s="18"/>
      <c r="L2229" s="18"/>
      <c r="M2229" s="18"/>
      <c r="N2229" s="19">
        <v>39671</v>
      </c>
    </row>
    <row r="2230" spans="1:14" ht="50.1" customHeight="1" thickBot="1" x14ac:dyDescent="0.3">
      <c r="A2230" s="14">
        <v>2211</v>
      </c>
      <c r="B2230" s="15" t="s">
        <v>8735</v>
      </c>
      <c r="C2230" s="15" t="s">
        <v>8736</v>
      </c>
      <c r="D2230" s="15" t="s">
        <v>12</v>
      </c>
      <c r="E2230" s="15" t="s">
        <v>13</v>
      </c>
      <c r="F2230" s="15" t="s">
        <v>8737</v>
      </c>
      <c r="G2230" s="15" t="s">
        <v>8737</v>
      </c>
      <c r="H2230" s="15" t="s">
        <v>8738</v>
      </c>
      <c r="I2230" s="18"/>
      <c r="J2230" s="15" t="s">
        <v>6</v>
      </c>
      <c r="K2230" s="18"/>
      <c r="L2230" s="18"/>
      <c r="M2230" s="18"/>
      <c r="N2230" s="19">
        <v>42153</v>
      </c>
    </row>
    <row r="2231" spans="1:14" ht="50.1" customHeight="1" thickBot="1" x14ac:dyDescent="0.3">
      <c r="A2231" s="14">
        <v>2212</v>
      </c>
      <c r="B2231" s="15" t="s">
        <v>8739</v>
      </c>
      <c r="C2231" s="15" t="s">
        <v>8740</v>
      </c>
      <c r="D2231" s="15" t="s">
        <v>12</v>
      </c>
      <c r="E2231" s="15" t="s">
        <v>13</v>
      </c>
      <c r="F2231" s="15" t="s">
        <v>8741</v>
      </c>
      <c r="G2231" s="15" t="s">
        <v>8742</v>
      </c>
      <c r="H2231" s="18"/>
      <c r="I2231" s="18"/>
      <c r="J2231" s="15" t="s">
        <v>18</v>
      </c>
      <c r="K2231" s="18"/>
      <c r="L2231" s="18"/>
      <c r="M2231" s="18"/>
      <c r="N2231" s="19">
        <v>41080</v>
      </c>
    </row>
    <row r="2232" spans="1:14" ht="50.1" customHeight="1" thickBot="1" x14ac:dyDescent="0.3">
      <c r="A2232" s="14">
        <v>2213</v>
      </c>
      <c r="B2232" s="15" t="s">
        <v>8743</v>
      </c>
      <c r="C2232" s="15" t="s">
        <v>8744</v>
      </c>
      <c r="D2232" s="15" t="s">
        <v>12</v>
      </c>
      <c r="E2232" s="15" t="s">
        <v>13</v>
      </c>
      <c r="F2232" s="15" t="s">
        <v>8745</v>
      </c>
      <c r="G2232" s="15" t="s">
        <v>8746</v>
      </c>
      <c r="H2232" s="15" t="s">
        <v>8747</v>
      </c>
      <c r="I2232" s="18"/>
      <c r="J2232" s="15" t="s">
        <v>84</v>
      </c>
      <c r="K2232" s="18"/>
      <c r="L2232" s="18"/>
      <c r="M2232" s="18"/>
      <c r="N2232" s="19">
        <v>41201</v>
      </c>
    </row>
    <row r="2233" spans="1:14" ht="50.1" customHeight="1" thickBot="1" x14ac:dyDescent="0.3">
      <c r="A2233" s="14">
        <v>2214</v>
      </c>
      <c r="B2233" s="15" t="s">
        <v>8748</v>
      </c>
      <c r="C2233" s="15" t="s">
        <v>8749</v>
      </c>
      <c r="D2233" s="15" t="s">
        <v>12</v>
      </c>
      <c r="E2233" s="15" t="s">
        <v>13</v>
      </c>
      <c r="F2233" s="15" t="s">
        <v>8750</v>
      </c>
      <c r="G2233" s="15" t="s">
        <v>8750</v>
      </c>
      <c r="H2233" s="15" t="s">
        <v>8751</v>
      </c>
      <c r="I2233" s="18"/>
      <c r="J2233" s="18"/>
      <c r="K2233" s="15" t="s">
        <v>146</v>
      </c>
      <c r="L2233" s="18"/>
      <c r="M2233" s="18"/>
      <c r="N2233" s="19">
        <v>41192</v>
      </c>
    </row>
    <row r="2234" spans="1:14" ht="50.1" customHeight="1" thickBot="1" x14ac:dyDescent="0.3">
      <c r="A2234" s="14">
        <v>2215</v>
      </c>
      <c r="B2234" s="15" t="s">
        <v>8752</v>
      </c>
      <c r="C2234" s="15" t="s">
        <v>8753</v>
      </c>
      <c r="D2234" s="15" t="s">
        <v>12</v>
      </c>
      <c r="E2234" s="15" t="s">
        <v>13</v>
      </c>
      <c r="F2234" s="15" t="s">
        <v>8754</v>
      </c>
      <c r="G2234" s="15" t="s">
        <v>8755</v>
      </c>
      <c r="H2234" s="18"/>
      <c r="I2234" s="18"/>
      <c r="J2234" s="18"/>
      <c r="K2234" s="15" t="s">
        <v>56</v>
      </c>
      <c r="L2234" s="18"/>
      <c r="M2234" s="18"/>
      <c r="N2234" s="19">
        <v>39083</v>
      </c>
    </row>
    <row r="2235" spans="1:14" ht="50.1" customHeight="1" thickBot="1" x14ac:dyDescent="0.3">
      <c r="A2235" s="14">
        <v>2216</v>
      </c>
      <c r="B2235" s="15" t="s">
        <v>8756</v>
      </c>
      <c r="C2235" s="15" t="s">
        <v>8757</v>
      </c>
      <c r="D2235" s="15" t="s">
        <v>12</v>
      </c>
      <c r="E2235" s="15" t="s">
        <v>13</v>
      </c>
      <c r="F2235" s="15" t="s">
        <v>8758</v>
      </c>
      <c r="G2235" s="15" t="s">
        <v>8759</v>
      </c>
      <c r="H2235" s="18"/>
      <c r="I2235" s="18"/>
      <c r="J2235" s="15" t="s">
        <v>6</v>
      </c>
      <c r="K2235" s="18"/>
      <c r="L2235" s="18"/>
      <c r="M2235" s="18"/>
      <c r="N2235" s="19">
        <v>41058</v>
      </c>
    </row>
    <row r="2236" spans="1:14" ht="50.1" customHeight="1" thickBot="1" x14ac:dyDescent="0.3">
      <c r="A2236" s="14">
        <v>2217</v>
      </c>
      <c r="B2236" s="15" t="s">
        <v>8760</v>
      </c>
      <c r="C2236" s="15" t="s">
        <v>8761</v>
      </c>
      <c r="D2236" s="15" t="s">
        <v>12</v>
      </c>
      <c r="E2236" s="15" t="s">
        <v>13</v>
      </c>
      <c r="F2236" s="15" t="s">
        <v>8762</v>
      </c>
      <c r="G2236" s="18"/>
      <c r="H2236" s="15" t="s">
        <v>8763</v>
      </c>
      <c r="I2236" s="18"/>
      <c r="J2236" s="18"/>
      <c r="K2236" s="15" t="s">
        <v>430</v>
      </c>
      <c r="L2236" s="18"/>
      <c r="M2236" s="18"/>
      <c r="N2236" s="19">
        <v>42384</v>
      </c>
    </row>
    <row r="2237" spans="1:14" ht="50.1" customHeight="1" thickBot="1" x14ac:dyDescent="0.3">
      <c r="A2237" s="14">
        <v>2218</v>
      </c>
      <c r="B2237" s="15" t="s">
        <v>8764</v>
      </c>
      <c r="C2237" s="15" t="s">
        <v>8765</v>
      </c>
      <c r="D2237" s="15" t="s">
        <v>12</v>
      </c>
      <c r="E2237" s="15" t="s">
        <v>13</v>
      </c>
      <c r="F2237" s="15" t="s">
        <v>8766</v>
      </c>
      <c r="G2237" s="15" t="s">
        <v>8767</v>
      </c>
      <c r="H2237" s="15" t="s">
        <v>8768</v>
      </c>
      <c r="I2237" s="18"/>
      <c r="J2237" s="15" t="s">
        <v>6</v>
      </c>
      <c r="K2237" s="18"/>
      <c r="L2237" s="18"/>
      <c r="M2237" s="18"/>
      <c r="N2237" s="19">
        <v>41332</v>
      </c>
    </row>
    <row r="2238" spans="1:14" ht="50.1" customHeight="1" thickBot="1" x14ac:dyDescent="0.3">
      <c r="A2238" s="14">
        <v>2219</v>
      </c>
      <c r="B2238" s="15" t="s">
        <v>8769</v>
      </c>
      <c r="C2238" s="15" t="s">
        <v>8770</v>
      </c>
      <c r="D2238" s="15" t="s">
        <v>12</v>
      </c>
      <c r="E2238" s="15" t="s">
        <v>13</v>
      </c>
      <c r="F2238" s="15" t="s">
        <v>8771</v>
      </c>
      <c r="G2238" s="15" t="s">
        <v>8772</v>
      </c>
      <c r="H2238" s="15" t="s">
        <v>8773</v>
      </c>
      <c r="I2238" s="18"/>
      <c r="J2238" s="15" t="s">
        <v>6</v>
      </c>
      <c r="K2238" s="18"/>
      <c r="L2238" s="18"/>
      <c r="M2238" s="18"/>
      <c r="N2238" s="19">
        <v>40528</v>
      </c>
    </row>
    <row r="2239" spans="1:14" ht="50.1" customHeight="1" thickBot="1" x14ac:dyDescent="0.3">
      <c r="A2239" s="14">
        <v>2220</v>
      </c>
      <c r="B2239" s="15" t="s">
        <v>8774</v>
      </c>
      <c r="C2239" s="15" t="s">
        <v>8775</v>
      </c>
      <c r="D2239" s="15" t="s">
        <v>12</v>
      </c>
      <c r="E2239" s="15" t="s">
        <v>13</v>
      </c>
      <c r="F2239" s="15" t="s">
        <v>8776</v>
      </c>
      <c r="G2239" s="15" t="s">
        <v>8777</v>
      </c>
      <c r="H2239" s="18"/>
      <c r="I2239" s="18"/>
      <c r="J2239" s="18"/>
      <c r="K2239" s="15" t="s">
        <v>51</v>
      </c>
      <c r="L2239" s="18"/>
      <c r="M2239" s="18"/>
      <c r="N2239" s="19">
        <v>39671</v>
      </c>
    </row>
    <row r="2240" spans="1:14" ht="50.1" customHeight="1" thickBot="1" x14ac:dyDescent="0.3">
      <c r="A2240" s="14">
        <v>2221</v>
      </c>
      <c r="B2240" s="15" t="s">
        <v>8778</v>
      </c>
      <c r="C2240" s="15" t="s">
        <v>8779</v>
      </c>
      <c r="D2240" s="15" t="s">
        <v>12</v>
      </c>
      <c r="E2240" s="15" t="s">
        <v>13</v>
      </c>
      <c r="F2240" s="15" t="s">
        <v>8780</v>
      </c>
      <c r="G2240" s="15" t="s">
        <v>8781</v>
      </c>
      <c r="H2240" s="18"/>
      <c r="I2240" s="18"/>
      <c r="J2240" s="15" t="s">
        <v>6</v>
      </c>
      <c r="K2240" s="18"/>
      <c r="L2240" s="18"/>
      <c r="M2240" s="18"/>
      <c r="N2240" s="19">
        <v>41060</v>
      </c>
    </row>
    <row r="2241" spans="1:14" ht="50.1" customHeight="1" thickBot="1" x14ac:dyDescent="0.3">
      <c r="A2241" s="14">
        <v>2222</v>
      </c>
      <c r="B2241" s="15" t="s">
        <v>8782</v>
      </c>
      <c r="C2241" s="15" t="s">
        <v>8783</v>
      </c>
      <c r="D2241" s="15" t="s">
        <v>4</v>
      </c>
      <c r="E2241" s="15" t="s">
        <v>5</v>
      </c>
      <c r="F2241" s="15" t="s">
        <v>8784</v>
      </c>
      <c r="G2241" s="15" t="s">
        <v>8785</v>
      </c>
      <c r="H2241" s="18"/>
      <c r="I2241" s="18"/>
      <c r="J2241" s="15" t="s">
        <v>141</v>
      </c>
      <c r="K2241" s="18"/>
      <c r="L2241" s="18"/>
      <c r="M2241" s="18"/>
      <c r="N2241" s="19">
        <v>39083</v>
      </c>
    </row>
    <row r="2242" spans="1:14" ht="50.1" customHeight="1" thickBot="1" x14ac:dyDescent="0.3">
      <c r="A2242" s="14">
        <v>2223</v>
      </c>
      <c r="B2242" s="15" t="s">
        <v>8786</v>
      </c>
      <c r="C2242" s="15" t="s">
        <v>7809</v>
      </c>
      <c r="D2242" s="15" t="s">
        <v>12</v>
      </c>
      <c r="E2242" s="15" t="s">
        <v>13</v>
      </c>
      <c r="F2242" s="15" t="s">
        <v>8787</v>
      </c>
      <c r="G2242" s="15" t="s">
        <v>8788</v>
      </c>
      <c r="H2242" s="18"/>
      <c r="I2242" s="18"/>
      <c r="J2242" s="15" t="s">
        <v>90</v>
      </c>
      <c r="K2242" s="18"/>
      <c r="L2242" s="18"/>
      <c r="M2242" s="18"/>
      <c r="N2242" s="19">
        <v>39083</v>
      </c>
    </row>
    <row r="2243" spans="1:14" ht="50.1" customHeight="1" thickBot="1" x14ac:dyDescent="0.3">
      <c r="A2243" s="14">
        <v>2224</v>
      </c>
      <c r="B2243" s="15" t="s">
        <v>8789</v>
      </c>
      <c r="C2243" s="15" t="s">
        <v>8790</v>
      </c>
      <c r="D2243" s="15" t="s">
        <v>4</v>
      </c>
      <c r="E2243" s="15" t="s">
        <v>5</v>
      </c>
      <c r="F2243" s="15" t="s">
        <v>8791</v>
      </c>
      <c r="G2243" s="15" t="s">
        <v>8791</v>
      </c>
      <c r="H2243" s="15" t="s">
        <v>8792</v>
      </c>
      <c r="I2243" s="18"/>
      <c r="J2243" s="18"/>
      <c r="K2243" s="15" t="s">
        <v>482</v>
      </c>
      <c r="L2243" s="18"/>
      <c r="M2243" s="18"/>
      <c r="N2243" s="19">
        <v>42969</v>
      </c>
    </row>
    <row r="2244" spans="1:14" ht="50.1" customHeight="1" thickBot="1" x14ac:dyDescent="0.3">
      <c r="A2244" s="14">
        <v>2225</v>
      </c>
      <c r="B2244" s="15" t="s">
        <v>8793</v>
      </c>
      <c r="C2244" s="15" t="s">
        <v>8794</v>
      </c>
      <c r="D2244" s="15" t="s">
        <v>12</v>
      </c>
      <c r="E2244" s="15" t="s">
        <v>13</v>
      </c>
      <c r="F2244" s="15" t="s">
        <v>8795</v>
      </c>
      <c r="G2244" s="15" t="s">
        <v>8796</v>
      </c>
      <c r="H2244" s="15" t="s">
        <v>8797</v>
      </c>
      <c r="I2244" s="18"/>
      <c r="J2244" s="15" t="s">
        <v>90</v>
      </c>
      <c r="K2244" s="18"/>
      <c r="L2244" s="18"/>
      <c r="M2244" s="18"/>
      <c r="N2244" s="19">
        <v>41921</v>
      </c>
    </row>
    <row r="2245" spans="1:14" ht="50.1" customHeight="1" thickBot="1" x14ac:dyDescent="0.3">
      <c r="A2245" s="14">
        <v>2226</v>
      </c>
      <c r="B2245" s="15" t="s">
        <v>8798</v>
      </c>
      <c r="C2245" s="15" t="s">
        <v>41</v>
      </c>
      <c r="D2245" s="15" t="s">
        <v>12</v>
      </c>
      <c r="E2245" s="15" t="s">
        <v>13</v>
      </c>
      <c r="F2245" s="15" t="s">
        <v>8799</v>
      </c>
      <c r="G2245" s="18"/>
      <c r="H2245" s="18"/>
      <c r="I2245" s="18"/>
      <c r="J2245" s="18"/>
      <c r="K2245" s="15" t="s">
        <v>51</v>
      </c>
      <c r="L2245" s="18"/>
      <c r="M2245" s="18"/>
      <c r="N2245" s="19">
        <v>39659</v>
      </c>
    </row>
    <row r="2246" spans="1:14" ht="50.1" customHeight="1" thickBot="1" x14ac:dyDescent="0.3">
      <c r="A2246" s="14">
        <v>2227</v>
      </c>
      <c r="B2246" s="15" t="s">
        <v>8800</v>
      </c>
      <c r="C2246" s="15" t="s">
        <v>8801</v>
      </c>
      <c r="D2246" s="15" t="s">
        <v>12</v>
      </c>
      <c r="E2246" s="15" t="s">
        <v>13</v>
      </c>
      <c r="F2246" s="15" t="s">
        <v>8802</v>
      </c>
      <c r="G2246" s="18"/>
      <c r="H2246" s="18"/>
      <c r="I2246" s="18"/>
      <c r="J2246" s="18"/>
      <c r="K2246" s="18"/>
      <c r="L2246" s="18"/>
      <c r="M2246" s="15" t="s">
        <v>9808</v>
      </c>
      <c r="N2246" s="19">
        <v>41079</v>
      </c>
    </row>
    <row r="2247" spans="1:14" ht="50.1" customHeight="1" thickBot="1" x14ac:dyDescent="0.3">
      <c r="A2247" s="14">
        <v>2228</v>
      </c>
      <c r="B2247" s="15" t="s">
        <v>8803</v>
      </c>
      <c r="C2247" s="15" t="s">
        <v>8804</v>
      </c>
      <c r="D2247" s="15" t="s">
        <v>12</v>
      </c>
      <c r="E2247" s="15" t="s">
        <v>13</v>
      </c>
      <c r="F2247" s="15" t="s">
        <v>8805</v>
      </c>
      <c r="G2247" s="15" t="s">
        <v>8806</v>
      </c>
      <c r="H2247" s="15" t="s">
        <v>8807</v>
      </c>
      <c r="I2247" s="18"/>
      <c r="J2247" s="18"/>
      <c r="K2247" s="18"/>
      <c r="L2247" s="15" t="s">
        <v>262</v>
      </c>
      <c r="M2247" s="18"/>
      <c r="N2247" s="19">
        <v>40527</v>
      </c>
    </row>
    <row r="2248" spans="1:14" ht="50.1" customHeight="1" thickBot="1" x14ac:dyDescent="0.3">
      <c r="A2248" s="14">
        <v>2229</v>
      </c>
      <c r="B2248" s="15" t="s">
        <v>8808</v>
      </c>
      <c r="C2248" s="15" t="s">
        <v>8809</v>
      </c>
      <c r="D2248" s="15" t="s">
        <v>12</v>
      </c>
      <c r="E2248" s="15" t="s">
        <v>13</v>
      </c>
      <c r="F2248" s="15" t="s">
        <v>8810</v>
      </c>
      <c r="G2248" s="15" t="s">
        <v>8810</v>
      </c>
      <c r="H2248" s="15" t="s">
        <v>8811</v>
      </c>
      <c r="I2248" s="18"/>
      <c r="J2248" s="18"/>
      <c r="K2248" s="15" t="s">
        <v>51</v>
      </c>
      <c r="L2248" s="18"/>
      <c r="M2248" s="18"/>
      <c r="N2248" s="19">
        <v>41053</v>
      </c>
    </row>
    <row r="2249" spans="1:14" ht="50.1" customHeight="1" thickBot="1" x14ac:dyDescent="0.3">
      <c r="A2249" s="14">
        <v>2230</v>
      </c>
      <c r="B2249" s="15" t="s">
        <v>8812</v>
      </c>
      <c r="C2249" s="15" t="s">
        <v>5378</v>
      </c>
      <c r="D2249" s="15" t="s">
        <v>12</v>
      </c>
      <c r="E2249" s="15" t="s">
        <v>13</v>
      </c>
      <c r="F2249" s="15" t="s">
        <v>8813</v>
      </c>
      <c r="G2249" s="15" t="s">
        <v>8814</v>
      </c>
      <c r="H2249" s="18"/>
      <c r="I2249" s="18"/>
      <c r="J2249" s="15" t="s">
        <v>6</v>
      </c>
      <c r="K2249" s="18"/>
      <c r="L2249" s="18"/>
      <c r="M2249" s="18"/>
      <c r="N2249" s="19">
        <v>39671</v>
      </c>
    </row>
    <row r="2250" spans="1:14" ht="50.1" customHeight="1" thickBot="1" x14ac:dyDescent="0.3">
      <c r="A2250" s="14">
        <v>2231</v>
      </c>
      <c r="B2250" s="15" t="s">
        <v>8815</v>
      </c>
      <c r="C2250" s="15" t="s">
        <v>8816</v>
      </c>
      <c r="D2250" s="15" t="s">
        <v>4</v>
      </c>
      <c r="E2250" s="15" t="s">
        <v>1430</v>
      </c>
      <c r="F2250" s="15" t="s">
        <v>8817</v>
      </c>
      <c r="G2250" s="15" t="s">
        <v>8620</v>
      </c>
      <c r="H2250" s="15" t="s">
        <v>8818</v>
      </c>
      <c r="I2250" s="18"/>
      <c r="J2250" s="18"/>
      <c r="K2250" s="15" t="s">
        <v>9812</v>
      </c>
      <c r="L2250" s="18"/>
      <c r="M2250" s="18"/>
      <c r="N2250" s="19">
        <v>41078</v>
      </c>
    </row>
    <row r="2251" spans="1:14" ht="50.1" customHeight="1" thickBot="1" x14ac:dyDescent="0.3">
      <c r="A2251" s="14">
        <v>2232</v>
      </c>
      <c r="B2251" s="15" t="s">
        <v>8819</v>
      </c>
      <c r="C2251" s="15" t="s">
        <v>92</v>
      </c>
      <c r="D2251" s="15" t="s">
        <v>12</v>
      </c>
      <c r="E2251" s="15" t="s">
        <v>13</v>
      </c>
      <c r="F2251" s="15" t="s">
        <v>8116</v>
      </c>
      <c r="G2251" s="15" t="s">
        <v>8820</v>
      </c>
      <c r="H2251" s="18"/>
      <c r="I2251" s="18"/>
      <c r="J2251" s="18"/>
      <c r="K2251" s="15" t="s">
        <v>146</v>
      </c>
      <c r="L2251" s="18"/>
      <c r="M2251" s="18"/>
      <c r="N2251" s="19">
        <v>39671</v>
      </c>
    </row>
    <row r="2252" spans="1:14" ht="50.1" customHeight="1" thickBot="1" x14ac:dyDescent="0.3">
      <c r="A2252" s="14">
        <v>2233</v>
      </c>
      <c r="B2252" s="15" t="s">
        <v>8821</v>
      </c>
      <c r="C2252" s="15" t="s">
        <v>8822</v>
      </c>
      <c r="D2252" s="15" t="s">
        <v>12</v>
      </c>
      <c r="E2252" s="15" t="s">
        <v>13</v>
      </c>
      <c r="F2252" s="15" t="s">
        <v>8823</v>
      </c>
      <c r="G2252" s="15" t="s">
        <v>8824</v>
      </c>
      <c r="H2252" s="18"/>
      <c r="I2252" s="18"/>
      <c r="J2252" s="15" t="s">
        <v>6</v>
      </c>
      <c r="K2252" s="18"/>
      <c r="L2252" s="18"/>
      <c r="M2252" s="18"/>
      <c r="N2252" s="19">
        <v>41060</v>
      </c>
    </row>
    <row r="2253" spans="1:14" ht="50.1" customHeight="1" thickBot="1" x14ac:dyDescent="0.3">
      <c r="A2253" s="14">
        <v>2234</v>
      </c>
      <c r="B2253" s="15" t="s">
        <v>8825</v>
      </c>
      <c r="C2253" s="15" t="s">
        <v>8826</v>
      </c>
      <c r="D2253" s="15" t="s">
        <v>12</v>
      </c>
      <c r="E2253" s="15" t="s">
        <v>13</v>
      </c>
      <c r="F2253" s="15" t="s">
        <v>8827</v>
      </c>
      <c r="G2253" s="15" t="s">
        <v>8828</v>
      </c>
      <c r="H2253" s="15" t="s">
        <v>8829</v>
      </c>
      <c r="I2253" s="18"/>
      <c r="J2253" s="15" t="s">
        <v>2621</v>
      </c>
      <c r="K2253" s="18"/>
      <c r="L2253" s="18"/>
      <c r="M2253" s="18"/>
      <c r="N2253" s="19">
        <v>41102</v>
      </c>
    </row>
    <row r="2254" spans="1:14" ht="50.1" customHeight="1" thickBot="1" x14ac:dyDescent="0.3">
      <c r="A2254" s="14">
        <v>2235</v>
      </c>
      <c r="B2254" s="15" t="s">
        <v>8830</v>
      </c>
      <c r="C2254" s="15" t="s">
        <v>8831</v>
      </c>
      <c r="D2254" s="15" t="s">
        <v>12</v>
      </c>
      <c r="E2254" s="15" t="s">
        <v>13</v>
      </c>
      <c r="F2254" s="15" t="s">
        <v>8832</v>
      </c>
      <c r="G2254" s="15" t="s">
        <v>8833</v>
      </c>
      <c r="H2254" s="15" t="s">
        <v>8834</v>
      </c>
      <c r="I2254" s="18"/>
      <c r="J2254" s="15" t="s">
        <v>6</v>
      </c>
      <c r="K2254" s="18"/>
      <c r="L2254" s="18"/>
      <c r="M2254" s="18"/>
      <c r="N2254" s="19">
        <v>39359</v>
      </c>
    </row>
    <row r="2255" spans="1:14" ht="50.1" customHeight="1" thickBot="1" x14ac:dyDescent="0.3">
      <c r="A2255" s="14">
        <v>2236</v>
      </c>
      <c r="B2255" s="15" t="s">
        <v>8835</v>
      </c>
      <c r="C2255" s="15" t="s">
        <v>8836</v>
      </c>
      <c r="D2255" s="15" t="s">
        <v>12</v>
      </c>
      <c r="E2255" s="15" t="s">
        <v>13</v>
      </c>
      <c r="F2255" s="15" t="s">
        <v>8837</v>
      </c>
      <c r="G2255" s="15" t="s">
        <v>8838</v>
      </c>
      <c r="H2255" s="15" t="s">
        <v>8839</v>
      </c>
      <c r="I2255" s="18"/>
      <c r="J2255" s="15" t="s">
        <v>6</v>
      </c>
      <c r="K2255" s="18"/>
      <c r="L2255" s="18"/>
      <c r="M2255" s="18"/>
      <c r="N2255" s="19">
        <v>41201</v>
      </c>
    </row>
    <row r="2256" spans="1:14" ht="50.1" customHeight="1" thickBot="1" x14ac:dyDescent="0.3">
      <c r="A2256" s="14">
        <v>2237</v>
      </c>
      <c r="B2256" s="15" t="s">
        <v>8840</v>
      </c>
      <c r="C2256" s="15" t="s">
        <v>8841</v>
      </c>
      <c r="D2256" s="15" t="s">
        <v>12</v>
      </c>
      <c r="E2256" s="15" t="s">
        <v>13</v>
      </c>
      <c r="F2256" s="15" t="s">
        <v>8842</v>
      </c>
      <c r="G2256" s="15" t="s">
        <v>8843</v>
      </c>
      <c r="H2256" s="15" t="s">
        <v>8844</v>
      </c>
      <c r="I2256" s="18"/>
      <c r="J2256" s="18"/>
      <c r="K2256" s="15" t="s">
        <v>430</v>
      </c>
      <c r="L2256" s="18"/>
      <c r="M2256" s="18"/>
      <c r="N2256" s="19">
        <v>42828</v>
      </c>
    </row>
    <row r="2257" spans="1:14" ht="50.1" customHeight="1" thickBot="1" x14ac:dyDescent="0.3">
      <c r="A2257" s="14">
        <v>2238</v>
      </c>
      <c r="B2257" s="15" t="s">
        <v>8845</v>
      </c>
      <c r="C2257" s="15" t="s">
        <v>8846</v>
      </c>
      <c r="D2257" s="15" t="s">
        <v>4</v>
      </c>
      <c r="E2257" s="15" t="s">
        <v>5</v>
      </c>
      <c r="F2257" s="15" t="s">
        <v>8847</v>
      </c>
      <c r="G2257" s="15" t="s">
        <v>8848</v>
      </c>
      <c r="H2257" s="15" t="s">
        <v>8849</v>
      </c>
      <c r="I2257" s="18"/>
      <c r="J2257" s="15" t="s">
        <v>6</v>
      </c>
      <c r="K2257" s="18"/>
      <c r="L2257" s="18"/>
      <c r="M2257" s="18"/>
      <c r="N2257" s="19">
        <v>42747</v>
      </c>
    </row>
    <row r="2258" spans="1:14" ht="50.1" customHeight="1" thickBot="1" x14ac:dyDescent="0.3">
      <c r="A2258" s="14">
        <v>2239</v>
      </c>
      <c r="B2258" s="15" t="s">
        <v>8850</v>
      </c>
      <c r="C2258" s="15" t="s">
        <v>8851</v>
      </c>
      <c r="D2258" s="15" t="s">
        <v>12</v>
      </c>
      <c r="E2258" s="15" t="s">
        <v>13</v>
      </c>
      <c r="F2258" s="15" t="s">
        <v>8852</v>
      </c>
      <c r="G2258" s="15" t="s">
        <v>8853</v>
      </c>
      <c r="H2258" s="18"/>
      <c r="I2258" s="18"/>
      <c r="J2258" s="15" t="s">
        <v>6</v>
      </c>
      <c r="K2258" s="18"/>
      <c r="L2258" s="18"/>
      <c r="M2258" s="18"/>
      <c r="N2258" s="19">
        <v>39083</v>
      </c>
    </row>
    <row r="2259" spans="1:14" ht="50.1" customHeight="1" thickBot="1" x14ac:dyDescent="0.3">
      <c r="A2259" s="14">
        <v>2240</v>
      </c>
      <c r="B2259" s="15" t="s">
        <v>8854</v>
      </c>
      <c r="C2259" s="15" t="s">
        <v>8855</v>
      </c>
      <c r="D2259" s="15" t="s">
        <v>12</v>
      </c>
      <c r="E2259" s="15" t="s">
        <v>13</v>
      </c>
      <c r="F2259" s="15" t="s">
        <v>8856</v>
      </c>
      <c r="G2259" s="15" t="s">
        <v>8857</v>
      </c>
      <c r="H2259" s="18"/>
      <c r="I2259" s="18"/>
      <c r="J2259" s="18"/>
      <c r="K2259" s="18"/>
      <c r="L2259" s="15" t="s">
        <v>9811</v>
      </c>
      <c r="M2259" s="18"/>
      <c r="N2259" s="19">
        <v>39671</v>
      </c>
    </row>
    <row r="2260" spans="1:14" ht="50.1" customHeight="1" thickBot="1" x14ac:dyDescent="0.3">
      <c r="A2260" s="14">
        <v>2241</v>
      </c>
      <c r="B2260" s="15" t="s">
        <v>8858</v>
      </c>
      <c r="C2260" s="15" t="s">
        <v>8859</v>
      </c>
      <c r="D2260" s="15" t="s">
        <v>12</v>
      </c>
      <c r="E2260" s="15" t="s">
        <v>13</v>
      </c>
      <c r="F2260" s="15" t="s">
        <v>8860</v>
      </c>
      <c r="G2260" s="15" t="s">
        <v>8861</v>
      </c>
      <c r="H2260" s="15" t="s">
        <v>8862</v>
      </c>
      <c r="I2260" s="18"/>
      <c r="J2260" s="15" t="s">
        <v>6</v>
      </c>
      <c r="K2260" s="18"/>
      <c r="L2260" s="18"/>
      <c r="M2260" s="18"/>
      <c r="N2260" s="19">
        <v>42531</v>
      </c>
    </row>
    <row r="2261" spans="1:14" ht="50.1" customHeight="1" thickBot="1" x14ac:dyDescent="0.3">
      <c r="A2261" s="14">
        <v>2242</v>
      </c>
      <c r="B2261" s="15" t="s">
        <v>8863</v>
      </c>
      <c r="C2261" s="15" t="s">
        <v>8864</v>
      </c>
      <c r="D2261" s="15" t="s">
        <v>12</v>
      </c>
      <c r="E2261" s="15" t="s">
        <v>13</v>
      </c>
      <c r="F2261" s="15" t="s">
        <v>8865</v>
      </c>
      <c r="G2261" s="18"/>
      <c r="H2261" s="15" t="s">
        <v>8866</v>
      </c>
      <c r="I2261" s="18"/>
      <c r="J2261" s="15" t="s">
        <v>90</v>
      </c>
      <c r="K2261" s="18"/>
      <c r="L2261" s="18"/>
      <c r="M2261" s="18"/>
      <c r="N2261" s="19">
        <v>41367</v>
      </c>
    </row>
    <row r="2262" spans="1:14" ht="50.1" customHeight="1" thickBot="1" x14ac:dyDescent="0.3">
      <c r="A2262" s="14">
        <v>2243</v>
      </c>
      <c r="B2262" s="15" t="s">
        <v>8867</v>
      </c>
      <c r="C2262" s="15" t="s">
        <v>8868</v>
      </c>
      <c r="D2262" s="15" t="s">
        <v>12</v>
      </c>
      <c r="E2262" s="15" t="s">
        <v>13</v>
      </c>
      <c r="F2262" s="15" t="s">
        <v>8869</v>
      </c>
      <c r="G2262" s="15" t="s">
        <v>8870</v>
      </c>
      <c r="H2262" s="15" t="s">
        <v>8871</v>
      </c>
      <c r="I2262" s="18"/>
      <c r="J2262" s="15" t="s">
        <v>14</v>
      </c>
      <c r="K2262" s="18"/>
      <c r="L2262" s="18"/>
      <c r="M2262" s="18"/>
      <c r="N2262" s="19">
        <v>43753</v>
      </c>
    </row>
    <row r="2263" spans="1:14" ht="50.1" customHeight="1" thickBot="1" x14ac:dyDescent="0.3">
      <c r="A2263" s="14">
        <v>2244</v>
      </c>
      <c r="B2263" s="15" t="s">
        <v>8872</v>
      </c>
      <c r="C2263" s="15" t="s">
        <v>8873</v>
      </c>
      <c r="D2263" s="15" t="s">
        <v>1319</v>
      </c>
      <c r="E2263" s="15" t="s">
        <v>8877</v>
      </c>
      <c r="F2263" s="15" t="s">
        <v>8874</v>
      </c>
      <c r="G2263" s="15" t="s">
        <v>8875</v>
      </c>
      <c r="H2263" s="15" t="s">
        <v>8876</v>
      </c>
      <c r="I2263" s="18"/>
      <c r="J2263" s="18"/>
      <c r="K2263" s="18"/>
      <c r="L2263" s="15" t="s">
        <v>598</v>
      </c>
      <c r="M2263" s="18"/>
      <c r="N2263" s="19">
        <v>41248</v>
      </c>
    </row>
    <row r="2264" spans="1:14" ht="50.1" customHeight="1" thickBot="1" x14ac:dyDescent="0.3">
      <c r="A2264" s="14">
        <v>2245</v>
      </c>
      <c r="B2264" s="15" t="s">
        <v>8878</v>
      </c>
      <c r="C2264" s="15" t="s">
        <v>8879</v>
      </c>
      <c r="D2264" s="15" t="s">
        <v>4</v>
      </c>
      <c r="E2264" s="15" t="s">
        <v>5</v>
      </c>
      <c r="F2264" s="15" t="s">
        <v>8880</v>
      </c>
      <c r="G2264" s="18"/>
      <c r="H2264" s="15" t="s">
        <v>8881</v>
      </c>
      <c r="I2264" s="18"/>
      <c r="J2264" s="18"/>
      <c r="K2264" s="15" t="s">
        <v>430</v>
      </c>
      <c r="L2264" s="18"/>
      <c r="M2264" s="18"/>
      <c r="N2264" s="19">
        <v>42066</v>
      </c>
    </row>
    <row r="2265" spans="1:14" ht="50.1" customHeight="1" thickBot="1" x14ac:dyDescent="0.3">
      <c r="A2265" s="14">
        <v>2246</v>
      </c>
      <c r="B2265" s="15" t="s">
        <v>8882</v>
      </c>
      <c r="C2265" s="15" t="s">
        <v>8883</v>
      </c>
      <c r="D2265" s="15" t="s">
        <v>4</v>
      </c>
      <c r="E2265" s="15" t="s">
        <v>2580</v>
      </c>
      <c r="F2265" s="15" t="s">
        <v>8884</v>
      </c>
      <c r="G2265" s="15" t="s">
        <v>8885</v>
      </c>
      <c r="H2265" s="15" t="s">
        <v>8886</v>
      </c>
      <c r="I2265" s="18"/>
      <c r="J2265" s="15" t="s">
        <v>41</v>
      </c>
      <c r="K2265" s="18"/>
      <c r="L2265" s="18"/>
      <c r="M2265" s="18"/>
      <c r="N2265" s="19">
        <v>42419</v>
      </c>
    </row>
    <row r="2266" spans="1:14" ht="50.1" customHeight="1" thickBot="1" x14ac:dyDescent="0.3">
      <c r="A2266" s="14">
        <v>2247</v>
      </c>
      <c r="B2266" s="15" t="s">
        <v>8887</v>
      </c>
      <c r="C2266" s="15" t="s">
        <v>8888</v>
      </c>
      <c r="D2266" s="15" t="s">
        <v>12</v>
      </c>
      <c r="E2266" s="15" t="s">
        <v>13</v>
      </c>
      <c r="F2266" s="15" t="s">
        <v>8889</v>
      </c>
      <c r="G2266" s="18"/>
      <c r="H2266" s="15" t="s">
        <v>8890</v>
      </c>
      <c r="I2266" s="18"/>
      <c r="J2266" s="15" t="s">
        <v>14</v>
      </c>
      <c r="K2266" s="18"/>
      <c r="L2266" s="18"/>
      <c r="M2266" s="18"/>
      <c r="N2266" s="19">
        <v>42473</v>
      </c>
    </row>
    <row r="2267" spans="1:14" ht="50.1" customHeight="1" thickBot="1" x14ac:dyDescent="0.3">
      <c r="A2267" s="14">
        <v>2248</v>
      </c>
      <c r="B2267" s="15" t="s">
        <v>8891</v>
      </c>
      <c r="C2267" s="15" t="s">
        <v>8892</v>
      </c>
      <c r="D2267" s="15" t="s">
        <v>12</v>
      </c>
      <c r="E2267" s="15" t="s">
        <v>13</v>
      </c>
      <c r="F2267" s="15" t="s">
        <v>8893</v>
      </c>
      <c r="G2267" s="15" t="s">
        <v>8894</v>
      </c>
      <c r="H2267" s="15" t="s">
        <v>8895</v>
      </c>
      <c r="I2267" s="15" t="s">
        <v>61</v>
      </c>
      <c r="J2267" s="18"/>
      <c r="K2267" s="18"/>
      <c r="L2267" s="18"/>
      <c r="M2267" s="18"/>
      <c r="N2267" s="19">
        <v>41214</v>
      </c>
    </row>
    <row r="2268" spans="1:14" ht="50.1" customHeight="1" thickBot="1" x14ac:dyDescent="0.3">
      <c r="A2268" s="14">
        <v>2249</v>
      </c>
      <c r="B2268" s="15" t="s">
        <v>8896</v>
      </c>
      <c r="C2268" s="15" t="s">
        <v>8897</v>
      </c>
      <c r="D2268" s="15" t="s">
        <v>4</v>
      </c>
      <c r="E2268" s="15" t="s">
        <v>193</v>
      </c>
      <c r="F2268" s="15" t="s">
        <v>8898</v>
      </c>
      <c r="G2268" s="18"/>
      <c r="H2268" s="15" t="s">
        <v>8899</v>
      </c>
      <c r="I2268" s="18"/>
      <c r="J2268" s="18"/>
      <c r="K2268" s="15" t="s">
        <v>99</v>
      </c>
      <c r="L2268" s="18"/>
      <c r="M2268" s="18"/>
      <c r="N2268" s="19">
        <v>42164</v>
      </c>
    </row>
    <row r="2269" spans="1:14" ht="50.1" customHeight="1" thickBot="1" x14ac:dyDescent="0.3">
      <c r="A2269" s="14">
        <v>2250</v>
      </c>
      <c r="B2269" s="15" t="s">
        <v>8900</v>
      </c>
      <c r="C2269" s="15" t="s">
        <v>8901</v>
      </c>
      <c r="D2269" s="15" t="s">
        <v>273</v>
      </c>
      <c r="E2269" s="15" t="s">
        <v>274</v>
      </c>
      <c r="F2269" s="15" t="s">
        <v>8902</v>
      </c>
      <c r="G2269" s="18"/>
      <c r="H2269" s="15" t="s">
        <v>8903</v>
      </c>
      <c r="I2269" s="18"/>
      <c r="J2269" s="18"/>
      <c r="K2269" s="15" t="s">
        <v>51</v>
      </c>
      <c r="L2269" s="18"/>
      <c r="M2269" s="18"/>
      <c r="N2269" s="19">
        <v>41066</v>
      </c>
    </row>
    <row r="2270" spans="1:14" ht="50.1" customHeight="1" thickBot="1" x14ac:dyDescent="0.3">
      <c r="A2270" s="14">
        <v>2251</v>
      </c>
      <c r="B2270" s="15" t="s">
        <v>8904</v>
      </c>
      <c r="C2270" s="15" t="s">
        <v>8905</v>
      </c>
      <c r="D2270" s="15" t="s">
        <v>4</v>
      </c>
      <c r="E2270" s="15" t="s">
        <v>193</v>
      </c>
      <c r="F2270" s="15" t="s">
        <v>8906</v>
      </c>
      <c r="G2270" s="18"/>
      <c r="H2270" s="18"/>
      <c r="I2270" s="18"/>
      <c r="J2270" s="18"/>
      <c r="K2270" s="15" t="s">
        <v>248</v>
      </c>
      <c r="L2270" s="18"/>
      <c r="M2270" s="18"/>
      <c r="N2270" s="19">
        <v>39083</v>
      </c>
    </row>
    <row r="2271" spans="1:14" ht="50.1" customHeight="1" thickBot="1" x14ac:dyDescent="0.3">
      <c r="A2271" s="14">
        <v>2252</v>
      </c>
      <c r="B2271" s="15" t="s">
        <v>8907</v>
      </c>
      <c r="C2271" s="15" t="s">
        <v>8908</v>
      </c>
      <c r="D2271" s="15" t="s">
        <v>12</v>
      </c>
      <c r="E2271" s="15" t="s">
        <v>13</v>
      </c>
      <c r="F2271" s="15" t="s">
        <v>8909</v>
      </c>
      <c r="G2271" s="18"/>
      <c r="H2271" s="18"/>
      <c r="I2271" s="18"/>
      <c r="J2271" s="15" t="s">
        <v>84</v>
      </c>
      <c r="K2271" s="18"/>
      <c r="L2271" s="18"/>
      <c r="M2271" s="18"/>
      <c r="N2271" s="19">
        <v>39228</v>
      </c>
    </row>
    <row r="2272" spans="1:14" ht="50.1" customHeight="1" thickBot="1" x14ac:dyDescent="0.3">
      <c r="A2272" s="14">
        <v>2253</v>
      </c>
      <c r="B2272" s="15" t="s">
        <v>8910</v>
      </c>
      <c r="C2272" s="15" t="s">
        <v>8911</v>
      </c>
      <c r="D2272" s="15" t="s">
        <v>12</v>
      </c>
      <c r="E2272" s="15" t="s">
        <v>155</v>
      </c>
      <c r="F2272" s="15" t="str">
        <f>"78026450"</f>
        <v>78026450</v>
      </c>
      <c r="G2272" s="18"/>
      <c r="H2272" s="15" t="s">
        <v>8912</v>
      </c>
      <c r="I2272" s="18"/>
      <c r="J2272" s="15" t="s">
        <v>90</v>
      </c>
      <c r="K2272" s="18"/>
      <c r="L2272" s="18"/>
      <c r="M2272" s="18"/>
      <c r="N2272" s="19">
        <v>43532</v>
      </c>
    </row>
    <row r="2273" spans="1:14" ht="50.1" customHeight="1" thickBot="1" x14ac:dyDescent="0.3">
      <c r="A2273" s="14">
        <v>2254</v>
      </c>
      <c r="B2273" s="15" t="s">
        <v>8913</v>
      </c>
      <c r="C2273" s="15" t="s">
        <v>8058</v>
      </c>
      <c r="D2273" s="15" t="s">
        <v>12</v>
      </c>
      <c r="E2273" s="15" t="s">
        <v>13</v>
      </c>
      <c r="F2273" s="15" t="s">
        <v>8059</v>
      </c>
      <c r="G2273" s="15" t="s">
        <v>8914</v>
      </c>
      <c r="H2273" s="15" t="s">
        <v>8915</v>
      </c>
      <c r="I2273" s="18"/>
      <c r="J2273" s="18"/>
      <c r="K2273" s="15" t="s">
        <v>51</v>
      </c>
      <c r="L2273" s="18"/>
      <c r="M2273" s="18"/>
      <c r="N2273" s="19">
        <v>39671</v>
      </c>
    </row>
    <row r="2274" spans="1:14" ht="50.1" customHeight="1" thickBot="1" x14ac:dyDescent="0.3">
      <c r="A2274" s="14">
        <v>2255</v>
      </c>
      <c r="B2274" s="15" t="s">
        <v>8916</v>
      </c>
      <c r="C2274" s="15" t="s">
        <v>8917</v>
      </c>
      <c r="D2274" s="15" t="s">
        <v>12</v>
      </c>
      <c r="E2274" s="15" t="s">
        <v>13</v>
      </c>
      <c r="F2274" s="15" t="s">
        <v>8918</v>
      </c>
      <c r="G2274" s="15" t="s">
        <v>8919</v>
      </c>
      <c r="H2274" s="18"/>
      <c r="I2274" s="18"/>
      <c r="J2274" s="15" t="s">
        <v>6</v>
      </c>
      <c r="K2274" s="18"/>
      <c r="L2274" s="18"/>
      <c r="M2274" s="18"/>
      <c r="N2274" s="19">
        <v>41061</v>
      </c>
    </row>
    <row r="2275" spans="1:14" ht="50.1" customHeight="1" thickBot="1" x14ac:dyDescent="0.3">
      <c r="A2275" s="14">
        <v>2256</v>
      </c>
      <c r="B2275" s="15" t="s">
        <v>8920</v>
      </c>
      <c r="C2275" s="15" t="s">
        <v>8921</v>
      </c>
      <c r="D2275" s="15" t="s">
        <v>12</v>
      </c>
      <c r="E2275" s="15" t="s">
        <v>13</v>
      </c>
      <c r="F2275" s="15" t="s">
        <v>8922</v>
      </c>
      <c r="G2275" s="18"/>
      <c r="H2275" s="18"/>
      <c r="I2275" s="18"/>
      <c r="J2275" s="15" t="s">
        <v>84</v>
      </c>
      <c r="K2275" s="18"/>
      <c r="L2275" s="18"/>
      <c r="M2275" s="18"/>
      <c r="N2275" s="19">
        <v>39083</v>
      </c>
    </row>
    <row r="2276" spans="1:14" ht="50.1" customHeight="1" thickBot="1" x14ac:dyDescent="0.3">
      <c r="A2276" s="14">
        <v>2257</v>
      </c>
      <c r="B2276" s="15" t="s">
        <v>8923</v>
      </c>
      <c r="C2276" s="15" t="s">
        <v>8924</v>
      </c>
      <c r="D2276" s="15" t="s">
        <v>12</v>
      </c>
      <c r="E2276" s="15" t="s">
        <v>13</v>
      </c>
      <c r="F2276" s="15" t="s">
        <v>8925</v>
      </c>
      <c r="G2276" s="15" t="s">
        <v>8926</v>
      </c>
      <c r="H2276" s="15" t="s">
        <v>8927</v>
      </c>
      <c r="I2276" s="18"/>
      <c r="J2276" s="15" t="s">
        <v>111</v>
      </c>
      <c r="K2276" s="18"/>
      <c r="L2276" s="18"/>
      <c r="M2276" s="18"/>
      <c r="N2276" s="19">
        <v>43349</v>
      </c>
    </row>
    <row r="2277" spans="1:14" ht="50.1" customHeight="1" thickBot="1" x14ac:dyDescent="0.3">
      <c r="A2277" s="14">
        <v>2258</v>
      </c>
      <c r="B2277" s="15" t="s">
        <v>8928</v>
      </c>
      <c r="C2277" s="15" t="s">
        <v>8929</v>
      </c>
      <c r="D2277" s="15" t="s">
        <v>12</v>
      </c>
      <c r="E2277" s="15" t="s">
        <v>13</v>
      </c>
      <c r="F2277" s="15" t="s">
        <v>8930</v>
      </c>
      <c r="G2277" s="15" t="s">
        <v>8931</v>
      </c>
      <c r="H2277" s="18"/>
      <c r="I2277" s="18"/>
      <c r="J2277" s="15" t="s">
        <v>6</v>
      </c>
      <c r="K2277" s="18"/>
      <c r="L2277" s="18"/>
      <c r="M2277" s="18"/>
      <c r="N2277" s="19">
        <v>39083</v>
      </c>
    </row>
    <row r="2278" spans="1:14" ht="50.1" customHeight="1" thickBot="1" x14ac:dyDescent="0.3">
      <c r="A2278" s="14">
        <v>2259</v>
      </c>
      <c r="B2278" s="15" t="s">
        <v>8932</v>
      </c>
      <c r="C2278" s="15" t="s">
        <v>8933</v>
      </c>
      <c r="D2278" s="15" t="s">
        <v>12</v>
      </c>
      <c r="E2278" s="15" t="s">
        <v>13</v>
      </c>
      <c r="F2278" s="15" t="s">
        <v>8934</v>
      </c>
      <c r="G2278" s="15" t="s">
        <v>8935</v>
      </c>
      <c r="H2278" s="15" t="s">
        <v>8936</v>
      </c>
      <c r="I2278" s="18"/>
      <c r="J2278" s="18"/>
      <c r="K2278" s="15" t="s">
        <v>843</v>
      </c>
      <c r="L2278" s="18"/>
      <c r="M2278" s="18"/>
      <c r="N2278" s="19">
        <v>41799</v>
      </c>
    </row>
    <row r="2279" spans="1:14" ht="50.1" customHeight="1" thickBot="1" x14ac:dyDescent="0.3">
      <c r="A2279" s="14">
        <v>2260</v>
      </c>
      <c r="B2279" s="15" t="s">
        <v>8937</v>
      </c>
      <c r="C2279" s="15" t="s">
        <v>8938</v>
      </c>
      <c r="D2279" s="15" t="s">
        <v>12</v>
      </c>
      <c r="E2279" s="15" t="s">
        <v>13</v>
      </c>
      <c r="F2279" s="15" t="s">
        <v>8939</v>
      </c>
      <c r="G2279" s="15" t="s">
        <v>8940</v>
      </c>
      <c r="H2279" s="15" t="s">
        <v>8941</v>
      </c>
      <c r="I2279" s="18"/>
      <c r="J2279" s="15" t="s">
        <v>6</v>
      </c>
      <c r="K2279" s="18"/>
      <c r="L2279" s="18"/>
      <c r="M2279" s="18"/>
      <c r="N2279" s="19">
        <v>41795</v>
      </c>
    </row>
    <row r="2280" spans="1:14" ht="50.1" customHeight="1" thickBot="1" x14ac:dyDescent="0.3">
      <c r="A2280" s="14">
        <v>2261</v>
      </c>
      <c r="B2280" s="15" t="s">
        <v>8942</v>
      </c>
      <c r="C2280" s="15" t="s">
        <v>8006</v>
      </c>
      <c r="D2280" s="15" t="s">
        <v>12</v>
      </c>
      <c r="E2280" s="15" t="s">
        <v>13</v>
      </c>
      <c r="F2280" s="15" t="s">
        <v>8943</v>
      </c>
      <c r="G2280" s="15" t="s">
        <v>8944</v>
      </c>
      <c r="H2280" s="18"/>
      <c r="I2280" s="18"/>
      <c r="J2280" s="18"/>
      <c r="K2280" s="15" t="s">
        <v>146</v>
      </c>
      <c r="L2280" s="18"/>
      <c r="M2280" s="18"/>
      <c r="N2280" s="19">
        <v>39083</v>
      </c>
    </row>
    <row r="2281" spans="1:14" ht="50.1" customHeight="1" thickBot="1" x14ac:dyDescent="0.3">
      <c r="A2281" s="14">
        <v>2262</v>
      </c>
      <c r="B2281" s="15" t="s">
        <v>8945</v>
      </c>
      <c r="C2281" s="15" t="s">
        <v>8946</v>
      </c>
      <c r="D2281" s="15" t="s">
        <v>12</v>
      </c>
      <c r="E2281" s="15" t="s">
        <v>13</v>
      </c>
      <c r="F2281" s="15" t="s">
        <v>8947</v>
      </c>
      <c r="G2281" s="15" t="s">
        <v>8948</v>
      </c>
      <c r="H2281" s="15" t="s">
        <v>8949</v>
      </c>
      <c r="I2281" s="18"/>
      <c r="J2281" s="15" t="s">
        <v>6</v>
      </c>
      <c r="K2281" s="18"/>
      <c r="L2281" s="18"/>
      <c r="M2281" s="18"/>
      <c r="N2281" s="19">
        <v>41046</v>
      </c>
    </row>
    <row r="2282" spans="1:14" ht="50.1" customHeight="1" thickBot="1" x14ac:dyDescent="0.3">
      <c r="A2282" s="14">
        <v>2263</v>
      </c>
      <c r="B2282" s="15" t="s">
        <v>8950</v>
      </c>
      <c r="C2282" s="15" t="s">
        <v>20</v>
      </c>
      <c r="D2282" s="15" t="s">
        <v>12</v>
      </c>
      <c r="E2282" s="15" t="s">
        <v>13</v>
      </c>
      <c r="F2282" s="15" t="s">
        <v>7806</v>
      </c>
      <c r="G2282" s="15" t="s">
        <v>7806</v>
      </c>
      <c r="H2282" s="15" t="s">
        <v>7807</v>
      </c>
      <c r="I2282" s="18"/>
      <c r="J2282" s="18"/>
      <c r="K2282" s="15" t="s">
        <v>24</v>
      </c>
      <c r="L2282" s="18"/>
      <c r="M2282" s="18"/>
      <c r="N2282" s="19">
        <v>41354</v>
      </c>
    </row>
    <row r="2283" spans="1:14" ht="50.1" customHeight="1" thickBot="1" x14ac:dyDescent="0.3">
      <c r="A2283" s="14">
        <v>2264</v>
      </c>
      <c r="B2283" s="15" t="s">
        <v>8951</v>
      </c>
      <c r="C2283" s="15" t="s">
        <v>8952</v>
      </c>
      <c r="D2283" s="15" t="s">
        <v>12</v>
      </c>
      <c r="E2283" s="15" t="s">
        <v>13</v>
      </c>
      <c r="F2283" s="15" t="s">
        <v>8953</v>
      </c>
      <c r="G2283" s="15" t="s">
        <v>8954</v>
      </c>
      <c r="H2283" s="18"/>
      <c r="I2283" s="18"/>
      <c r="J2283" s="18"/>
      <c r="K2283" s="15" t="s">
        <v>24</v>
      </c>
      <c r="L2283" s="18"/>
      <c r="M2283" s="18"/>
      <c r="N2283" s="19">
        <v>39671</v>
      </c>
    </row>
    <row r="2284" spans="1:14" ht="50.1" customHeight="1" thickBot="1" x14ac:dyDescent="0.3">
      <c r="A2284" s="14">
        <v>2265</v>
      </c>
      <c r="B2284" s="15" t="s">
        <v>8955</v>
      </c>
      <c r="C2284" s="15" t="s">
        <v>8956</v>
      </c>
      <c r="D2284" s="15" t="s">
        <v>12</v>
      </c>
      <c r="E2284" s="15" t="s">
        <v>13</v>
      </c>
      <c r="F2284" s="15" t="s">
        <v>8957</v>
      </c>
      <c r="G2284" s="15" t="s">
        <v>8958</v>
      </c>
      <c r="H2284" s="15" t="s">
        <v>8959</v>
      </c>
      <c r="I2284" s="18"/>
      <c r="J2284" s="18"/>
      <c r="K2284" s="15" t="s">
        <v>99</v>
      </c>
      <c r="L2284" s="18"/>
      <c r="M2284" s="18"/>
      <c r="N2284" s="19">
        <v>39464</v>
      </c>
    </row>
    <row r="2285" spans="1:14" ht="50.1" customHeight="1" thickBot="1" x14ac:dyDescent="0.3">
      <c r="A2285" s="14">
        <v>2266</v>
      </c>
      <c r="B2285" s="15" t="s">
        <v>8960</v>
      </c>
      <c r="C2285" s="15" t="s">
        <v>8961</v>
      </c>
      <c r="D2285" s="15" t="s">
        <v>12</v>
      </c>
      <c r="E2285" s="15" t="s">
        <v>13</v>
      </c>
      <c r="F2285" s="15" t="s">
        <v>8962</v>
      </c>
      <c r="G2285" s="15" t="s">
        <v>8963</v>
      </c>
      <c r="H2285" s="18"/>
      <c r="I2285" s="15" t="s">
        <v>61</v>
      </c>
      <c r="J2285" s="18"/>
      <c r="K2285" s="18"/>
      <c r="L2285" s="18"/>
      <c r="M2285" s="18"/>
      <c r="N2285" s="19">
        <v>41053</v>
      </c>
    </row>
    <row r="2286" spans="1:14" ht="50.1" customHeight="1" thickBot="1" x14ac:dyDescent="0.3">
      <c r="A2286" s="14">
        <v>2267</v>
      </c>
      <c r="B2286" s="15" t="s">
        <v>8964</v>
      </c>
      <c r="C2286" s="15" t="s">
        <v>8965</v>
      </c>
      <c r="D2286" s="15" t="s">
        <v>12</v>
      </c>
      <c r="E2286" s="15" t="s">
        <v>13</v>
      </c>
      <c r="F2286" s="15" t="s">
        <v>8966</v>
      </c>
      <c r="G2286" s="15" t="s">
        <v>8967</v>
      </c>
      <c r="H2286" s="18"/>
      <c r="I2286" s="18"/>
      <c r="J2286" s="15" t="s">
        <v>14</v>
      </c>
      <c r="K2286" s="18"/>
      <c r="L2286" s="18"/>
      <c r="M2286" s="18"/>
      <c r="N2286" s="19">
        <v>41053</v>
      </c>
    </row>
    <row r="2287" spans="1:14" ht="50.1" customHeight="1" thickBot="1" x14ac:dyDescent="0.3">
      <c r="A2287" s="14">
        <v>2268</v>
      </c>
      <c r="B2287" s="15" t="s">
        <v>8968</v>
      </c>
      <c r="C2287" s="15" t="s">
        <v>8969</v>
      </c>
      <c r="D2287" s="15" t="s">
        <v>12</v>
      </c>
      <c r="E2287" s="15" t="s">
        <v>13</v>
      </c>
      <c r="F2287" s="15" t="s">
        <v>8970</v>
      </c>
      <c r="G2287" s="18"/>
      <c r="H2287" s="15" t="s">
        <v>8971</v>
      </c>
      <c r="I2287" s="18"/>
      <c r="J2287" s="15" t="s">
        <v>9813</v>
      </c>
      <c r="K2287" s="18"/>
      <c r="L2287" s="18"/>
      <c r="M2287" s="18"/>
      <c r="N2287" s="19">
        <v>43801</v>
      </c>
    </row>
    <row r="2288" spans="1:14" ht="50.1" customHeight="1" thickBot="1" x14ac:dyDescent="0.3">
      <c r="A2288" s="14">
        <v>2269</v>
      </c>
      <c r="B2288" s="15" t="s">
        <v>8972</v>
      </c>
      <c r="C2288" s="15" t="s">
        <v>8973</v>
      </c>
      <c r="D2288" s="15" t="s">
        <v>12</v>
      </c>
      <c r="E2288" s="15" t="s">
        <v>13</v>
      </c>
      <c r="F2288" s="15" t="s">
        <v>8974</v>
      </c>
      <c r="G2288" s="18"/>
      <c r="H2288" s="15" t="s">
        <v>8975</v>
      </c>
      <c r="I2288" s="18"/>
      <c r="J2288" s="15" t="s">
        <v>41</v>
      </c>
      <c r="K2288" s="18"/>
      <c r="L2288" s="18"/>
      <c r="M2288" s="18"/>
      <c r="N2288" s="19">
        <v>42405</v>
      </c>
    </row>
    <row r="2289" spans="1:14" ht="50.1" customHeight="1" thickBot="1" x14ac:dyDescent="0.3">
      <c r="A2289" s="14">
        <v>2270</v>
      </c>
      <c r="B2289" s="15" t="s">
        <v>8976</v>
      </c>
      <c r="C2289" s="15" t="s">
        <v>8977</v>
      </c>
      <c r="D2289" s="15" t="s">
        <v>12</v>
      </c>
      <c r="E2289" s="15" t="s">
        <v>13</v>
      </c>
      <c r="F2289" s="15" t="s">
        <v>8978</v>
      </c>
      <c r="G2289" s="15" t="str">
        <f>"78100740"</f>
        <v>78100740</v>
      </c>
      <c r="H2289" s="15" t="s">
        <v>8979</v>
      </c>
      <c r="I2289" s="18"/>
      <c r="J2289" s="15" t="s">
        <v>14</v>
      </c>
      <c r="K2289" s="18"/>
      <c r="L2289" s="18"/>
      <c r="M2289" s="18"/>
      <c r="N2289" s="19">
        <v>43019</v>
      </c>
    </row>
    <row r="2290" spans="1:14" ht="50.1" customHeight="1" thickBot="1" x14ac:dyDescent="0.3">
      <c r="A2290" s="14">
        <v>2271</v>
      </c>
      <c r="B2290" s="15" t="s">
        <v>8980</v>
      </c>
      <c r="C2290" s="15" t="s">
        <v>8981</v>
      </c>
      <c r="D2290" s="15" t="s">
        <v>12</v>
      </c>
      <c r="E2290" s="15" t="s">
        <v>13</v>
      </c>
      <c r="F2290" s="15" t="s">
        <v>8982</v>
      </c>
      <c r="G2290" s="15" t="s">
        <v>8983</v>
      </c>
      <c r="H2290" s="15" t="s">
        <v>8984</v>
      </c>
      <c r="I2290" s="18"/>
      <c r="J2290" s="15" t="s">
        <v>84</v>
      </c>
      <c r="K2290" s="18"/>
      <c r="L2290" s="18"/>
      <c r="M2290" s="18"/>
      <c r="N2290" s="19">
        <v>41978</v>
      </c>
    </row>
    <row r="2291" spans="1:14" ht="50.1" customHeight="1" thickBot="1" x14ac:dyDescent="0.3">
      <c r="A2291" s="14">
        <v>2272</v>
      </c>
      <c r="B2291" s="15" t="s">
        <v>8985</v>
      </c>
      <c r="C2291" s="15" t="s">
        <v>8986</v>
      </c>
      <c r="D2291" s="15" t="s">
        <v>12</v>
      </c>
      <c r="E2291" s="15" t="s">
        <v>13</v>
      </c>
      <c r="F2291" s="15" t="s">
        <v>8987</v>
      </c>
      <c r="G2291" s="15" t="s">
        <v>8988</v>
      </c>
      <c r="H2291" s="15" t="s">
        <v>8989</v>
      </c>
      <c r="I2291" s="18"/>
      <c r="J2291" s="15" t="s">
        <v>14</v>
      </c>
      <c r="K2291" s="18"/>
      <c r="L2291" s="18"/>
      <c r="M2291" s="18"/>
      <c r="N2291" s="19">
        <v>39671</v>
      </c>
    </row>
    <row r="2292" spans="1:14" ht="50.1" customHeight="1" thickBot="1" x14ac:dyDescent="0.3">
      <c r="A2292" s="14">
        <v>2273</v>
      </c>
      <c r="B2292" s="15" t="s">
        <v>8990</v>
      </c>
      <c r="C2292" s="15" t="s">
        <v>8991</v>
      </c>
      <c r="D2292" s="15" t="s">
        <v>12</v>
      </c>
      <c r="E2292" s="15" t="s">
        <v>13</v>
      </c>
      <c r="F2292" s="15" t="str">
        <f>"25055700"</f>
        <v>25055700</v>
      </c>
      <c r="G2292" s="15" t="s">
        <v>8992</v>
      </c>
      <c r="H2292" s="18"/>
      <c r="I2292" s="18"/>
      <c r="J2292" s="15" t="s">
        <v>363</v>
      </c>
      <c r="K2292" s="18"/>
      <c r="L2292" s="18"/>
      <c r="M2292" s="18"/>
      <c r="N2292" s="19">
        <v>39671</v>
      </c>
    </row>
    <row r="2293" spans="1:14" ht="50.1" customHeight="1" thickBot="1" x14ac:dyDescent="0.3">
      <c r="A2293" s="14">
        <v>2274</v>
      </c>
      <c r="B2293" s="15" t="s">
        <v>8993</v>
      </c>
      <c r="C2293" s="15" t="s">
        <v>8994</v>
      </c>
      <c r="D2293" s="15" t="s">
        <v>12</v>
      </c>
      <c r="E2293" s="15" t="s">
        <v>13</v>
      </c>
      <c r="F2293" s="15" t="s">
        <v>7714</v>
      </c>
      <c r="G2293" s="15" t="s">
        <v>8995</v>
      </c>
      <c r="H2293" s="18"/>
      <c r="I2293" s="18"/>
      <c r="J2293" s="18"/>
      <c r="K2293" s="18"/>
      <c r="L2293" s="18"/>
      <c r="M2293" s="15" t="s">
        <v>9808</v>
      </c>
      <c r="N2293" s="19">
        <v>41226</v>
      </c>
    </row>
    <row r="2294" spans="1:14" ht="50.1" customHeight="1" thickBot="1" x14ac:dyDescent="0.3">
      <c r="A2294" s="14">
        <v>2275</v>
      </c>
      <c r="B2294" s="15" t="s">
        <v>8996</v>
      </c>
      <c r="C2294" s="15" t="s">
        <v>8997</v>
      </c>
      <c r="D2294" s="15" t="s">
        <v>12</v>
      </c>
      <c r="E2294" s="15" t="s">
        <v>13</v>
      </c>
      <c r="F2294" s="15" t="s">
        <v>8998</v>
      </c>
      <c r="G2294" s="15" t="s">
        <v>3108</v>
      </c>
      <c r="H2294" s="15" t="s">
        <v>8999</v>
      </c>
      <c r="I2294" s="18"/>
      <c r="J2294" s="15" t="s">
        <v>84</v>
      </c>
      <c r="K2294" s="18"/>
      <c r="L2294" s="18"/>
      <c r="M2294" s="18"/>
      <c r="N2294" s="19">
        <v>41201</v>
      </c>
    </row>
    <row r="2295" spans="1:14" ht="50.1" customHeight="1" thickBot="1" x14ac:dyDescent="0.3">
      <c r="A2295" s="14">
        <v>2276</v>
      </c>
      <c r="B2295" s="15" t="s">
        <v>9000</v>
      </c>
      <c r="C2295" s="15" t="s">
        <v>9001</v>
      </c>
      <c r="D2295" s="15" t="s">
        <v>12</v>
      </c>
      <c r="E2295" s="15" t="s">
        <v>13</v>
      </c>
      <c r="F2295" s="15" t="s">
        <v>8970</v>
      </c>
      <c r="G2295" s="15" t="s">
        <v>9002</v>
      </c>
      <c r="H2295" s="15" t="s">
        <v>9003</v>
      </c>
      <c r="I2295" s="18"/>
      <c r="J2295" s="15" t="s">
        <v>9813</v>
      </c>
      <c r="K2295" s="18"/>
      <c r="L2295" s="18"/>
      <c r="M2295" s="18"/>
      <c r="N2295" s="19">
        <v>42212</v>
      </c>
    </row>
    <row r="2296" spans="1:14" ht="50.1" customHeight="1" thickBot="1" x14ac:dyDescent="0.3">
      <c r="A2296" s="14">
        <v>2277</v>
      </c>
      <c r="B2296" s="15" t="s">
        <v>9004</v>
      </c>
      <c r="C2296" s="15" t="s">
        <v>9005</v>
      </c>
      <c r="D2296" s="15" t="s">
        <v>12</v>
      </c>
      <c r="E2296" s="15" t="s">
        <v>13</v>
      </c>
      <c r="F2296" s="15" t="s">
        <v>9006</v>
      </c>
      <c r="G2296" s="18"/>
      <c r="H2296" s="18"/>
      <c r="I2296" s="18"/>
      <c r="J2296" s="15" t="s">
        <v>41</v>
      </c>
      <c r="K2296" s="18"/>
      <c r="L2296" s="18"/>
      <c r="M2296" s="18"/>
      <c r="N2296" s="19">
        <v>41088</v>
      </c>
    </row>
    <row r="2297" spans="1:14" ht="50.1" customHeight="1" thickBot="1" x14ac:dyDescent="0.3">
      <c r="A2297" s="14">
        <v>2278</v>
      </c>
      <c r="B2297" s="15" t="s">
        <v>9007</v>
      </c>
      <c r="C2297" s="15" t="s">
        <v>9008</v>
      </c>
      <c r="D2297" s="15" t="s">
        <v>273</v>
      </c>
      <c r="E2297" s="15" t="s">
        <v>274</v>
      </c>
      <c r="F2297" s="15" t="s">
        <v>9009</v>
      </c>
      <c r="G2297" s="18"/>
      <c r="H2297" s="18"/>
      <c r="I2297" s="18"/>
      <c r="J2297" s="18"/>
      <c r="K2297" s="15" t="s">
        <v>248</v>
      </c>
      <c r="L2297" s="18"/>
      <c r="M2297" s="18"/>
      <c r="N2297" s="19">
        <v>41088</v>
      </c>
    </row>
    <row r="2298" spans="1:14" ht="50.1" customHeight="1" thickBot="1" x14ac:dyDescent="0.3">
      <c r="A2298" s="14">
        <v>2279</v>
      </c>
      <c r="B2298" s="15" t="s">
        <v>9010</v>
      </c>
      <c r="C2298" s="15" t="s">
        <v>9011</v>
      </c>
      <c r="D2298" s="15" t="s">
        <v>12</v>
      </c>
      <c r="E2298" s="15" t="s">
        <v>13</v>
      </c>
      <c r="F2298" s="15" t="s">
        <v>9012</v>
      </c>
      <c r="G2298" s="15" t="s">
        <v>9013</v>
      </c>
      <c r="H2298" s="15" t="s">
        <v>9014</v>
      </c>
      <c r="I2298" s="15" t="s">
        <v>61</v>
      </c>
      <c r="J2298" s="18"/>
      <c r="K2298" s="18"/>
      <c r="L2298" s="18"/>
      <c r="M2298" s="18"/>
      <c r="N2298" s="19">
        <v>41214</v>
      </c>
    </row>
    <row r="2299" spans="1:14" ht="50.1" customHeight="1" thickBot="1" x14ac:dyDescent="0.3">
      <c r="A2299" s="14">
        <v>2280</v>
      </c>
      <c r="B2299" s="15" t="s">
        <v>9015</v>
      </c>
      <c r="C2299" s="15" t="s">
        <v>9016</v>
      </c>
      <c r="D2299" s="15" t="s">
        <v>409</v>
      </c>
      <c r="E2299" s="15" t="s">
        <v>410</v>
      </c>
      <c r="F2299" s="15" t="s">
        <v>9017</v>
      </c>
      <c r="G2299" s="15" t="s">
        <v>9018</v>
      </c>
      <c r="H2299" s="15" t="s">
        <v>9019</v>
      </c>
      <c r="I2299" s="18"/>
      <c r="J2299" s="18"/>
      <c r="K2299" s="15" t="s">
        <v>430</v>
      </c>
      <c r="L2299" s="18"/>
      <c r="M2299" s="18"/>
      <c r="N2299" s="19">
        <v>41799</v>
      </c>
    </row>
    <row r="2300" spans="1:14" ht="50.1" customHeight="1" thickBot="1" x14ac:dyDescent="0.3">
      <c r="A2300" s="14">
        <v>2281</v>
      </c>
      <c r="B2300" s="15" t="s">
        <v>9020</v>
      </c>
      <c r="C2300" s="15" t="s">
        <v>9021</v>
      </c>
      <c r="D2300" s="15" t="s">
        <v>12</v>
      </c>
      <c r="E2300" s="15" t="s">
        <v>13</v>
      </c>
      <c r="F2300" s="15" t="s">
        <v>9022</v>
      </c>
      <c r="G2300" s="15" t="s">
        <v>9023</v>
      </c>
      <c r="H2300" s="18"/>
      <c r="I2300" s="18"/>
      <c r="J2300" s="18"/>
      <c r="K2300" s="18"/>
      <c r="L2300" s="18"/>
      <c r="M2300" s="15" t="s">
        <v>9808</v>
      </c>
      <c r="N2300" s="19">
        <v>41053</v>
      </c>
    </row>
    <row r="2301" spans="1:14" ht="50.1" customHeight="1" thickBot="1" x14ac:dyDescent="0.3">
      <c r="A2301" s="14">
        <v>2282</v>
      </c>
      <c r="B2301" s="15" t="s">
        <v>9024</v>
      </c>
      <c r="C2301" s="15" t="s">
        <v>9025</v>
      </c>
      <c r="D2301" s="15" t="s">
        <v>12</v>
      </c>
      <c r="E2301" s="15" t="s">
        <v>392</v>
      </c>
      <c r="F2301" s="15" t="s">
        <v>9026</v>
      </c>
      <c r="G2301" s="15" t="s">
        <v>9027</v>
      </c>
      <c r="H2301" s="15" t="s">
        <v>9028</v>
      </c>
      <c r="I2301" s="18"/>
      <c r="J2301" s="15" t="s">
        <v>18</v>
      </c>
      <c r="K2301" s="18"/>
      <c r="L2301" s="18"/>
      <c r="M2301" s="18"/>
      <c r="N2301" s="19">
        <v>41648</v>
      </c>
    </row>
    <row r="2302" spans="1:14" ht="50.1" customHeight="1" thickBot="1" x14ac:dyDescent="0.3">
      <c r="A2302" s="14">
        <v>2283</v>
      </c>
      <c r="B2302" s="15" t="s">
        <v>9029</v>
      </c>
      <c r="C2302" s="15" t="s">
        <v>9030</v>
      </c>
      <c r="D2302" s="15" t="s">
        <v>12</v>
      </c>
      <c r="E2302" s="15" t="s">
        <v>13</v>
      </c>
      <c r="F2302" s="15" t="s">
        <v>9031</v>
      </c>
      <c r="G2302" s="15" t="s">
        <v>9032</v>
      </c>
      <c r="H2302" s="15" t="s">
        <v>9033</v>
      </c>
      <c r="I2302" s="18"/>
      <c r="J2302" s="18"/>
      <c r="K2302" s="15" t="s">
        <v>51</v>
      </c>
      <c r="L2302" s="18"/>
      <c r="M2302" s="18"/>
      <c r="N2302" s="19">
        <v>41053</v>
      </c>
    </row>
    <row r="2303" spans="1:14" ht="50.1" customHeight="1" thickBot="1" x14ac:dyDescent="0.3">
      <c r="A2303" s="14">
        <v>2284</v>
      </c>
      <c r="B2303" s="15" t="s">
        <v>9034</v>
      </c>
      <c r="C2303" s="15" t="s">
        <v>9035</v>
      </c>
      <c r="D2303" s="15" t="s">
        <v>12</v>
      </c>
      <c r="E2303" s="15" t="s">
        <v>13</v>
      </c>
      <c r="F2303" s="15" t="s">
        <v>9036</v>
      </c>
      <c r="G2303" s="15" t="s">
        <v>9037</v>
      </c>
      <c r="H2303" s="15" t="s">
        <v>9038</v>
      </c>
      <c r="I2303" s="18"/>
      <c r="J2303" s="18"/>
      <c r="K2303" s="15" t="s">
        <v>56</v>
      </c>
      <c r="L2303" s="18"/>
      <c r="M2303" s="18"/>
      <c r="N2303" s="19">
        <v>41088</v>
      </c>
    </row>
    <row r="2304" spans="1:14" ht="50.1" customHeight="1" thickBot="1" x14ac:dyDescent="0.3">
      <c r="A2304" s="14">
        <v>2285</v>
      </c>
      <c r="B2304" s="15" t="s">
        <v>9039</v>
      </c>
      <c r="C2304" s="15" t="s">
        <v>9040</v>
      </c>
      <c r="D2304" s="15" t="s">
        <v>12</v>
      </c>
      <c r="E2304" s="15" t="s">
        <v>13</v>
      </c>
      <c r="F2304" s="15" t="s">
        <v>9041</v>
      </c>
      <c r="G2304" s="18"/>
      <c r="H2304" s="15" t="s">
        <v>9042</v>
      </c>
      <c r="I2304" s="18"/>
      <c r="J2304" s="18"/>
      <c r="K2304" s="18"/>
      <c r="L2304" s="18"/>
      <c r="M2304" s="15" t="s">
        <v>299</v>
      </c>
      <c r="N2304" s="19">
        <v>41795</v>
      </c>
    </row>
    <row r="2305" spans="1:14" ht="50.1" customHeight="1" thickBot="1" x14ac:dyDescent="0.3">
      <c r="A2305" s="14">
        <v>2286</v>
      </c>
      <c r="B2305" s="15" t="s">
        <v>9043</v>
      </c>
      <c r="C2305" s="15" t="s">
        <v>9044</v>
      </c>
      <c r="D2305" s="15" t="s">
        <v>12</v>
      </c>
      <c r="E2305" s="15" t="s">
        <v>155</v>
      </c>
      <c r="F2305" s="15" t="s">
        <v>6026</v>
      </c>
      <c r="G2305" s="15" t="s">
        <v>6026</v>
      </c>
      <c r="H2305" s="15" t="s">
        <v>6028</v>
      </c>
      <c r="I2305" s="18"/>
      <c r="J2305" s="15" t="s">
        <v>90</v>
      </c>
      <c r="K2305" s="18"/>
      <c r="L2305" s="18"/>
      <c r="M2305" s="18"/>
      <c r="N2305" s="19">
        <v>42675</v>
      </c>
    </row>
    <row r="2306" spans="1:14" ht="50.1" customHeight="1" thickBot="1" x14ac:dyDescent="0.3">
      <c r="A2306" s="14">
        <v>2287</v>
      </c>
      <c r="B2306" s="15" t="s">
        <v>9045</v>
      </c>
      <c r="C2306" s="15" t="s">
        <v>9046</v>
      </c>
      <c r="D2306" s="15" t="s">
        <v>12</v>
      </c>
      <c r="E2306" s="15" t="s">
        <v>13</v>
      </c>
      <c r="F2306" s="15" t="s">
        <v>9047</v>
      </c>
      <c r="G2306" s="15" t="s">
        <v>9047</v>
      </c>
      <c r="H2306" s="15" t="s">
        <v>9048</v>
      </c>
      <c r="I2306" s="18"/>
      <c r="J2306" s="18"/>
      <c r="K2306" s="15" t="s">
        <v>206</v>
      </c>
      <c r="L2306" s="18"/>
      <c r="M2306" s="18"/>
      <c r="N2306" s="19">
        <v>41117</v>
      </c>
    </row>
    <row r="2307" spans="1:14" ht="50.1" customHeight="1" thickBot="1" x14ac:dyDescent="0.3">
      <c r="A2307" s="14">
        <v>2288</v>
      </c>
      <c r="B2307" s="15" t="s">
        <v>9049</v>
      </c>
      <c r="C2307" s="15" t="s">
        <v>9050</v>
      </c>
      <c r="D2307" s="15" t="s">
        <v>12</v>
      </c>
      <c r="E2307" s="15" t="s">
        <v>13</v>
      </c>
      <c r="F2307" s="15" t="s">
        <v>9051</v>
      </c>
      <c r="G2307" s="15" t="s">
        <v>9052</v>
      </c>
      <c r="H2307" s="15" t="s">
        <v>9053</v>
      </c>
      <c r="I2307" s="18"/>
      <c r="J2307" s="18"/>
      <c r="K2307" s="15" t="s">
        <v>206</v>
      </c>
      <c r="L2307" s="18"/>
      <c r="M2307" s="18"/>
      <c r="N2307" s="19">
        <v>41106</v>
      </c>
    </row>
    <row r="2308" spans="1:14" ht="50.1" customHeight="1" thickBot="1" x14ac:dyDescent="0.3">
      <c r="A2308" s="14">
        <v>2289</v>
      </c>
      <c r="B2308" s="15" t="s">
        <v>9054</v>
      </c>
      <c r="C2308" s="15" t="s">
        <v>9055</v>
      </c>
      <c r="D2308" s="15" t="s">
        <v>12</v>
      </c>
      <c r="E2308" s="15" t="s">
        <v>13</v>
      </c>
      <c r="F2308" s="15" t="s">
        <v>9056</v>
      </c>
      <c r="G2308" s="18"/>
      <c r="H2308" s="18"/>
      <c r="I2308" s="18"/>
      <c r="J2308" s="18"/>
      <c r="K2308" s="18"/>
      <c r="L2308" s="18"/>
      <c r="M2308" s="15" t="s">
        <v>1607</v>
      </c>
      <c r="N2308" s="19">
        <v>41080</v>
      </c>
    </row>
    <row r="2309" spans="1:14" ht="50.1" customHeight="1" thickBot="1" x14ac:dyDescent="0.3">
      <c r="A2309" s="14">
        <v>2290</v>
      </c>
      <c r="B2309" s="15" t="s">
        <v>9057</v>
      </c>
      <c r="C2309" s="15" t="s">
        <v>9058</v>
      </c>
      <c r="D2309" s="15" t="s">
        <v>12</v>
      </c>
      <c r="E2309" s="15" t="s">
        <v>13</v>
      </c>
      <c r="F2309" s="15" t="s">
        <v>9059</v>
      </c>
      <c r="G2309" s="15" t="s">
        <v>9060</v>
      </c>
      <c r="H2309" s="15" t="s">
        <v>9061</v>
      </c>
      <c r="I2309" s="18"/>
      <c r="J2309" s="15" t="s">
        <v>6</v>
      </c>
      <c r="K2309" s="18"/>
      <c r="L2309" s="18"/>
      <c r="M2309" s="18"/>
      <c r="N2309" s="19">
        <v>41088</v>
      </c>
    </row>
    <row r="2310" spans="1:14" ht="50.1" customHeight="1" thickBot="1" x14ac:dyDescent="0.3">
      <c r="A2310" s="14">
        <v>2291</v>
      </c>
      <c r="B2310" s="15" t="s">
        <v>9062</v>
      </c>
      <c r="C2310" s="15" t="s">
        <v>9063</v>
      </c>
      <c r="D2310" s="15" t="s">
        <v>12</v>
      </c>
      <c r="E2310" s="15" t="s">
        <v>13</v>
      </c>
      <c r="F2310" s="15" t="s">
        <v>5972</v>
      </c>
      <c r="G2310" s="15" t="s">
        <v>9064</v>
      </c>
      <c r="H2310" s="15" t="s">
        <v>9065</v>
      </c>
      <c r="I2310" s="18"/>
      <c r="J2310" s="18"/>
      <c r="K2310" s="15" t="s">
        <v>51</v>
      </c>
      <c r="L2310" s="18"/>
      <c r="M2310" s="18"/>
      <c r="N2310" s="19">
        <v>41345</v>
      </c>
    </row>
    <row r="2311" spans="1:14" ht="50.1" customHeight="1" thickBot="1" x14ac:dyDescent="0.3">
      <c r="A2311" s="14">
        <v>2292</v>
      </c>
      <c r="B2311" s="15" t="s">
        <v>9066</v>
      </c>
      <c r="C2311" s="15" t="s">
        <v>9067</v>
      </c>
      <c r="D2311" s="15" t="s">
        <v>12</v>
      </c>
      <c r="E2311" s="15" t="s">
        <v>13</v>
      </c>
      <c r="F2311" s="15" t="s">
        <v>9068</v>
      </c>
      <c r="G2311" s="18"/>
      <c r="H2311" s="18"/>
      <c r="I2311" s="18"/>
      <c r="J2311" s="18"/>
      <c r="K2311" s="18"/>
      <c r="L2311" s="15" t="s">
        <v>9811</v>
      </c>
      <c r="M2311" s="18"/>
      <c r="N2311" s="19">
        <v>41025</v>
      </c>
    </row>
    <row r="2312" spans="1:14" ht="50.1" customHeight="1" thickBot="1" x14ac:dyDescent="0.3">
      <c r="A2312" s="14">
        <v>2293</v>
      </c>
      <c r="B2312" s="15" t="s">
        <v>9069</v>
      </c>
      <c r="C2312" s="15" t="s">
        <v>9070</v>
      </c>
      <c r="D2312" s="15" t="s">
        <v>4</v>
      </c>
      <c r="E2312" s="15" t="s">
        <v>193</v>
      </c>
      <c r="F2312" s="15" t="s">
        <v>9071</v>
      </c>
      <c r="G2312" s="15" t="s">
        <v>9071</v>
      </c>
      <c r="H2312" s="15" t="s">
        <v>9072</v>
      </c>
      <c r="I2312" s="18"/>
      <c r="J2312" s="18"/>
      <c r="K2312" s="15" t="s">
        <v>31</v>
      </c>
      <c r="L2312" s="18"/>
      <c r="M2312" s="18"/>
      <c r="N2312" s="19">
        <v>41310</v>
      </c>
    </row>
    <row r="2313" spans="1:14" ht="50.1" customHeight="1" thickBot="1" x14ac:dyDescent="0.3">
      <c r="A2313" s="14">
        <v>2294</v>
      </c>
      <c r="B2313" s="15" t="s">
        <v>9073</v>
      </c>
      <c r="C2313" s="15" t="s">
        <v>9074</v>
      </c>
      <c r="D2313" s="15" t="s">
        <v>12</v>
      </c>
      <c r="E2313" s="15" t="s">
        <v>13</v>
      </c>
      <c r="F2313" s="15" t="s">
        <v>9075</v>
      </c>
      <c r="G2313" s="15" t="str">
        <f>"25058777"</f>
        <v>25058777</v>
      </c>
      <c r="H2313" s="15" t="s">
        <v>9076</v>
      </c>
      <c r="I2313" s="18"/>
      <c r="J2313" s="15" t="s">
        <v>6</v>
      </c>
      <c r="K2313" s="18"/>
      <c r="L2313" s="18"/>
      <c r="M2313" s="18"/>
      <c r="N2313" s="19">
        <v>41088</v>
      </c>
    </row>
    <row r="2314" spans="1:14" ht="50.1" customHeight="1" thickBot="1" x14ac:dyDescent="0.3">
      <c r="A2314" s="14">
        <v>2295</v>
      </c>
      <c r="B2314" s="15" t="s">
        <v>9077</v>
      </c>
      <c r="C2314" s="15" t="s">
        <v>9078</v>
      </c>
      <c r="D2314" s="15" t="s">
        <v>12</v>
      </c>
      <c r="E2314" s="15" t="s">
        <v>13</v>
      </c>
      <c r="F2314" s="15" t="s">
        <v>9079</v>
      </c>
      <c r="G2314" s="15" t="s">
        <v>9080</v>
      </c>
      <c r="H2314" s="15" t="s">
        <v>9081</v>
      </c>
      <c r="I2314" s="18"/>
      <c r="J2314" s="18"/>
      <c r="K2314" s="15" t="s">
        <v>843</v>
      </c>
      <c r="L2314" s="18"/>
      <c r="M2314" s="18"/>
      <c r="N2314" s="19">
        <v>41201</v>
      </c>
    </row>
    <row r="2315" spans="1:14" ht="50.1" customHeight="1" thickBot="1" x14ac:dyDescent="0.3">
      <c r="A2315" s="14">
        <v>2296</v>
      </c>
      <c r="B2315" s="15" t="s">
        <v>9082</v>
      </c>
      <c r="C2315" s="15" t="s">
        <v>9083</v>
      </c>
      <c r="D2315" s="15" t="s">
        <v>12</v>
      </c>
      <c r="E2315" s="15" t="s">
        <v>155</v>
      </c>
      <c r="F2315" s="15" t="s">
        <v>9084</v>
      </c>
      <c r="G2315" s="15" t="s">
        <v>9084</v>
      </c>
      <c r="H2315" s="15" t="s">
        <v>9085</v>
      </c>
      <c r="I2315" s="18"/>
      <c r="J2315" s="18"/>
      <c r="K2315" s="15" t="s">
        <v>430</v>
      </c>
      <c r="L2315" s="18"/>
      <c r="M2315" s="18"/>
      <c r="N2315" s="19">
        <v>42384</v>
      </c>
    </row>
    <row r="2316" spans="1:14" ht="50.1" customHeight="1" thickBot="1" x14ac:dyDescent="0.3">
      <c r="A2316" s="14">
        <v>2297</v>
      </c>
      <c r="B2316" s="15" t="s">
        <v>9086</v>
      </c>
      <c r="C2316" s="15" t="s">
        <v>9087</v>
      </c>
      <c r="D2316" s="15" t="s">
        <v>12</v>
      </c>
      <c r="E2316" s="15" t="s">
        <v>13</v>
      </c>
      <c r="F2316" s="15" t="s">
        <v>9088</v>
      </c>
      <c r="G2316" s="15" t="s">
        <v>9089</v>
      </c>
      <c r="H2316" s="15" t="s">
        <v>9090</v>
      </c>
      <c r="I2316" s="18"/>
      <c r="J2316" s="15" t="s">
        <v>18</v>
      </c>
      <c r="K2316" s="18"/>
      <c r="L2316" s="18"/>
      <c r="M2316" s="18"/>
      <c r="N2316" s="19">
        <v>41201</v>
      </c>
    </row>
    <row r="2317" spans="1:14" ht="50.1" customHeight="1" thickBot="1" x14ac:dyDescent="0.3">
      <c r="A2317" s="14">
        <v>2298</v>
      </c>
      <c r="B2317" s="15" t="s">
        <v>9091</v>
      </c>
      <c r="C2317" s="15" t="s">
        <v>9092</v>
      </c>
      <c r="D2317" s="15" t="s">
        <v>273</v>
      </c>
      <c r="E2317" s="15" t="s">
        <v>274</v>
      </c>
      <c r="F2317" s="15" t="s">
        <v>9093</v>
      </c>
      <c r="G2317" s="18"/>
      <c r="H2317" s="15" t="s">
        <v>9094</v>
      </c>
      <c r="I2317" s="18"/>
      <c r="J2317" s="15" t="s">
        <v>6</v>
      </c>
      <c r="K2317" s="18"/>
      <c r="L2317" s="18"/>
      <c r="M2317" s="18"/>
      <c r="N2317" s="19">
        <v>40403</v>
      </c>
    </row>
    <row r="2318" spans="1:14" ht="50.1" customHeight="1" thickBot="1" x14ac:dyDescent="0.3">
      <c r="A2318" s="14">
        <v>2299</v>
      </c>
      <c r="B2318" s="15" t="s">
        <v>9095</v>
      </c>
      <c r="C2318" s="15" t="s">
        <v>9096</v>
      </c>
      <c r="D2318" s="15" t="s">
        <v>12</v>
      </c>
      <c r="E2318" s="15" t="s">
        <v>13</v>
      </c>
      <c r="F2318" s="15" t="s">
        <v>9097</v>
      </c>
      <c r="G2318" s="15" t="s">
        <v>9098</v>
      </c>
      <c r="H2318" s="18"/>
      <c r="I2318" s="18"/>
      <c r="J2318" s="15" t="s">
        <v>6</v>
      </c>
      <c r="K2318" s="18"/>
      <c r="L2318" s="18"/>
      <c r="M2318" s="18"/>
      <c r="N2318" s="19">
        <v>41088</v>
      </c>
    </row>
    <row r="2319" spans="1:14" ht="50.1" customHeight="1" thickBot="1" x14ac:dyDescent="0.3">
      <c r="A2319" s="14">
        <v>2300</v>
      </c>
      <c r="B2319" s="15" t="s">
        <v>9099</v>
      </c>
      <c r="C2319" s="15" t="s">
        <v>9100</v>
      </c>
      <c r="D2319" s="15" t="s">
        <v>12</v>
      </c>
      <c r="E2319" s="15" t="s">
        <v>13</v>
      </c>
      <c r="F2319" s="15" t="s">
        <v>9101</v>
      </c>
      <c r="G2319" s="15" t="s">
        <v>9102</v>
      </c>
      <c r="H2319" s="15" t="s">
        <v>9103</v>
      </c>
      <c r="I2319" s="18"/>
      <c r="J2319" s="15" t="s">
        <v>8753</v>
      </c>
      <c r="K2319" s="18"/>
      <c r="L2319" s="18"/>
      <c r="M2319" s="18"/>
      <c r="N2319" s="19">
        <v>41201</v>
      </c>
    </row>
    <row r="2320" spans="1:14" ht="50.1" customHeight="1" thickBot="1" x14ac:dyDescent="0.3">
      <c r="A2320" s="14">
        <v>2301</v>
      </c>
      <c r="B2320" s="15" t="s">
        <v>9104</v>
      </c>
      <c r="C2320" s="15" t="s">
        <v>9105</v>
      </c>
      <c r="D2320" s="15" t="s">
        <v>12</v>
      </c>
      <c r="E2320" s="15" t="s">
        <v>13</v>
      </c>
      <c r="F2320" s="15" t="s">
        <v>9106</v>
      </c>
      <c r="G2320" s="15" t="s">
        <v>9107</v>
      </c>
      <c r="H2320" s="18"/>
      <c r="I2320" s="18"/>
      <c r="J2320" s="15" t="s">
        <v>84</v>
      </c>
      <c r="K2320" s="18"/>
      <c r="L2320" s="18"/>
      <c r="M2320" s="18"/>
      <c r="N2320" s="19">
        <v>41088</v>
      </c>
    </row>
    <row r="2321" spans="1:14" ht="50.1" customHeight="1" thickBot="1" x14ac:dyDescent="0.3">
      <c r="A2321" s="14">
        <v>2302</v>
      </c>
      <c r="B2321" s="15" t="s">
        <v>9108</v>
      </c>
      <c r="C2321" s="15" t="s">
        <v>9109</v>
      </c>
      <c r="D2321" s="15" t="s">
        <v>12</v>
      </c>
      <c r="E2321" s="15" t="s">
        <v>13</v>
      </c>
      <c r="F2321" s="15" t="s">
        <v>9110</v>
      </c>
      <c r="G2321" s="15" t="s">
        <v>9111</v>
      </c>
      <c r="H2321" s="18"/>
      <c r="I2321" s="18"/>
      <c r="J2321" s="18"/>
      <c r="K2321" s="15" t="s">
        <v>307</v>
      </c>
      <c r="L2321" s="18"/>
      <c r="M2321" s="18"/>
      <c r="N2321" s="19">
        <v>41088</v>
      </c>
    </row>
    <row r="2322" spans="1:14" ht="50.1" customHeight="1" thickBot="1" x14ac:dyDescent="0.3">
      <c r="A2322" s="14">
        <v>2303</v>
      </c>
      <c r="B2322" s="15" t="s">
        <v>9112</v>
      </c>
      <c r="C2322" s="15" t="s">
        <v>9113</v>
      </c>
      <c r="D2322" s="15" t="s">
        <v>12</v>
      </c>
      <c r="E2322" s="15" t="s">
        <v>13</v>
      </c>
      <c r="F2322" s="15" t="s">
        <v>9114</v>
      </c>
      <c r="G2322" s="18"/>
      <c r="H2322" s="15" t="s">
        <v>9115</v>
      </c>
      <c r="I2322" s="18"/>
      <c r="J2322" s="15" t="s">
        <v>9813</v>
      </c>
      <c r="K2322" s="18"/>
      <c r="L2322" s="18"/>
      <c r="M2322" s="18"/>
      <c r="N2322" s="19">
        <v>41799</v>
      </c>
    </row>
    <row r="2323" spans="1:14" ht="50.1" customHeight="1" thickBot="1" x14ac:dyDescent="0.3">
      <c r="A2323" s="14">
        <v>2304</v>
      </c>
      <c r="B2323" s="15" t="s">
        <v>9116</v>
      </c>
      <c r="C2323" s="15" t="s">
        <v>9117</v>
      </c>
      <c r="D2323" s="15" t="s">
        <v>12</v>
      </c>
      <c r="E2323" s="15" t="s">
        <v>13</v>
      </c>
      <c r="F2323" s="15" t="s">
        <v>9118</v>
      </c>
      <c r="G2323" s="15" t="s">
        <v>9119</v>
      </c>
      <c r="H2323" s="18"/>
      <c r="I2323" s="18"/>
      <c r="J2323" s="15" t="s">
        <v>6</v>
      </c>
      <c r="K2323" s="18"/>
      <c r="L2323" s="18"/>
      <c r="M2323" s="18"/>
      <c r="N2323" s="19">
        <v>41088</v>
      </c>
    </row>
    <row r="2324" spans="1:14" ht="50.1" customHeight="1" thickBot="1" x14ac:dyDescent="0.3">
      <c r="A2324" s="14">
        <v>2305</v>
      </c>
      <c r="B2324" s="15" t="s">
        <v>9120</v>
      </c>
      <c r="C2324" s="15" t="s">
        <v>9121</v>
      </c>
      <c r="D2324" s="15" t="s">
        <v>12</v>
      </c>
      <c r="E2324" s="15" t="s">
        <v>13</v>
      </c>
      <c r="F2324" s="15" t="s">
        <v>9122</v>
      </c>
      <c r="G2324" s="15" t="s">
        <v>9122</v>
      </c>
      <c r="H2324" s="18"/>
      <c r="I2324" s="18"/>
      <c r="J2324" s="18"/>
      <c r="K2324" s="15" t="s">
        <v>146</v>
      </c>
      <c r="L2324" s="18"/>
      <c r="M2324" s="18"/>
      <c r="N2324" s="19">
        <v>41088</v>
      </c>
    </row>
    <row r="2325" spans="1:14" ht="50.1" customHeight="1" thickBot="1" x14ac:dyDescent="0.3">
      <c r="A2325" s="14">
        <v>2306</v>
      </c>
      <c r="B2325" s="15" t="s">
        <v>9123</v>
      </c>
      <c r="C2325" s="15" t="s">
        <v>9124</v>
      </c>
      <c r="D2325" s="15" t="s">
        <v>12</v>
      </c>
      <c r="E2325" s="15" t="s">
        <v>13</v>
      </c>
      <c r="F2325" s="15" t="s">
        <v>9125</v>
      </c>
      <c r="G2325" s="15" t="s">
        <v>9126</v>
      </c>
      <c r="H2325" s="15" t="s">
        <v>9127</v>
      </c>
      <c r="I2325" s="18"/>
      <c r="J2325" s="18"/>
      <c r="K2325" s="15" t="s">
        <v>430</v>
      </c>
      <c r="L2325" s="18"/>
      <c r="M2325" s="18"/>
      <c r="N2325" s="19">
        <v>42377</v>
      </c>
    </row>
    <row r="2326" spans="1:14" ht="50.1" customHeight="1" thickBot="1" x14ac:dyDescent="0.3">
      <c r="A2326" s="14">
        <v>2307</v>
      </c>
      <c r="B2326" s="15" t="s">
        <v>9128</v>
      </c>
      <c r="C2326" s="15" t="s">
        <v>9129</v>
      </c>
      <c r="D2326" s="15" t="s">
        <v>12</v>
      </c>
      <c r="E2326" s="15" t="s">
        <v>13</v>
      </c>
      <c r="F2326" s="15" t="s">
        <v>9130</v>
      </c>
      <c r="G2326" s="15" t="s">
        <v>9131</v>
      </c>
      <c r="H2326" s="15" t="s">
        <v>9132</v>
      </c>
      <c r="I2326" s="18"/>
      <c r="J2326" s="15" t="s">
        <v>741</v>
      </c>
      <c r="K2326" s="18"/>
      <c r="L2326" s="18"/>
      <c r="M2326" s="18"/>
      <c r="N2326" s="19">
        <v>41088</v>
      </c>
    </row>
    <row r="2327" spans="1:14" ht="50.1" customHeight="1" thickBot="1" x14ac:dyDescent="0.3">
      <c r="A2327" s="14">
        <v>2308</v>
      </c>
      <c r="B2327" s="15" t="s">
        <v>9133</v>
      </c>
      <c r="C2327" s="15" t="s">
        <v>9134</v>
      </c>
      <c r="D2327" s="15" t="s">
        <v>12</v>
      </c>
      <c r="E2327" s="15" t="s">
        <v>13</v>
      </c>
      <c r="F2327" s="15" t="s">
        <v>9135</v>
      </c>
      <c r="G2327" s="18"/>
      <c r="H2327" s="15" t="s">
        <v>9136</v>
      </c>
      <c r="I2327" s="18"/>
      <c r="J2327" s="15" t="s">
        <v>9813</v>
      </c>
      <c r="K2327" s="18"/>
      <c r="L2327" s="18"/>
      <c r="M2327" s="18"/>
      <c r="N2327" s="19">
        <v>43801</v>
      </c>
    </row>
    <row r="2328" spans="1:14" ht="50.1" customHeight="1" thickBot="1" x14ac:dyDescent="0.3">
      <c r="A2328" s="14">
        <v>2309</v>
      </c>
      <c r="B2328" s="15" t="s">
        <v>9137</v>
      </c>
      <c r="C2328" s="15" t="s">
        <v>9138</v>
      </c>
      <c r="D2328" s="15" t="s">
        <v>12</v>
      </c>
      <c r="E2328" s="15" t="s">
        <v>13</v>
      </c>
      <c r="F2328" s="15" t="s">
        <v>9139</v>
      </c>
      <c r="G2328" s="18"/>
      <c r="H2328" s="15" t="s">
        <v>9140</v>
      </c>
      <c r="I2328" s="18"/>
      <c r="J2328" s="18"/>
      <c r="K2328" s="15" t="s">
        <v>146</v>
      </c>
      <c r="L2328" s="18"/>
      <c r="M2328" s="18"/>
      <c r="N2328" s="19">
        <v>43795</v>
      </c>
    </row>
    <row r="2329" spans="1:14" ht="50.1" customHeight="1" thickBot="1" x14ac:dyDescent="0.3">
      <c r="A2329" s="14">
        <v>2310</v>
      </c>
      <c r="B2329" s="15" t="s">
        <v>9141</v>
      </c>
      <c r="C2329" s="15" t="s">
        <v>9142</v>
      </c>
      <c r="D2329" s="15" t="s">
        <v>12</v>
      </c>
      <c r="E2329" s="15" t="s">
        <v>13</v>
      </c>
      <c r="F2329" s="15" t="s">
        <v>9143</v>
      </c>
      <c r="G2329" s="15" t="s">
        <v>9143</v>
      </c>
      <c r="H2329" s="15" t="s">
        <v>9144</v>
      </c>
      <c r="I2329" s="18"/>
      <c r="J2329" s="15" t="s">
        <v>732</v>
      </c>
      <c r="K2329" s="18"/>
      <c r="L2329" s="18"/>
      <c r="M2329" s="18"/>
      <c r="N2329" s="19">
        <v>42999</v>
      </c>
    </row>
    <row r="2330" spans="1:14" ht="50.1" customHeight="1" thickBot="1" x14ac:dyDescent="0.3">
      <c r="A2330" s="14">
        <v>2311</v>
      </c>
      <c r="B2330" s="15" t="s">
        <v>9145</v>
      </c>
      <c r="C2330" s="15" t="s">
        <v>9146</v>
      </c>
      <c r="D2330" s="15" t="s">
        <v>4</v>
      </c>
      <c r="E2330" s="15" t="s">
        <v>193</v>
      </c>
      <c r="F2330" s="15" t="s">
        <v>1775</v>
      </c>
      <c r="G2330" s="15" t="s">
        <v>2129</v>
      </c>
      <c r="H2330" s="15" t="s">
        <v>9147</v>
      </c>
      <c r="I2330" s="18"/>
      <c r="J2330" s="15" t="s">
        <v>1758</v>
      </c>
      <c r="K2330" s="18"/>
      <c r="L2330" s="18"/>
      <c r="M2330" s="18"/>
      <c r="N2330" s="19">
        <v>41313</v>
      </c>
    </row>
    <row r="2331" spans="1:14" ht="50.1" customHeight="1" thickBot="1" x14ac:dyDescent="0.3">
      <c r="A2331" s="14">
        <v>2312</v>
      </c>
      <c r="B2331" s="15" t="s">
        <v>9148</v>
      </c>
      <c r="C2331" s="15" t="s">
        <v>9149</v>
      </c>
      <c r="D2331" s="15" t="s">
        <v>12</v>
      </c>
      <c r="E2331" s="15" t="s">
        <v>13</v>
      </c>
      <c r="F2331" s="15" t="s">
        <v>9150</v>
      </c>
      <c r="G2331" s="15" t="s">
        <v>9151</v>
      </c>
      <c r="H2331" s="15" t="s">
        <v>9152</v>
      </c>
      <c r="I2331" s="18"/>
      <c r="J2331" s="15" t="s">
        <v>1758</v>
      </c>
      <c r="K2331" s="18"/>
      <c r="L2331" s="18"/>
      <c r="M2331" s="18"/>
      <c r="N2331" s="19">
        <v>41201</v>
      </c>
    </row>
    <row r="2332" spans="1:14" ht="50.1" customHeight="1" thickBot="1" x14ac:dyDescent="0.3">
      <c r="A2332" s="14">
        <v>2313</v>
      </c>
      <c r="B2332" s="15" t="s">
        <v>9153</v>
      </c>
      <c r="C2332" s="15" t="s">
        <v>9154</v>
      </c>
      <c r="D2332" s="15" t="s">
        <v>12</v>
      </c>
      <c r="E2332" s="15" t="s">
        <v>13</v>
      </c>
      <c r="F2332" s="15" t="s">
        <v>9155</v>
      </c>
      <c r="G2332" s="15" t="s">
        <v>9156</v>
      </c>
      <c r="H2332" s="15" t="s">
        <v>9157</v>
      </c>
      <c r="I2332" s="18"/>
      <c r="J2332" s="18"/>
      <c r="K2332" s="15" t="s">
        <v>1128</v>
      </c>
      <c r="L2332" s="18"/>
      <c r="M2332" s="18"/>
      <c r="N2332" s="19">
        <v>39083</v>
      </c>
    </row>
    <row r="2333" spans="1:14" ht="50.1" customHeight="1" thickBot="1" x14ac:dyDescent="0.3">
      <c r="A2333" s="14">
        <v>2314</v>
      </c>
      <c r="B2333" s="15" t="s">
        <v>9158</v>
      </c>
      <c r="C2333" s="15" t="s">
        <v>9159</v>
      </c>
      <c r="D2333" s="15" t="s">
        <v>12</v>
      </c>
      <c r="E2333" s="15" t="s">
        <v>13</v>
      </c>
      <c r="F2333" s="15" t="s">
        <v>9160</v>
      </c>
      <c r="G2333" s="18"/>
      <c r="H2333" s="18"/>
      <c r="I2333" s="18"/>
      <c r="J2333" s="15" t="s">
        <v>6</v>
      </c>
      <c r="K2333" s="18"/>
      <c r="L2333" s="18"/>
      <c r="M2333" s="18"/>
      <c r="N2333" s="19">
        <v>41088</v>
      </c>
    </row>
    <row r="2334" spans="1:14" ht="50.1" customHeight="1" thickBot="1" x14ac:dyDescent="0.3">
      <c r="A2334" s="14">
        <v>2315</v>
      </c>
      <c r="B2334" s="15" t="s">
        <v>9161</v>
      </c>
      <c r="C2334" s="15" t="s">
        <v>9162</v>
      </c>
      <c r="D2334" s="15" t="s">
        <v>4</v>
      </c>
      <c r="E2334" s="15" t="s">
        <v>758</v>
      </c>
      <c r="F2334" s="15" t="s">
        <v>9163</v>
      </c>
      <c r="G2334" s="15" t="s">
        <v>9164</v>
      </c>
      <c r="H2334" s="15" t="s">
        <v>9165</v>
      </c>
      <c r="I2334" s="18"/>
      <c r="J2334" s="15" t="s">
        <v>1758</v>
      </c>
      <c r="K2334" s="18"/>
      <c r="L2334" s="18"/>
      <c r="M2334" s="18"/>
      <c r="N2334" s="19">
        <v>41201</v>
      </c>
    </row>
    <row r="2335" spans="1:14" ht="50.1" customHeight="1" thickBot="1" x14ac:dyDescent="0.3">
      <c r="A2335" s="14">
        <v>2316</v>
      </c>
      <c r="B2335" s="15" t="s">
        <v>9166</v>
      </c>
      <c r="C2335" s="15" t="s">
        <v>9167</v>
      </c>
      <c r="D2335" s="15" t="s">
        <v>12</v>
      </c>
      <c r="E2335" s="15" t="s">
        <v>13</v>
      </c>
      <c r="F2335" s="15" t="s">
        <v>9168</v>
      </c>
      <c r="G2335" s="15" t="s">
        <v>9169</v>
      </c>
      <c r="H2335" s="15" t="s">
        <v>9170</v>
      </c>
      <c r="I2335" s="18"/>
      <c r="J2335" s="15" t="s">
        <v>6</v>
      </c>
      <c r="K2335" s="18"/>
      <c r="L2335" s="18"/>
      <c r="M2335" s="18"/>
      <c r="N2335" s="19">
        <v>39483</v>
      </c>
    </row>
    <row r="2336" spans="1:14" ht="50.1" customHeight="1" thickBot="1" x14ac:dyDescent="0.3">
      <c r="A2336" s="14">
        <v>2317</v>
      </c>
      <c r="B2336" s="15" t="s">
        <v>9171</v>
      </c>
      <c r="C2336" s="15" t="s">
        <v>9172</v>
      </c>
      <c r="D2336" s="15" t="s">
        <v>12</v>
      </c>
      <c r="E2336" s="15" t="s">
        <v>13</v>
      </c>
      <c r="F2336" s="15" t="s">
        <v>9173</v>
      </c>
      <c r="G2336" s="18"/>
      <c r="H2336" s="15" t="s">
        <v>9174</v>
      </c>
      <c r="I2336" s="18"/>
      <c r="J2336" s="15" t="s">
        <v>6</v>
      </c>
      <c r="K2336" s="18"/>
      <c r="L2336" s="18"/>
      <c r="M2336" s="18"/>
      <c r="N2336" s="19">
        <v>42509</v>
      </c>
    </row>
    <row r="2337" spans="1:14" ht="50.1" customHeight="1" thickBot="1" x14ac:dyDescent="0.3">
      <c r="A2337" s="14">
        <v>2318</v>
      </c>
      <c r="B2337" s="15" t="s">
        <v>9175</v>
      </c>
      <c r="C2337" s="15" t="s">
        <v>9176</v>
      </c>
      <c r="D2337" s="15" t="s">
        <v>12</v>
      </c>
      <c r="E2337" s="15" t="s">
        <v>155</v>
      </c>
      <c r="F2337" s="15" t="s">
        <v>9177</v>
      </c>
      <c r="G2337" s="18"/>
      <c r="H2337" s="18"/>
      <c r="I2337" s="18"/>
      <c r="J2337" s="18"/>
      <c r="K2337" s="15" t="s">
        <v>51</v>
      </c>
      <c r="L2337" s="18"/>
      <c r="M2337" s="18"/>
      <c r="N2337" s="19">
        <v>41088</v>
      </c>
    </row>
    <row r="2338" spans="1:14" ht="50.1" customHeight="1" thickBot="1" x14ac:dyDescent="0.3">
      <c r="A2338" s="14">
        <v>2319</v>
      </c>
      <c r="B2338" s="15" t="s">
        <v>9178</v>
      </c>
      <c r="C2338" s="15" t="s">
        <v>9179</v>
      </c>
      <c r="D2338" s="15" t="s">
        <v>12</v>
      </c>
      <c r="E2338" s="15" t="s">
        <v>1111</v>
      </c>
      <c r="F2338" s="15" t="s">
        <v>9180</v>
      </c>
      <c r="G2338" s="18"/>
      <c r="H2338" s="15" t="s">
        <v>9181</v>
      </c>
      <c r="I2338" s="18"/>
      <c r="J2338" s="18"/>
      <c r="K2338" s="15" t="s">
        <v>326</v>
      </c>
      <c r="L2338" s="18"/>
      <c r="M2338" s="18"/>
      <c r="N2338" s="19">
        <v>43620</v>
      </c>
    </row>
    <row r="2339" spans="1:14" ht="50.1" customHeight="1" thickBot="1" x14ac:dyDescent="0.3">
      <c r="A2339" s="14">
        <v>2320</v>
      </c>
      <c r="B2339" s="15" t="s">
        <v>9182</v>
      </c>
      <c r="C2339" s="15" t="s">
        <v>9183</v>
      </c>
      <c r="D2339" s="15" t="s">
        <v>12</v>
      </c>
      <c r="E2339" s="15" t="s">
        <v>13</v>
      </c>
      <c r="F2339" s="15" t="s">
        <v>9184</v>
      </c>
      <c r="G2339" s="18"/>
      <c r="H2339" s="15" t="s">
        <v>9185</v>
      </c>
      <c r="I2339" s="18"/>
      <c r="J2339" s="18"/>
      <c r="K2339" s="18"/>
      <c r="L2339" s="18"/>
      <c r="M2339" s="15" t="s">
        <v>299</v>
      </c>
      <c r="N2339" s="19">
        <v>41795</v>
      </c>
    </row>
    <row r="2340" spans="1:14" ht="50.1" customHeight="1" thickBot="1" x14ac:dyDescent="0.3">
      <c r="A2340" s="14">
        <v>2321</v>
      </c>
      <c r="B2340" s="15" t="s">
        <v>9186</v>
      </c>
      <c r="C2340" s="15" t="s">
        <v>9187</v>
      </c>
      <c r="D2340" s="15" t="s">
        <v>12</v>
      </c>
      <c r="E2340" s="15" t="s">
        <v>46</v>
      </c>
      <c r="F2340" s="15" t="s">
        <v>9188</v>
      </c>
      <c r="G2340" s="15" t="s">
        <v>9189</v>
      </c>
      <c r="H2340" s="15" t="s">
        <v>9190</v>
      </c>
      <c r="I2340" s="18"/>
      <c r="J2340" s="18"/>
      <c r="K2340" s="15" t="s">
        <v>326</v>
      </c>
      <c r="L2340" s="18"/>
      <c r="M2340" s="18"/>
      <c r="N2340" s="19">
        <v>41157</v>
      </c>
    </row>
    <row r="2341" spans="1:14" ht="50.1" customHeight="1" thickBot="1" x14ac:dyDescent="0.3">
      <c r="A2341" s="14">
        <v>2322</v>
      </c>
      <c r="B2341" s="15" t="s">
        <v>9191</v>
      </c>
      <c r="C2341" s="15" t="s">
        <v>9192</v>
      </c>
      <c r="D2341" s="15" t="s">
        <v>12</v>
      </c>
      <c r="E2341" s="15" t="s">
        <v>13</v>
      </c>
      <c r="F2341" s="15" t="s">
        <v>9193</v>
      </c>
      <c r="G2341" s="15" t="s">
        <v>9194</v>
      </c>
      <c r="H2341" s="15" t="s">
        <v>9195</v>
      </c>
      <c r="I2341" s="18"/>
      <c r="J2341" s="15" t="s">
        <v>141</v>
      </c>
      <c r="K2341" s="18"/>
      <c r="L2341" s="18"/>
      <c r="M2341" s="18"/>
      <c r="N2341" s="19">
        <v>41079</v>
      </c>
    </row>
    <row r="2342" spans="1:14" ht="50.1" customHeight="1" thickBot="1" x14ac:dyDescent="0.3">
      <c r="A2342" s="14">
        <v>2323</v>
      </c>
      <c r="B2342" s="15" t="s">
        <v>9196</v>
      </c>
      <c r="C2342" s="15" t="s">
        <v>9197</v>
      </c>
      <c r="D2342" s="15" t="s">
        <v>12</v>
      </c>
      <c r="E2342" s="15" t="s">
        <v>13</v>
      </c>
      <c r="F2342" s="15" t="str">
        <f>"25257700"</f>
        <v>25257700</v>
      </c>
      <c r="G2342" s="18"/>
      <c r="H2342" s="15" t="s">
        <v>9198</v>
      </c>
      <c r="I2342" s="18"/>
      <c r="J2342" s="18"/>
      <c r="K2342" s="15" t="s">
        <v>146</v>
      </c>
      <c r="L2342" s="18"/>
      <c r="M2342" s="18"/>
      <c r="N2342" s="19">
        <v>42773</v>
      </c>
    </row>
    <row r="2343" spans="1:14" ht="50.1" customHeight="1" thickBot="1" x14ac:dyDescent="0.3">
      <c r="A2343" s="14">
        <v>2324</v>
      </c>
      <c r="B2343" s="15" t="s">
        <v>9199</v>
      </c>
      <c r="C2343" s="15" t="s">
        <v>9200</v>
      </c>
      <c r="D2343" s="15" t="s">
        <v>12</v>
      </c>
      <c r="E2343" s="15" t="s">
        <v>13</v>
      </c>
      <c r="F2343" s="15" t="s">
        <v>9201</v>
      </c>
      <c r="G2343" s="18"/>
      <c r="H2343" s="18"/>
      <c r="I2343" s="18"/>
      <c r="J2343" s="15" t="s">
        <v>363</v>
      </c>
      <c r="K2343" s="18"/>
      <c r="L2343" s="18"/>
      <c r="M2343" s="18"/>
      <c r="N2343" s="19">
        <v>41088</v>
      </c>
    </row>
    <row r="2344" spans="1:14" ht="50.1" customHeight="1" thickBot="1" x14ac:dyDescent="0.3">
      <c r="A2344" s="14">
        <v>2325</v>
      </c>
      <c r="B2344" s="15" t="s">
        <v>9202</v>
      </c>
      <c r="C2344" s="15" t="s">
        <v>9203</v>
      </c>
      <c r="D2344" s="15" t="s">
        <v>12</v>
      </c>
      <c r="E2344" s="15" t="s">
        <v>13</v>
      </c>
      <c r="F2344" s="15" t="s">
        <v>9204</v>
      </c>
      <c r="G2344" s="18"/>
      <c r="H2344" s="18"/>
      <c r="I2344" s="18"/>
      <c r="J2344" s="15" t="s">
        <v>90</v>
      </c>
      <c r="K2344" s="18"/>
      <c r="L2344" s="18"/>
      <c r="M2344" s="18"/>
      <c r="N2344" s="19">
        <v>41383</v>
      </c>
    </row>
    <row r="2345" spans="1:14" ht="50.1" customHeight="1" thickBot="1" x14ac:dyDescent="0.3">
      <c r="A2345" s="14">
        <v>2326</v>
      </c>
      <c r="B2345" s="15" t="s">
        <v>9205</v>
      </c>
      <c r="C2345" s="15" t="s">
        <v>9206</v>
      </c>
      <c r="D2345" s="15" t="s">
        <v>4</v>
      </c>
      <c r="E2345" s="15" t="s">
        <v>368</v>
      </c>
      <c r="F2345" s="15" t="s">
        <v>9207</v>
      </c>
      <c r="G2345" s="15" t="s">
        <v>9207</v>
      </c>
      <c r="H2345" s="15" t="s">
        <v>9208</v>
      </c>
      <c r="I2345" s="18"/>
      <c r="J2345" s="15" t="s">
        <v>9810</v>
      </c>
      <c r="K2345" s="18"/>
      <c r="L2345" s="18"/>
      <c r="M2345" s="18"/>
      <c r="N2345" s="19">
        <v>41088</v>
      </c>
    </row>
    <row r="2346" spans="1:14" ht="50.1" customHeight="1" thickBot="1" x14ac:dyDescent="0.3">
      <c r="A2346" s="14">
        <v>2327</v>
      </c>
      <c r="B2346" s="15" t="s">
        <v>9209</v>
      </c>
      <c r="C2346" s="15" t="s">
        <v>6394</v>
      </c>
      <c r="D2346" s="15" t="s">
        <v>4</v>
      </c>
      <c r="E2346" s="15" t="s">
        <v>193</v>
      </c>
      <c r="F2346" s="15" t="s">
        <v>9210</v>
      </c>
      <c r="G2346" s="15" t="s">
        <v>9211</v>
      </c>
      <c r="H2346" s="18"/>
      <c r="I2346" s="18"/>
      <c r="J2346" s="18"/>
      <c r="K2346" s="15" t="s">
        <v>307</v>
      </c>
      <c r="L2346" s="18"/>
      <c r="M2346" s="18"/>
      <c r="N2346" s="19">
        <v>41088</v>
      </c>
    </row>
    <row r="2347" spans="1:14" ht="50.1" customHeight="1" thickBot="1" x14ac:dyDescent="0.3">
      <c r="A2347" s="14">
        <v>2328</v>
      </c>
      <c r="B2347" s="15" t="s">
        <v>9212</v>
      </c>
      <c r="C2347" s="15" t="s">
        <v>9213</v>
      </c>
      <c r="D2347" s="15" t="s">
        <v>12</v>
      </c>
      <c r="E2347" s="15" t="s">
        <v>13</v>
      </c>
      <c r="F2347" s="15" t="s">
        <v>9214</v>
      </c>
      <c r="G2347" s="15" t="s">
        <v>2627</v>
      </c>
      <c r="H2347" s="18"/>
      <c r="I2347" s="18"/>
      <c r="J2347" s="15" t="s">
        <v>363</v>
      </c>
      <c r="K2347" s="18"/>
      <c r="L2347" s="18"/>
      <c r="M2347" s="18"/>
      <c r="N2347" s="19">
        <v>41061</v>
      </c>
    </row>
    <row r="2348" spans="1:14" ht="50.1" customHeight="1" thickBot="1" x14ac:dyDescent="0.3">
      <c r="A2348" s="14">
        <v>2329</v>
      </c>
      <c r="B2348" s="15" t="s">
        <v>9215</v>
      </c>
      <c r="C2348" s="15" t="s">
        <v>9216</v>
      </c>
      <c r="D2348" s="15" t="s">
        <v>12</v>
      </c>
      <c r="E2348" s="15" t="s">
        <v>13</v>
      </c>
      <c r="F2348" s="15" t="s">
        <v>9217</v>
      </c>
      <c r="G2348" s="15" t="s">
        <v>9217</v>
      </c>
      <c r="H2348" s="15" t="s">
        <v>9218</v>
      </c>
      <c r="I2348" s="18"/>
      <c r="J2348" s="18"/>
      <c r="K2348" s="15" t="s">
        <v>293</v>
      </c>
      <c r="L2348" s="18"/>
      <c r="M2348" s="18"/>
      <c r="N2348" s="19">
        <v>42087</v>
      </c>
    </row>
    <row r="2349" spans="1:14" ht="50.1" customHeight="1" thickBot="1" x14ac:dyDescent="0.3">
      <c r="A2349" s="14">
        <v>2330</v>
      </c>
      <c r="B2349" s="15" t="s">
        <v>9219</v>
      </c>
      <c r="C2349" s="15" t="s">
        <v>9220</v>
      </c>
      <c r="D2349" s="15" t="s">
        <v>12</v>
      </c>
      <c r="E2349" s="15" t="s">
        <v>13</v>
      </c>
      <c r="F2349" s="15" t="s">
        <v>9221</v>
      </c>
      <c r="G2349" s="18"/>
      <c r="H2349" s="15" t="s">
        <v>9222</v>
      </c>
      <c r="I2349" s="18"/>
      <c r="J2349" s="15" t="s">
        <v>741</v>
      </c>
      <c r="K2349" s="18"/>
      <c r="L2349" s="18"/>
      <c r="M2349" s="18"/>
      <c r="N2349" s="19">
        <v>43509</v>
      </c>
    </row>
    <row r="2350" spans="1:14" ht="50.1" customHeight="1" thickBot="1" x14ac:dyDescent="0.3">
      <c r="A2350" s="14">
        <v>2331</v>
      </c>
      <c r="B2350" s="15" t="s">
        <v>9223</v>
      </c>
      <c r="C2350" s="15" t="s">
        <v>9224</v>
      </c>
      <c r="D2350" s="15" t="s">
        <v>12</v>
      </c>
      <c r="E2350" s="15" t="s">
        <v>13</v>
      </c>
      <c r="F2350" s="15">
        <v>21033154</v>
      </c>
      <c r="G2350" s="18"/>
      <c r="H2350" s="18"/>
      <c r="I2350" s="18"/>
      <c r="J2350" s="18"/>
      <c r="K2350" s="15" t="s">
        <v>146</v>
      </c>
      <c r="L2350" s="18"/>
      <c r="M2350" s="18"/>
      <c r="N2350" s="19">
        <v>41088</v>
      </c>
    </row>
    <row r="2351" spans="1:14" ht="50.1" customHeight="1" thickBot="1" x14ac:dyDescent="0.3">
      <c r="A2351" s="14">
        <v>2332</v>
      </c>
      <c r="B2351" s="15" t="s">
        <v>9225</v>
      </c>
      <c r="C2351" s="15" t="s">
        <v>9226</v>
      </c>
      <c r="D2351" s="15" t="s">
        <v>4</v>
      </c>
      <c r="E2351" s="15" t="s">
        <v>193</v>
      </c>
      <c r="F2351" s="15" t="s">
        <v>4540</v>
      </c>
      <c r="G2351" s="15" t="s">
        <v>9227</v>
      </c>
      <c r="H2351" s="15" t="s">
        <v>9228</v>
      </c>
      <c r="I2351" s="18"/>
      <c r="J2351" s="15" t="s">
        <v>8753</v>
      </c>
      <c r="K2351" s="18"/>
      <c r="L2351" s="18"/>
      <c r="M2351" s="18"/>
      <c r="N2351" s="19">
        <v>42296</v>
      </c>
    </row>
    <row r="2352" spans="1:14" ht="50.1" customHeight="1" thickBot="1" x14ac:dyDescent="0.3">
      <c r="A2352" s="14">
        <v>2333</v>
      </c>
      <c r="B2352" s="15" t="s">
        <v>9229</v>
      </c>
      <c r="C2352" s="15" t="s">
        <v>9230</v>
      </c>
      <c r="D2352" s="15" t="s">
        <v>12</v>
      </c>
      <c r="E2352" s="15" t="s">
        <v>13</v>
      </c>
      <c r="F2352" s="15" t="s">
        <v>9231</v>
      </c>
      <c r="G2352" s="15" t="s">
        <v>9232</v>
      </c>
      <c r="H2352" s="15" t="s">
        <v>9233</v>
      </c>
      <c r="I2352" s="18"/>
      <c r="J2352" s="18"/>
      <c r="K2352" s="15" t="s">
        <v>830</v>
      </c>
      <c r="L2352" s="18"/>
      <c r="M2352" s="18"/>
      <c r="N2352" s="19">
        <v>39363</v>
      </c>
    </row>
    <row r="2353" spans="1:14" ht="50.1" customHeight="1" thickBot="1" x14ac:dyDescent="0.3">
      <c r="A2353" s="14">
        <v>2334</v>
      </c>
      <c r="B2353" s="15" t="s">
        <v>9234</v>
      </c>
      <c r="C2353" s="15" t="s">
        <v>9235</v>
      </c>
      <c r="D2353" s="15" t="s">
        <v>12</v>
      </c>
      <c r="E2353" s="15" t="s">
        <v>13</v>
      </c>
      <c r="F2353" s="15" t="s">
        <v>9236</v>
      </c>
      <c r="G2353" s="15" t="s">
        <v>3190</v>
      </c>
      <c r="H2353" s="15" t="s">
        <v>9237</v>
      </c>
      <c r="I2353" s="18"/>
      <c r="J2353" s="18"/>
      <c r="K2353" s="15" t="s">
        <v>99</v>
      </c>
      <c r="L2353" s="18"/>
      <c r="M2353" s="18"/>
      <c r="N2353" s="19">
        <v>41088</v>
      </c>
    </row>
    <row r="2354" spans="1:14" ht="50.1" customHeight="1" thickBot="1" x14ac:dyDescent="0.3">
      <c r="A2354" s="14">
        <v>2335</v>
      </c>
      <c r="B2354" s="15" t="s">
        <v>9238</v>
      </c>
      <c r="C2354" s="15" t="s">
        <v>9239</v>
      </c>
      <c r="D2354" s="15" t="s">
        <v>12</v>
      </c>
      <c r="E2354" s="15" t="s">
        <v>13</v>
      </c>
      <c r="F2354" s="15" t="s">
        <v>9240</v>
      </c>
      <c r="G2354" s="15" t="s">
        <v>9241</v>
      </c>
      <c r="H2354" s="15" t="s">
        <v>9242</v>
      </c>
      <c r="I2354" s="18"/>
      <c r="J2354" s="15" t="s">
        <v>41</v>
      </c>
      <c r="K2354" s="18"/>
      <c r="L2354" s="18"/>
      <c r="M2354" s="18"/>
      <c r="N2354" s="19">
        <v>40213</v>
      </c>
    </row>
    <row r="2355" spans="1:14" ht="50.1" customHeight="1" thickBot="1" x14ac:dyDescent="0.3">
      <c r="A2355" s="14">
        <v>2336</v>
      </c>
      <c r="B2355" s="15" t="s">
        <v>9243</v>
      </c>
      <c r="C2355" s="15" t="s">
        <v>9244</v>
      </c>
      <c r="D2355" s="15" t="s">
        <v>12</v>
      </c>
      <c r="E2355" s="15" t="s">
        <v>13</v>
      </c>
      <c r="F2355" s="15" t="s">
        <v>9245</v>
      </c>
      <c r="G2355" s="15" t="s">
        <v>9246</v>
      </c>
      <c r="H2355" s="15" t="s">
        <v>9247</v>
      </c>
      <c r="I2355" s="15" t="s">
        <v>61</v>
      </c>
      <c r="J2355" s="18"/>
      <c r="K2355" s="18"/>
      <c r="L2355" s="18"/>
      <c r="M2355" s="18"/>
      <c r="N2355" s="19">
        <v>43179</v>
      </c>
    </row>
    <row r="2356" spans="1:14" ht="50.1" customHeight="1" thickBot="1" x14ac:dyDescent="0.3">
      <c r="A2356" s="14">
        <v>2337</v>
      </c>
      <c r="B2356" s="15" t="s">
        <v>9248</v>
      </c>
      <c r="C2356" s="15" t="s">
        <v>9249</v>
      </c>
      <c r="D2356" s="15" t="s">
        <v>12</v>
      </c>
      <c r="E2356" s="15" t="s">
        <v>13</v>
      </c>
      <c r="F2356" s="15" t="s">
        <v>9250</v>
      </c>
      <c r="G2356" s="15" t="s">
        <v>9251</v>
      </c>
      <c r="H2356" s="18"/>
      <c r="I2356" s="18"/>
      <c r="J2356" s="15" t="s">
        <v>18</v>
      </c>
      <c r="K2356" s="18"/>
      <c r="L2356" s="18"/>
      <c r="M2356" s="18"/>
      <c r="N2356" s="19">
        <v>41088</v>
      </c>
    </row>
    <row r="2357" spans="1:14" ht="50.1" customHeight="1" thickBot="1" x14ac:dyDescent="0.3">
      <c r="A2357" s="14">
        <v>2338</v>
      </c>
      <c r="B2357" s="15" t="s">
        <v>9252</v>
      </c>
      <c r="C2357" s="15" t="s">
        <v>9253</v>
      </c>
      <c r="D2357" s="15" t="s">
        <v>12</v>
      </c>
      <c r="E2357" s="15" t="s">
        <v>13</v>
      </c>
      <c r="F2357" s="15" t="s">
        <v>9254</v>
      </c>
      <c r="G2357" s="15" t="s">
        <v>9255</v>
      </c>
      <c r="H2357" s="15" t="s">
        <v>9256</v>
      </c>
      <c r="I2357" s="18"/>
      <c r="J2357" s="18"/>
      <c r="K2357" s="15" t="s">
        <v>843</v>
      </c>
      <c r="L2357" s="18"/>
      <c r="M2357" s="18"/>
      <c r="N2357" s="19">
        <v>41088</v>
      </c>
    </row>
    <row r="2358" spans="1:14" ht="50.1" customHeight="1" thickBot="1" x14ac:dyDescent="0.3">
      <c r="A2358" s="14">
        <v>2339</v>
      </c>
      <c r="B2358" s="15" t="s">
        <v>9257</v>
      </c>
      <c r="C2358" s="15" t="s">
        <v>9258</v>
      </c>
      <c r="D2358" s="15" t="s">
        <v>12</v>
      </c>
      <c r="E2358" s="15" t="s">
        <v>13</v>
      </c>
      <c r="F2358" s="15" t="s">
        <v>9259</v>
      </c>
      <c r="G2358" s="15" t="s">
        <v>9260</v>
      </c>
      <c r="H2358" s="15" t="s">
        <v>9261</v>
      </c>
      <c r="I2358" s="18"/>
      <c r="J2358" s="18"/>
      <c r="K2358" s="18"/>
      <c r="L2358" s="15" t="s">
        <v>598</v>
      </c>
      <c r="M2358" s="18"/>
      <c r="N2358" s="19">
        <v>41479</v>
      </c>
    </row>
    <row r="2359" spans="1:14" ht="50.1" customHeight="1" thickBot="1" x14ac:dyDescent="0.3">
      <c r="A2359" s="14">
        <v>2340</v>
      </c>
      <c r="B2359" s="15" t="s">
        <v>9262</v>
      </c>
      <c r="C2359" s="15" t="s">
        <v>9263</v>
      </c>
      <c r="D2359" s="15" t="s">
        <v>12</v>
      </c>
      <c r="E2359" s="15" t="s">
        <v>13</v>
      </c>
      <c r="F2359" s="15" t="s">
        <v>9264</v>
      </c>
      <c r="G2359" s="18"/>
      <c r="H2359" s="15" t="s">
        <v>9265</v>
      </c>
      <c r="I2359" s="18"/>
      <c r="J2359" s="18"/>
      <c r="K2359" s="15" t="s">
        <v>56</v>
      </c>
      <c r="L2359" s="18"/>
      <c r="M2359" s="18"/>
      <c r="N2359" s="19">
        <v>42779</v>
      </c>
    </row>
    <row r="2360" spans="1:14" ht="50.1" customHeight="1" thickBot="1" x14ac:dyDescent="0.3">
      <c r="A2360" s="14">
        <v>2341</v>
      </c>
      <c r="B2360" s="15" t="s">
        <v>9266</v>
      </c>
      <c r="C2360" s="15" t="s">
        <v>9267</v>
      </c>
      <c r="D2360" s="15" t="s">
        <v>12</v>
      </c>
      <c r="E2360" s="15" t="s">
        <v>13</v>
      </c>
      <c r="F2360" s="15" t="s">
        <v>9268</v>
      </c>
      <c r="G2360" s="15" t="s">
        <v>9269</v>
      </c>
      <c r="H2360" s="15" t="s">
        <v>9270</v>
      </c>
      <c r="I2360" s="18"/>
      <c r="J2360" s="15" t="s">
        <v>6</v>
      </c>
      <c r="K2360" s="18"/>
      <c r="L2360" s="18"/>
      <c r="M2360" s="18"/>
      <c r="N2360" s="19">
        <v>42268</v>
      </c>
    </row>
    <row r="2361" spans="1:14" ht="50.1" customHeight="1" thickBot="1" x14ac:dyDescent="0.3">
      <c r="A2361" s="14">
        <v>2342</v>
      </c>
      <c r="B2361" s="15" t="s">
        <v>9271</v>
      </c>
      <c r="C2361" s="15" t="s">
        <v>9272</v>
      </c>
      <c r="D2361" s="15" t="s">
        <v>12</v>
      </c>
      <c r="E2361" s="15" t="s">
        <v>13</v>
      </c>
      <c r="F2361" s="15" t="s">
        <v>9273</v>
      </c>
      <c r="G2361" s="15" t="s">
        <v>9274</v>
      </c>
      <c r="H2361" s="18"/>
      <c r="I2361" s="18"/>
      <c r="J2361" s="18"/>
      <c r="K2361" s="18"/>
      <c r="L2361" s="15" t="s">
        <v>9811</v>
      </c>
      <c r="M2361" s="18"/>
      <c r="N2361" s="19">
        <v>41060</v>
      </c>
    </row>
    <row r="2362" spans="1:14" ht="50.1" customHeight="1" thickBot="1" x14ac:dyDescent="0.3">
      <c r="A2362" s="14">
        <v>2343</v>
      </c>
      <c r="B2362" s="15" t="s">
        <v>9275</v>
      </c>
      <c r="C2362" s="15" t="s">
        <v>9276</v>
      </c>
      <c r="D2362" s="15" t="s">
        <v>12</v>
      </c>
      <c r="E2362" s="15" t="s">
        <v>13</v>
      </c>
      <c r="F2362" s="15" t="s">
        <v>9277</v>
      </c>
      <c r="G2362" s="18"/>
      <c r="H2362" s="18"/>
      <c r="I2362" s="18"/>
      <c r="J2362" s="15" t="s">
        <v>14</v>
      </c>
      <c r="K2362" s="18"/>
      <c r="L2362" s="18"/>
      <c r="M2362" s="18"/>
      <c r="N2362" s="19">
        <v>41079</v>
      </c>
    </row>
    <row r="2363" spans="1:14" ht="50.1" customHeight="1" thickBot="1" x14ac:dyDescent="0.3">
      <c r="A2363" s="14">
        <v>2344</v>
      </c>
      <c r="B2363" s="15" t="s">
        <v>9902</v>
      </c>
      <c r="C2363" s="15" t="s">
        <v>9903</v>
      </c>
      <c r="D2363" s="15" t="s">
        <v>4</v>
      </c>
      <c r="E2363" s="15" t="s">
        <v>193</v>
      </c>
      <c r="F2363" s="16" t="s">
        <v>3935</v>
      </c>
      <c r="G2363" s="18"/>
      <c r="H2363" s="15" t="s">
        <v>9904</v>
      </c>
      <c r="I2363" s="18"/>
      <c r="J2363" s="15" t="s">
        <v>41</v>
      </c>
      <c r="K2363" s="18"/>
      <c r="L2363" s="18"/>
      <c r="M2363" s="18"/>
      <c r="N2363" s="19">
        <v>43948</v>
      </c>
    </row>
    <row r="2364" spans="1:14" ht="50.1" customHeight="1" thickBot="1" x14ac:dyDescent="0.3">
      <c r="A2364" s="14">
        <v>2345</v>
      </c>
      <c r="B2364" s="15" t="s">
        <v>9278</v>
      </c>
      <c r="C2364" s="15" t="s">
        <v>9279</v>
      </c>
      <c r="D2364" s="15" t="s">
        <v>12</v>
      </c>
      <c r="E2364" s="15" t="s">
        <v>13</v>
      </c>
      <c r="F2364" s="15" t="s">
        <v>9280</v>
      </c>
      <c r="G2364" s="18"/>
      <c r="H2364" s="15" t="s">
        <v>9281</v>
      </c>
      <c r="I2364" s="18"/>
      <c r="J2364" s="18"/>
      <c r="K2364" s="15" t="s">
        <v>99</v>
      </c>
      <c r="L2364" s="18"/>
      <c r="M2364" s="18"/>
      <c r="N2364" s="19">
        <v>42866</v>
      </c>
    </row>
    <row r="2365" spans="1:14" ht="50.1" customHeight="1" thickBot="1" x14ac:dyDescent="0.3">
      <c r="A2365" s="14">
        <v>2346</v>
      </c>
      <c r="B2365" s="15" t="s">
        <v>9282</v>
      </c>
      <c r="C2365" s="15" t="s">
        <v>9283</v>
      </c>
      <c r="D2365" s="15" t="s">
        <v>12</v>
      </c>
      <c r="E2365" s="15" t="s">
        <v>13</v>
      </c>
      <c r="F2365" s="15" t="s">
        <v>9284</v>
      </c>
      <c r="G2365" s="15" t="s">
        <v>9285</v>
      </c>
      <c r="H2365" s="15" t="s">
        <v>9286</v>
      </c>
      <c r="I2365" s="18"/>
      <c r="J2365" s="18"/>
      <c r="K2365" s="15" t="s">
        <v>1202</v>
      </c>
      <c r="L2365" s="18"/>
      <c r="M2365" s="18"/>
      <c r="N2365" s="19">
        <v>41088</v>
      </c>
    </row>
    <row r="2366" spans="1:14" ht="50.1" customHeight="1" thickBot="1" x14ac:dyDescent="0.3">
      <c r="A2366" s="14">
        <v>2347</v>
      </c>
      <c r="B2366" s="15" t="s">
        <v>9287</v>
      </c>
      <c r="C2366" s="15" t="s">
        <v>9288</v>
      </c>
      <c r="D2366" s="15" t="s">
        <v>12</v>
      </c>
      <c r="E2366" s="15" t="s">
        <v>13</v>
      </c>
      <c r="F2366" s="15" t="s">
        <v>9289</v>
      </c>
      <c r="G2366" s="15" t="s">
        <v>9290</v>
      </c>
      <c r="H2366" s="18"/>
      <c r="I2366" s="18"/>
      <c r="J2366" s="15" t="s">
        <v>18</v>
      </c>
      <c r="K2366" s="18"/>
      <c r="L2366" s="18"/>
      <c r="M2366" s="18"/>
      <c r="N2366" s="19">
        <v>41088</v>
      </c>
    </row>
    <row r="2367" spans="1:14" ht="50.1" customHeight="1" thickBot="1" x14ac:dyDescent="0.3">
      <c r="A2367" s="14">
        <v>2348</v>
      </c>
      <c r="B2367" s="15" t="s">
        <v>9291</v>
      </c>
      <c r="C2367" s="15" t="s">
        <v>9292</v>
      </c>
      <c r="D2367" s="15" t="s">
        <v>12</v>
      </c>
      <c r="E2367" s="15" t="s">
        <v>13</v>
      </c>
      <c r="F2367" s="15" t="s">
        <v>9293</v>
      </c>
      <c r="G2367" s="18"/>
      <c r="H2367" s="18"/>
      <c r="I2367" s="18"/>
      <c r="J2367" s="15" t="s">
        <v>741</v>
      </c>
      <c r="K2367" s="18"/>
      <c r="L2367" s="18"/>
      <c r="M2367" s="18"/>
      <c r="N2367" s="19">
        <v>41088</v>
      </c>
    </row>
    <row r="2368" spans="1:14" ht="50.1" customHeight="1" thickBot="1" x14ac:dyDescent="0.3">
      <c r="A2368" s="14">
        <v>2349</v>
      </c>
      <c r="B2368" s="15" t="s">
        <v>9294</v>
      </c>
      <c r="C2368" s="15" t="s">
        <v>9295</v>
      </c>
      <c r="D2368" s="15" t="s">
        <v>12</v>
      </c>
      <c r="E2368" s="15" t="s">
        <v>13</v>
      </c>
      <c r="F2368" s="15" t="s">
        <v>9296</v>
      </c>
      <c r="G2368" s="15" t="s">
        <v>9297</v>
      </c>
      <c r="H2368" s="15" t="s">
        <v>9298</v>
      </c>
      <c r="I2368" s="18"/>
      <c r="J2368" s="18"/>
      <c r="K2368" s="15" t="s">
        <v>76</v>
      </c>
      <c r="L2368" s="18"/>
      <c r="M2368" s="18"/>
      <c r="N2368" s="19">
        <v>41702</v>
      </c>
    </row>
    <row r="2369" spans="1:14" ht="50.1" customHeight="1" thickBot="1" x14ac:dyDescent="0.3">
      <c r="A2369" s="14">
        <v>2350</v>
      </c>
      <c r="B2369" s="15" t="s">
        <v>9299</v>
      </c>
      <c r="C2369" s="15" t="s">
        <v>9300</v>
      </c>
      <c r="D2369" s="15" t="s">
        <v>4</v>
      </c>
      <c r="E2369" s="15" t="s">
        <v>5</v>
      </c>
      <c r="F2369" s="15" t="s">
        <v>9301</v>
      </c>
      <c r="G2369" s="15" t="s">
        <v>9302</v>
      </c>
      <c r="H2369" s="15" t="s">
        <v>9303</v>
      </c>
      <c r="I2369" s="18"/>
      <c r="J2369" s="18"/>
      <c r="K2369" s="15" t="s">
        <v>1462</v>
      </c>
      <c r="L2369" s="18"/>
      <c r="M2369" s="18"/>
      <c r="N2369" s="19">
        <v>41221</v>
      </c>
    </row>
    <row r="2370" spans="1:14" ht="50.1" customHeight="1" thickBot="1" x14ac:dyDescent="0.3">
      <c r="A2370" s="14">
        <v>2351</v>
      </c>
      <c r="B2370" s="15" t="s">
        <v>9304</v>
      </c>
      <c r="C2370" s="15" t="s">
        <v>9305</v>
      </c>
      <c r="D2370" s="15" t="s">
        <v>12</v>
      </c>
      <c r="E2370" s="15" t="s">
        <v>13</v>
      </c>
      <c r="F2370" s="15" t="s">
        <v>9306</v>
      </c>
      <c r="G2370" s="15" t="s">
        <v>9307</v>
      </c>
      <c r="H2370" s="15" t="s">
        <v>9308</v>
      </c>
      <c r="I2370" s="18"/>
      <c r="J2370" s="18"/>
      <c r="K2370" s="18"/>
      <c r="L2370" s="15" t="s">
        <v>262</v>
      </c>
      <c r="M2370" s="18"/>
      <c r="N2370" s="19">
        <v>41067</v>
      </c>
    </row>
    <row r="2371" spans="1:14" ht="50.1" customHeight="1" thickBot="1" x14ac:dyDescent="0.3">
      <c r="A2371" s="14">
        <v>2352</v>
      </c>
      <c r="B2371" s="15" t="s">
        <v>9309</v>
      </c>
      <c r="C2371" s="15" t="s">
        <v>9310</v>
      </c>
      <c r="D2371" s="15" t="s">
        <v>273</v>
      </c>
      <c r="E2371" s="15" t="s">
        <v>274</v>
      </c>
      <c r="F2371" s="15" t="s">
        <v>9311</v>
      </c>
      <c r="G2371" s="18"/>
      <c r="H2371" s="15" t="s">
        <v>9312</v>
      </c>
      <c r="I2371" s="18"/>
      <c r="J2371" s="15" t="s">
        <v>893</v>
      </c>
      <c r="K2371" s="18"/>
      <c r="L2371" s="18"/>
      <c r="M2371" s="18"/>
      <c r="N2371" s="19">
        <v>41796</v>
      </c>
    </row>
    <row r="2372" spans="1:14" ht="50.1" customHeight="1" thickBot="1" x14ac:dyDescent="0.3">
      <c r="A2372" s="14">
        <v>2353</v>
      </c>
      <c r="B2372" s="15" t="s">
        <v>9313</v>
      </c>
      <c r="C2372" s="15" t="s">
        <v>9314</v>
      </c>
      <c r="D2372" s="15" t="s">
        <v>12</v>
      </c>
      <c r="E2372" s="15" t="s">
        <v>13</v>
      </c>
      <c r="F2372" s="15" t="s">
        <v>9315</v>
      </c>
      <c r="G2372" s="18"/>
      <c r="H2372" s="15" t="s">
        <v>9316</v>
      </c>
      <c r="I2372" s="18"/>
      <c r="J2372" s="18"/>
      <c r="K2372" s="15" t="s">
        <v>430</v>
      </c>
      <c r="L2372" s="18"/>
      <c r="M2372" s="18"/>
      <c r="N2372" s="19">
        <v>42683</v>
      </c>
    </row>
    <row r="2373" spans="1:14" ht="50.1" customHeight="1" thickBot="1" x14ac:dyDescent="0.3">
      <c r="A2373" s="14">
        <v>2354</v>
      </c>
      <c r="B2373" s="15" t="s">
        <v>9317</v>
      </c>
      <c r="C2373" s="15" t="s">
        <v>3563</v>
      </c>
      <c r="D2373" s="15" t="s">
        <v>12</v>
      </c>
      <c r="E2373" s="15" t="s">
        <v>13</v>
      </c>
      <c r="F2373" s="15" t="s">
        <v>9318</v>
      </c>
      <c r="G2373" s="18"/>
      <c r="H2373" s="18"/>
      <c r="I2373" s="18"/>
      <c r="J2373" s="18"/>
      <c r="K2373" s="15" t="s">
        <v>51</v>
      </c>
      <c r="L2373" s="18"/>
      <c r="M2373" s="18"/>
      <c r="N2373" s="19">
        <v>39083</v>
      </c>
    </row>
    <row r="2374" spans="1:14" ht="50.1" customHeight="1" thickBot="1" x14ac:dyDescent="0.3">
      <c r="A2374" s="14">
        <v>2355</v>
      </c>
      <c r="B2374" s="15" t="s">
        <v>9319</v>
      </c>
      <c r="C2374" s="15" t="s">
        <v>9320</v>
      </c>
      <c r="D2374" s="15" t="s">
        <v>12</v>
      </c>
      <c r="E2374" s="15" t="s">
        <v>13</v>
      </c>
      <c r="F2374" s="15" t="s">
        <v>9321</v>
      </c>
      <c r="G2374" s="15" t="s">
        <v>9322</v>
      </c>
      <c r="H2374" s="18"/>
      <c r="I2374" s="18"/>
      <c r="J2374" s="15" t="s">
        <v>84</v>
      </c>
      <c r="K2374" s="18"/>
      <c r="L2374" s="18"/>
      <c r="M2374" s="18"/>
      <c r="N2374" s="19">
        <v>39735</v>
      </c>
    </row>
    <row r="2375" spans="1:14" ht="50.1" customHeight="1" thickBot="1" x14ac:dyDescent="0.3">
      <c r="A2375" s="14">
        <v>2356</v>
      </c>
      <c r="B2375" s="15" t="s">
        <v>9323</v>
      </c>
      <c r="C2375" s="15" t="s">
        <v>9324</v>
      </c>
      <c r="D2375" s="15" t="s">
        <v>12</v>
      </c>
      <c r="E2375" s="15" t="s">
        <v>13</v>
      </c>
      <c r="F2375" s="15" t="s">
        <v>9325</v>
      </c>
      <c r="G2375" s="15" t="s">
        <v>9325</v>
      </c>
      <c r="H2375" s="15" t="s">
        <v>9326</v>
      </c>
      <c r="I2375" s="18"/>
      <c r="J2375" s="15" t="s">
        <v>6</v>
      </c>
      <c r="K2375" s="18"/>
      <c r="L2375" s="18"/>
      <c r="M2375" s="18"/>
      <c r="N2375" s="19">
        <v>41829</v>
      </c>
    </row>
    <row r="2376" spans="1:14" ht="50.1" customHeight="1" thickBot="1" x14ac:dyDescent="0.3">
      <c r="A2376" s="14">
        <v>2357</v>
      </c>
      <c r="B2376" s="15" t="s">
        <v>9327</v>
      </c>
      <c r="C2376" s="15" t="s">
        <v>9328</v>
      </c>
      <c r="D2376" s="15" t="s">
        <v>4</v>
      </c>
      <c r="E2376" s="15" t="s">
        <v>5</v>
      </c>
      <c r="F2376" s="15" t="s">
        <v>9329</v>
      </c>
      <c r="G2376" s="18"/>
      <c r="H2376" s="15" t="s">
        <v>9330</v>
      </c>
      <c r="I2376" s="18"/>
      <c r="J2376" s="15" t="s">
        <v>14</v>
      </c>
      <c r="K2376" s="18"/>
      <c r="L2376" s="18"/>
      <c r="M2376" s="18"/>
      <c r="N2376" s="19">
        <v>42261</v>
      </c>
    </row>
    <row r="2377" spans="1:14" ht="50.1" customHeight="1" thickBot="1" x14ac:dyDescent="0.3">
      <c r="A2377" s="14">
        <v>2358</v>
      </c>
      <c r="B2377" s="15" t="s">
        <v>9331</v>
      </c>
      <c r="C2377" s="15" t="s">
        <v>9332</v>
      </c>
      <c r="D2377" s="15" t="s">
        <v>12</v>
      </c>
      <c r="E2377" s="15" t="s">
        <v>13</v>
      </c>
      <c r="F2377" s="15" t="s">
        <v>9333</v>
      </c>
      <c r="G2377" s="15" t="s">
        <v>9334</v>
      </c>
      <c r="H2377" s="15" t="s">
        <v>9335</v>
      </c>
      <c r="I2377" s="18"/>
      <c r="J2377" s="15" t="s">
        <v>781</v>
      </c>
      <c r="K2377" s="18"/>
      <c r="L2377" s="18"/>
      <c r="M2377" s="18"/>
      <c r="N2377" s="19">
        <v>39671</v>
      </c>
    </row>
    <row r="2378" spans="1:14" ht="50.1" customHeight="1" thickBot="1" x14ac:dyDescent="0.3">
      <c r="A2378" s="14">
        <v>2359</v>
      </c>
      <c r="B2378" s="15" t="s">
        <v>9336</v>
      </c>
      <c r="C2378" s="15" t="s">
        <v>9337</v>
      </c>
      <c r="D2378" s="15" t="s">
        <v>12</v>
      </c>
      <c r="E2378" s="15" t="s">
        <v>13</v>
      </c>
      <c r="F2378" s="15" t="s">
        <v>9338</v>
      </c>
      <c r="G2378" s="15" t="s">
        <v>9339</v>
      </c>
      <c r="H2378" s="15" t="s">
        <v>9340</v>
      </c>
      <c r="I2378" s="18"/>
      <c r="J2378" s="18"/>
      <c r="K2378" s="15" t="s">
        <v>124</v>
      </c>
      <c r="L2378" s="18"/>
      <c r="M2378" s="18"/>
      <c r="N2378" s="19">
        <v>41079</v>
      </c>
    </row>
    <row r="2379" spans="1:14" ht="50.1" customHeight="1" thickBot="1" x14ac:dyDescent="0.3">
      <c r="A2379" s="14">
        <v>2360</v>
      </c>
      <c r="B2379" s="15" t="s">
        <v>9341</v>
      </c>
      <c r="C2379" s="15" t="s">
        <v>9342</v>
      </c>
      <c r="D2379" s="15" t="s">
        <v>12</v>
      </c>
      <c r="E2379" s="15" t="s">
        <v>13</v>
      </c>
      <c r="F2379" s="15" t="s">
        <v>9343</v>
      </c>
      <c r="G2379" s="15" t="s">
        <v>9344</v>
      </c>
      <c r="H2379" s="18"/>
      <c r="I2379" s="18"/>
      <c r="J2379" s="18"/>
      <c r="K2379" s="15" t="s">
        <v>124</v>
      </c>
      <c r="L2379" s="18"/>
      <c r="M2379" s="18"/>
      <c r="N2379" s="19">
        <v>41088</v>
      </c>
    </row>
    <row r="2380" spans="1:14" ht="50.1" customHeight="1" thickBot="1" x14ac:dyDescent="0.3">
      <c r="A2380" s="14">
        <v>2361</v>
      </c>
      <c r="B2380" s="15" t="s">
        <v>9345</v>
      </c>
      <c r="C2380" s="15" t="s">
        <v>9346</v>
      </c>
      <c r="D2380" s="15" t="s">
        <v>12</v>
      </c>
      <c r="E2380" s="15" t="s">
        <v>13</v>
      </c>
      <c r="F2380" s="15" t="s">
        <v>9347</v>
      </c>
      <c r="G2380" s="15" t="s">
        <v>9348</v>
      </c>
      <c r="H2380" s="18"/>
      <c r="I2380" s="18"/>
      <c r="J2380" s="15" t="s">
        <v>41</v>
      </c>
      <c r="K2380" s="18"/>
      <c r="L2380" s="18"/>
      <c r="M2380" s="18"/>
      <c r="N2380" s="19">
        <v>41053</v>
      </c>
    </row>
    <row r="2381" spans="1:14" ht="50.1" customHeight="1" thickBot="1" x14ac:dyDescent="0.3">
      <c r="A2381" s="14">
        <v>2362</v>
      </c>
      <c r="B2381" s="15" t="s">
        <v>9349</v>
      </c>
      <c r="C2381" s="15" t="s">
        <v>9350</v>
      </c>
      <c r="D2381" s="15" t="s">
        <v>12</v>
      </c>
      <c r="E2381" s="15" t="s">
        <v>13</v>
      </c>
      <c r="F2381" s="15" t="s">
        <v>9351</v>
      </c>
      <c r="G2381" s="15" t="s">
        <v>9352</v>
      </c>
      <c r="H2381" s="18"/>
      <c r="I2381" s="18"/>
      <c r="J2381" s="18"/>
      <c r="K2381" s="15" t="s">
        <v>124</v>
      </c>
      <c r="L2381" s="18"/>
      <c r="M2381" s="18"/>
      <c r="N2381" s="19">
        <v>41088</v>
      </c>
    </row>
    <row r="2382" spans="1:14" ht="50.1" customHeight="1" thickBot="1" x14ac:dyDescent="0.3">
      <c r="A2382" s="14">
        <v>2363</v>
      </c>
      <c r="B2382" s="15" t="s">
        <v>9353</v>
      </c>
      <c r="C2382" s="15" t="s">
        <v>9354</v>
      </c>
      <c r="D2382" s="15" t="s">
        <v>4</v>
      </c>
      <c r="E2382" s="15" t="s">
        <v>5</v>
      </c>
      <c r="F2382" s="15" t="s">
        <v>6490</v>
      </c>
      <c r="G2382" s="15" t="s">
        <v>6491</v>
      </c>
      <c r="H2382" s="18"/>
      <c r="I2382" s="18"/>
      <c r="J2382" s="18"/>
      <c r="K2382" s="15" t="s">
        <v>124</v>
      </c>
      <c r="L2382" s="18"/>
      <c r="M2382" s="18"/>
      <c r="N2382" s="19">
        <v>41088</v>
      </c>
    </row>
    <row r="2383" spans="1:14" ht="50.1" customHeight="1" thickBot="1" x14ac:dyDescent="0.3">
      <c r="A2383" s="14">
        <v>2364</v>
      </c>
      <c r="B2383" s="15" t="s">
        <v>9355</v>
      </c>
      <c r="C2383" s="15" t="s">
        <v>9356</v>
      </c>
      <c r="D2383" s="15" t="s">
        <v>12</v>
      </c>
      <c r="E2383" s="15" t="s">
        <v>13</v>
      </c>
      <c r="F2383" s="15" t="s">
        <v>9357</v>
      </c>
      <c r="G2383" s="15" t="s">
        <v>9358</v>
      </c>
      <c r="H2383" s="18"/>
      <c r="I2383" s="18"/>
      <c r="J2383" s="18"/>
      <c r="K2383" s="18"/>
      <c r="L2383" s="15" t="s">
        <v>9811</v>
      </c>
      <c r="M2383" s="18"/>
      <c r="N2383" s="19">
        <v>41081</v>
      </c>
    </row>
    <row r="2384" spans="1:14" ht="50.1" customHeight="1" thickBot="1" x14ac:dyDescent="0.3">
      <c r="A2384" s="14">
        <v>2365</v>
      </c>
      <c r="B2384" s="15" t="s">
        <v>9359</v>
      </c>
      <c r="C2384" s="15" t="s">
        <v>9360</v>
      </c>
      <c r="D2384" s="15" t="s">
        <v>12</v>
      </c>
      <c r="E2384" s="15" t="s">
        <v>13</v>
      </c>
      <c r="F2384" s="15" t="s">
        <v>9361</v>
      </c>
      <c r="G2384" s="18"/>
      <c r="H2384" s="15" t="s">
        <v>9362</v>
      </c>
      <c r="I2384" s="18"/>
      <c r="J2384" s="15" t="s">
        <v>105</v>
      </c>
      <c r="K2384" s="18"/>
      <c r="L2384" s="18"/>
      <c r="M2384" s="18"/>
      <c r="N2384" s="19">
        <v>42929</v>
      </c>
    </row>
    <row r="2385" spans="1:14" ht="50.1" customHeight="1" thickBot="1" x14ac:dyDescent="0.3">
      <c r="A2385" s="14">
        <v>2366</v>
      </c>
      <c r="B2385" s="15" t="s">
        <v>9363</v>
      </c>
      <c r="C2385" s="15" t="s">
        <v>9364</v>
      </c>
      <c r="D2385" s="15" t="s">
        <v>12</v>
      </c>
      <c r="E2385" s="15" t="s">
        <v>13</v>
      </c>
      <c r="F2385" s="15" t="s">
        <v>9365</v>
      </c>
      <c r="G2385" s="18"/>
      <c r="H2385" s="18"/>
      <c r="I2385" s="18"/>
      <c r="J2385" s="15" t="s">
        <v>6</v>
      </c>
      <c r="K2385" s="18"/>
      <c r="L2385" s="18"/>
      <c r="M2385" s="18"/>
      <c r="N2385" s="19">
        <v>41081</v>
      </c>
    </row>
    <row r="2386" spans="1:14" ht="50.1" customHeight="1" thickBot="1" x14ac:dyDescent="0.3">
      <c r="A2386" s="14">
        <v>2367</v>
      </c>
      <c r="B2386" s="15" t="s">
        <v>9366</v>
      </c>
      <c r="C2386" s="15" t="s">
        <v>9367</v>
      </c>
      <c r="D2386" s="15" t="s">
        <v>12</v>
      </c>
      <c r="E2386" s="15" t="s">
        <v>13</v>
      </c>
      <c r="F2386" s="15" t="s">
        <v>9368</v>
      </c>
      <c r="G2386" s="18"/>
      <c r="H2386" s="18"/>
      <c r="I2386" s="18"/>
      <c r="J2386" s="15" t="s">
        <v>14</v>
      </c>
      <c r="K2386" s="18"/>
      <c r="L2386" s="18"/>
      <c r="M2386" s="18"/>
      <c r="N2386" s="19">
        <v>41081</v>
      </c>
    </row>
    <row r="2387" spans="1:14" ht="50.1" customHeight="1" thickBot="1" x14ac:dyDescent="0.3">
      <c r="A2387" s="14">
        <v>2368</v>
      </c>
      <c r="B2387" s="15" t="s">
        <v>9369</v>
      </c>
      <c r="C2387" s="15" t="s">
        <v>9370</v>
      </c>
      <c r="D2387" s="15" t="s">
        <v>12</v>
      </c>
      <c r="E2387" s="15" t="s">
        <v>13</v>
      </c>
      <c r="F2387" s="15" t="s">
        <v>9371</v>
      </c>
      <c r="G2387" s="15" t="s">
        <v>9372</v>
      </c>
      <c r="H2387" s="18"/>
      <c r="I2387" s="18"/>
      <c r="J2387" s="18"/>
      <c r="K2387" s="18"/>
      <c r="L2387" s="15" t="s">
        <v>9811</v>
      </c>
      <c r="M2387" s="18"/>
      <c r="N2387" s="19">
        <v>41081</v>
      </c>
    </row>
    <row r="2388" spans="1:14" ht="50.1" customHeight="1" thickBot="1" x14ac:dyDescent="0.3">
      <c r="A2388" s="14">
        <v>2369</v>
      </c>
      <c r="B2388" s="15" t="s">
        <v>9373</v>
      </c>
      <c r="C2388" s="15" t="s">
        <v>9374</v>
      </c>
      <c r="D2388" s="15" t="s">
        <v>4</v>
      </c>
      <c r="E2388" s="15" t="s">
        <v>5</v>
      </c>
      <c r="F2388" s="15" t="s">
        <v>9375</v>
      </c>
      <c r="G2388" s="15" t="s">
        <v>9376</v>
      </c>
      <c r="H2388" s="15" t="s">
        <v>9377</v>
      </c>
      <c r="I2388" s="18"/>
      <c r="J2388" s="18"/>
      <c r="K2388" s="15" t="s">
        <v>31</v>
      </c>
      <c r="L2388" s="18"/>
      <c r="M2388" s="18"/>
      <c r="N2388" s="19">
        <v>41226</v>
      </c>
    </row>
    <row r="2389" spans="1:14" ht="50.1" customHeight="1" thickBot="1" x14ac:dyDescent="0.3">
      <c r="A2389" s="14">
        <v>2370</v>
      </c>
      <c r="B2389" s="15" t="s">
        <v>9378</v>
      </c>
      <c r="C2389" s="15" t="s">
        <v>9379</v>
      </c>
      <c r="D2389" s="15" t="s">
        <v>12</v>
      </c>
      <c r="E2389" s="15" t="s">
        <v>46</v>
      </c>
      <c r="F2389" s="15" t="s">
        <v>9380</v>
      </c>
      <c r="G2389" s="15" t="s">
        <v>9381</v>
      </c>
      <c r="H2389" s="15" t="s">
        <v>9382</v>
      </c>
      <c r="I2389" s="18"/>
      <c r="J2389" s="15" t="s">
        <v>84</v>
      </c>
      <c r="K2389" s="18"/>
      <c r="L2389" s="18"/>
      <c r="M2389" s="18"/>
      <c r="N2389" s="19">
        <v>41201</v>
      </c>
    </row>
    <row r="2390" spans="1:14" ht="50.1" customHeight="1" thickBot="1" x14ac:dyDescent="0.3">
      <c r="A2390" s="14">
        <v>2371</v>
      </c>
      <c r="B2390" s="15" t="s">
        <v>9383</v>
      </c>
      <c r="C2390" s="15" t="s">
        <v>9384</v>
      </c>
      <c r="D2390" s="15" t="s">
        <v>12</v>
      </c>
      <c r="E2390" s="15" t="s">
        <v>13</v>
      </c>
      <c r="F2390" s="16" t="s">
        <v>9385</v>
      </c>
      <c r="G2390" s="15" t="s">
        <v>9386</v>
      </c>
      <c r="H2390" s="15" t="s">
        <v>9387</v>
      </c>
      <c r="I2390" s="15" t="s">
        <v>61</v>
      </c>
      <c r="J2390" s="18"/>
      <c r="K2390" s="18"/>
      <c r="L2390" s="18"/>
      <c r="M2390" s="18"/>
      <c r="N2390" s="19">
        <v>43887</v>
      </c>
    </row>
    <row r="2391" spans="1:14" ht="50.1" customHeight="1" thickBot="1" x14ac:dyDescent="0.3">
      <c r="A2391" s="14">
        <v>2372</v>
      </c>
      <c r="B2391" s="15" t="s">
        <v>9388</v>
      </c>
      <c r="C2391" s="15" t="s">
        <v>9389</v>
      </c>
      <c r="D2391" s="15" t="s">
        <v>4</v>
      </c>
      <c r="E2391" s="15" t="s">
        <v>5</v>
      </c>
      <c r="F2391" s="15" t="s">
        <v>9390</v>
      </c>
      <c r="G2391" s="15" t="s">
        <v>9391</v>
      </c>
      <c r="H2391" s="15" t="s">
        <v>9392</v>
      </c>
      <c r="I2391" s="18"/>
      <c r="J2391" s="18"/>
      <c r="K2391" s="15" t="s">
        <v>71</v>
      </c>
      <c r="L2391" s="18"/>
      <c r="M2391" s="18"/>
      <c r="N2391" s="19">
        <v>39426</v>
      </c>
    </row>
    <row r="2392" spans="1:14" ht="50.1" customHeight="1" thickBot="1" x14ac:dyDescent="0.3">
      <c r="A2392" s="14">
        <v>2373</v>
      </c>
      <c r="B2392" s="15" t="s">
        <v>9393</v>
      </c>
      <c r="C2392" s="15" t="s">
        <v>9394</v>
      </c>
      <c r="D2392" s="15" t="s">
        <v>12</v>
      </c>
      <c r="E2392" s="15" t="s">
        <v>13</v>
      </c>
      <c r="F2392" s="15" t="s">
        <v>9395</v>
      </c>
      <c r="G2392" s="15" t="s">
        <v>9396</v>
      </c>
      <c r="H2392" s="18"/>
      <c r="I2392" s="18"/>
      <c r="J2392" s="18"/>
      <c r="K2392" s="18"/>
      <c r="L2392" s="15" t="s">
        <v>9811</v>
      </c>
      <c r="M2392" s="18"/>
      <c r="N2392" s="19">
        <v>41081</v>
      </c>
    </row>
    <row r="2393" spans="1:14" ht="50.1" customHeight="1" thickBot="1" x14ac:dyDescent="0.3">
      <c r="A2393" s="14">
        <v>2374</v>
      </c>
      <c r="B2393" s="15" t="s">
        <v>9397</v>
      </c>
      <c r="C2393" s="15" t="s">
        <v>9398</v>
      </c>
      <c r="D2393" s="15" t="s">
        <v>12</v>
      </c>
      <c r="E2393" s="15" t="s">
        <v>13</v>
      </c>
      <c r="F2393" s="15" t="s">
        <v>5790</v>
      </c>
      <c r="G2393" s="15" t="s">
        <v>5791</v>
      </c>
      <c r="H2393" s="18"/>
      <c r="I2393" s="18"/>
      <c r="J2393" s="18"/>
      <c r="K2393" s="15" t="s">
        <v>51</v>
      </c>
      <c r="L2393" s="18"/>
      <c r="M2393" s="18"/>
      <c r="N2393" s="19">
        <v>41053</v>
      </c>
    </row>
    <row r="2394" spans="1:14" ht="50.1" customHeight="1" thickBot="1" x14ac:dyDescent="0.3">
      <c r="A2394" s="14">
        <v>2375</v>
      </c>
      <c r="B2394" s="15" t="s">
        <v>9399</v>
      </c>
      <c r="C2394" s="15" t="s">
        <v>9400</v>
      </c>
      <c r="D2394" s="15" t="s">
        <v>12</v>
      </c>
      <c r="E2394" s="15" t="s">
        <v>13</v>
      </c>
      <c r="F2394" s="15" t="s">
        <v>9401</v>
      </c>
      <c r="G2394" s="15" t="s">
        <v>9401</v>
      </c>
      <c r="H2394" s="15" t="s">
        <v>9402</v>
      </c>
      <c r="I2394" s="18"/>
      <c r="J2394" s="18"/>
      <c r="K2394" s="15" t="s">
        <v>51</v>
      </c>
      <c r="L2394" s="18"/>
      <c r="M2394" s="18"/>
      <c r="N2394" s="19">
        <v>41438</v>
      </c>
    </row>
    <row r="2395" spans="1:14" ht="50.1" customHeight="1" thickBot="1" x14ac:dyDescent="0.3">
      <c r="A2395" s="14">
        <v>2376</v>
      </c>
      <c r="B2395" s="15" t="s">
        <v>9403</v>
      </c>
      <c r="C2395" s="15" t="s">
        <v>9404</v>
      </c>
      <c r="D2395" s="15" t="s">
        <v>12</v>
      </c>
      <c r="E2395" s="15" t="s">
        <v>13</v>
      </c>
      <c r="F2395" s="15" t="s">
        <v>9405</v>
      </c>
      <c r="G2395" s="18"/>
      <c r="H2395" s="18"/>
      <c r="I2395" s="18"/>
      <c r="J2395" s="18"/>
      <c r="K2395" s="15" t="s">
        <v>146</v>
      </c>
      <c r="L2395" s="18"/>
      <c r="M2395" s="18"/>
      <c r="N2395" s="19">
        <v>41081</v>
      </c>
    </row>
    <row r="2396" spans="1:14" ht="50.1" customHeight="1" thickBot="1" x14ac:dyDescent="0.3">
      <c r="A2396" s="14">
        <v>2377</v>
      </c>
      <c r="B2396" s="15" t="s">
        <v>9406</v>
      </c>
      <c r="C2396" s="15" t="s">
        <v>9407</v>
      </c>
      <c r="D2396" s="15" t="s">
        <v>12</v>
      </c>
      <c r="E2396" s="15" t="s">
        <v>13</v>
      </c>
      <c r="F2396" s="15" t="s">
        <v>9408</v>
      </c>
      <c r="G2396" s="15" t="s">
        <v>9409</v>
      </c>
      <c r="H2396" s="15" t="s">
        <v>9410</v>
      </c>
      <c r="I2396" s="18"/>
      <c r="J2396" s="15" t="s">
        <v>111</v>
      </c>
      <c r="K2396" s="18"/>
      <c r="L2396" s="18"/>
      <c r="M2396" s="18"/>
      <c r="N2396" s="19">
        <v>41849</v>
      </c>
    </row>
    <row r="2397" spans="1:14" ht="50.1" customHeight="1" thickBot="1" x14ac:dyDescent="0.3">
      <c r="A2397" s="14">
        <v>2378</v>
      </c>
      <c r="B2397" s="15" t="s">
        <v>9411</v>
      </c>
      <c r="C2397" s="15" t="s">
        <v>9412</v>
      </c>
      <c r="D2397" s="15" t="s">
        <v>12</v>
      </c>
      <c r="E2397" s="15" t="s">
        <v>13</v>
      </c>
      <c r="F2397" s="15" t="s">
        <v>9413</v>
      </c>
      <c r="G2397" s="15" t="s">
        <v>9414</v>
      </c>
      <c r="H2397" s="15" t="s">
        <v>9415</v>
      </c>
      <c r="I2397" s="18"/>
      <c r="J2397" s="18"/>
      <c r="K2397" s="18"/>
      <c r="L2397" s="15" t="s">
        <v>262</v>
      </c>
      <c r="M2397" s="18"/>
      <c r="N2397" s="19">
        <v>41201</v>
      </c>
    </row>
    <row r="2398" spans="1:14" ht="50.1" customHeight="1" thickBot="1" x14ac:dyDescent="0.3">
      <c r="A2398" s="14">
        <v>2379</v>
      </c>
      <c r="B2398" s="15" t="s">
        <v>9416</v>
      </c>
      <c r="C2398" s="15" t="s">
        <v>9417</v>
      </c>
      <c r="D2398" s="15" t="s">
        <v>12</v>
      </c>
      <c r="E2398" s="15" t="s">
        <v>13</v>
      </c>
      <c r="F2398" s="15" t="s">
        <v>5994</v>
      </c>
      <c r="G2398" s="15" t="s">
        <v>5994</v>
      </c>
      <c r="H2398" s="15" t="s">
        <v>9418</v>
      </c>
      <c r="I2398" s="15" t="s">
        <v>61</v>
      </c>
      <c r="J2398" s="18"/>
      <c r="K2398" s="18"/>
      <c r="L2398" s="18"/>
      <c r="M2398" s="18"/>
      <c r="N2398" s="19">
        <v>42109</v>
      </c>
    </row>
    <row r="2399" spans="1:14" ht="50.1" customHeight="1" thickBot="1" x14ac:dyDescent="0.3">
      <c r="A2399" s="14">
        <v>2380</v>
      </c>
      <c r="B2399" s="15" t="s">
        <v>9419</v>
      </c>
      <c r="C2399" s="15" t="s">
        <v>9420</v>
      </c>
      <c r="D2399" s="15" t="s">
        <v>4</v>
      </c>
      <c r="E2399" s="15" t="s">
        <v>193</v>
      </c>
      <c r="F2399" s="15" t="s">
        <v>9421</v>
      </c>
      <c r="G2399" s="15" t="s">
        <v>9422</v>
      </c>
      <c r="H2399" s="15" t="s">
        <v>9423</v>
      </c>
      <c r="I2399" s="18"/>
      <c r="J2399" s="18"/>
      <c r="K2399" s="15" t="s">
        <v>99</v>
      </c>
      <c r="L2399" s="18"/>
      <c r="M2399" s="18"/>
      <c r="N2399" s="19">
        <v>42866</v>
      </c>
    </row>
    <row r="2400" spans="1:14" ht="50.1" customHeight="1" thickBot="1" x14ac:dyDescent="0.3">
      <c r="A2400" s="14">
        <v>2381</v>
      </c>
      <c r="B2400" s="15" t="s">
        <v>9424</v>
      </c>
      <c r="C2400" s="15" t="s">
        <v>9425</v>
      </c>
      <c r="D2400" s="15" t="s">
        <v>12</v>
      </c>
      <c r="E2400" s="15" t="s">
        <v>13</v>
      </c>
      <c r="F2400" s="15" t="s">
        <v>9426</v>
      </c>
      <c r="G2400" s="15" t="s">
        <v>9427</v>
      </c>
      <c r="H2400" s="15" t="s">
        <v>9428</v>
      </c>
      <c r="I2400" s="15" t="s">
        <v>61</v>
      </c>
      <c r="J2400" s="18"/>
      <c r="K2400" s="18"/>
      <c r="L2400" s="18"/>
      <c r="M2400" s="18"/>
      <c r="N2400" s="19">
        <v>41081</v>
      </c>
    </row>
    <row r="2401" spans="1:14" ht="50.1" customHeight="1" thickBot="1" x14ac:dyDescent="0.3">
      <c r="A2401" s="14">
        <v>2382</v>
      </c>
      <c r="B2401" s="15" t="s">
        <v>9429</v>
      </c>
      <c r="C2401" s="15" t="s">
        <v>9430</v>
      </c>
      <c r="D2401" s="15" t="s">
        <v>12</v>
      </c>
      <c r="E2401" s="15" t="s">
        <v>13</v>
      </c>
      <c r="F2401" s="15" t="s">
        <v>9431</v>
      </c>
      <c r="G2401" s="15" t="s">
        <v>9431</v>
      </c>
      <c r="H2401" s="15" t="s">
        <v>9432</v>
      </c>
      <c r="I2401" s="15" t="s">
        <v>61</v>
      </c>
      <c r="J2401" s="18"/>
      <c r="K2401" s="18"/>
      <c r="L2401" s="18"/>
      <c r="M2401" s="18"/>
      <c r="N2401" s="19">
        <v>41822</v>
      </c>
    </row>
    <row r="2402" spans="1:14" ht="50.1" customHeight="1" thickBot="1" x14ac:dyDescent="0.3">
      <c r="A2402" s="14">
        <v>2383</v>
      </c>
      <c r="B2402" s="15" t="s">
        <v>9433</v>
      </c>
      <c r="C2402" s="15" t="s">
        <v>9434</v>
      </c>
      <c r="D2402" s="15" t="s">
        <v>12</v>
      </c>
      <c r="E2402" s="15" t="s">
        <v>13</v>
      </c>
      <c r="F2402" s="15" t="s">
        <v>9435</v>
      </c>
      <c r="G2402" s="15" t="s">
        <v>9436</v>
      </c>
      <c r="H2402" s="15" t="s">
        <v>9437</v>
      </c>
      <c r="I2402" s="18"/>
      <c r="J2402" s="15" t="s">
        <v>14</v>
      </c>
      <c r="K2402" s="18"/>
      <c r="L2402" s="18"/>
      <c r="M2402" s="18"/>
      <c r="N2402" s="19">
        <v>41058</v>
      </c>
    </row>
    <row r="2403" spans="1:14" ht="50.1" customHeight="1" thickBot="1" x14ac:dyDescent="0.3">
      <c r="A2403" s="14">
        <v>2384</v>
      </c>
      <c r="B2403" s="15" t="s">
        <v>9438</v>
      </c>
      <c r="C2403" s="15" t="s">
        <v>9439</v>
      </c>
      <c r="D2403" s="15" t="s">
        <v>12</v>
      </c>
      <c r="E2403" s="15" t="s">
        <v>13</v>
      </c>
      <c r="F2403" s="15" t="s">
        <v>9440</v>
      </c>
      <c r="G2403" s="18"/>
      <c r="H2403" s="15" t="s">
        <v>9441</v>
      </c>
      <c r="I2403" s="18"/>
      <c r="J2403" s="15" t="s">
        <v>41</v>
      </c>
      <c r="K2403" s="18"/>
      <c r="L2403" s="18"/>
      <c r="M2403" s="18"/>
      <c r="N2403" s="19">
        <v>41081</v>
      </c>
    </row>
    <row r="2404" spans="1:14" ht="50.1" customHeight="1" thickBot="1" x14ac:dyDescent="0.3">
      <c r="A2404" s="14">
        <v>2385</v>
      </c>
      <c r="B2404" s="15" t="s">
        <v>9442</v>
      </c>
      <c r="C2404" s="15" t="s">
        <v>9443</v>
      </c>
      <c r="D2404" s="15" t="s">
        <v>12</v>
      </c>
      <c r="E2404" s="15" t="s">
        <v>13</v>
      </c>
      <c r="F2404" s="15" t="s">
        <v>9444</v>
      </c>
      <c r="G2404" s="18"/>
      <c r="H2404" s="15" t="s">
        <v>9445</v>
      </c>
      <c r="I2404" s="18"/>
      <c r="J2404" s="15" t="s">
        <v>732</v>
      </c>
      <c r="K2404" s="18"/>
      <c r="L2404" s="18"/>
      <c r="M2404" s="18"/>
      <c r="N2404" s="19">
        <v>43481</v>
      </c>
    </row>
    <row r="2405" spans="1:14" ht="50.1" customHeight="1" thickBot="1" x14ac:dyDescent="0.3">
      <c r="A2405" s="14">
        <v>2386</v>
      </c>
      <c r="B2405" s="15" t="s">
        <v>9446</v>
      </c>
      <c r="C2405" s="15" t="s">
        <v>9447</v>
      </c>
      <c r="D2405" s="15" t="s">
        <v>12</v>
      </c>
      <c r="E2405" s="15" t="s">
        <v>13</v>
      </c>
      <c r="F2405" s="15" t="s">
        <v>9448</v>
      </c>
      <c r="G2405" s="15" t="s">
        <v>9449</v>
      </c>
      <c r="H2405" s="18"/>
      <c r="I2405" s="18"/>
      <c r="J2405" s="18"/>
      <c r="K2405" s="18"/>
      <c r="L2405" s="18"/>
      <c r="M2405" s="15" t="s">
        <v>9808</v>
      </c>
      <c r="N2405" s="19">
        <v>41081</v>
      </c>
    </row>
    <row r="2406" spans="1:14" ht="50.1" customHeight="1" thickBot="1" x14ac:dyDescent="0.3">
      <c r="A2406" s="14">
        <v>2387</v>
      </c>
      <c r="B2406" s="15" t="s">
        <v>9450</v>
      </c>
      <c r="C2406" s="15" t="s">
        <v>9451</v>
      </c>
      <c r="D2406" s="15" t="s">
        <v>12</v>
      </c>
      <c r="E2406" s="15" t="s">
        <v>13</v>
      </c>
      <c r="F2406" s="15" t="s">
        <v>9452</v>
      </c>
      <c r="G2406" s="15" t="s">
        <v>9453</v>
      </c>
      <c r="H2406" s="18"/>
      <c r="I2406" s="18"/>
      <c r="J2406" s="15" t="s">
        <v>18</v>
      </c>
      <c r="K2406" s="18"/>
      <c r="L2406" s="18"/>
      <c r="M2406" s="18"/>
      <c r="N2406" s="19">
        <v>41061</v>
      </c>
    </row>
    <row r="2407" spans="1:14" ht="50.1" customHeight="1" thickBot="1" x14ac:dyDescent="0.3">
      <c r="A2407" s="14">
        <v>2388</v>
      </c>
      <c r="B2407" s="15" t="s">
        <v>9454</v>
      </c>
      <c r="C2407" s="15" t="s">
        <v>9455</v>
      </c>
      <c r="D2407" s="15" t="s">
        <v>12</v>
      </c>
      <c r="E2407" s="15" t="s">
        <v>13</v>
      </c>
      <c r="F2407" s="15" t="s">
        <v>9456</v>
      </c>
      <c r="G2407" s="15" t="s">
        <v>9457</v>
      </c>
      <c r="H2407" s="15" t="s">
        <v>9458</v>
      </c>
      <c r="I2407" s="15" t="s">
        <v>61</v>
      </c>
      <c r="J2407" s="18"/>
      <c r="K2407" s="18"/>
      <c r="L2407" s="18"/>
      <c r="M2407" s="18"/>
      <c r="N2407" s="19">
        <v>41081</v>
      </c>
    </row>
    <row r="2408" spans="1:14" ht="50.1" customHeight="1" thickBot="1" x14ac:dyDescent="0.3">
      <c r="A2408" s="14">
        <v>2389</v>
      </c>
      <c r="B2408" s="15" t="s">
        <v>9459</v>
      </c>
      <c r="C2408" s="15" t="s">
        <v>9460</v>
      </c>
      <c r="D2408" s="15" t="s">
        <v>12</v>
      </c>
      <c r="E2408" s="15" t="s">
        <v>13</v>
      </c>
      <c r="F2408" s="15" t="s">
        <v>9461</v>
      </c>
      <c r="G2408" s="15" t="s">
        <v>9461</v>
      </c>
      <c r="H2408" s="15" t="s">
        <v>9462</v>
      </c>
      <c r="I2408" s="18"/>
      <c r="J2408" s="15" t="s">
        <v>6</v>
      </c>
      <c r="K2408" s="18"/>
      <c r="L2408" s="18"/>
      <c r="M2408" s="18"/>
      <c r="N2408" s="19">
        <v>41081</v>
      </c>
    </row>
    <row r="2409" spans="1:14" ht="50.1" customHeight="1" thickBot="1" x14ac:dyDescent="0.3">
      <c r="A2409" s="14">
        <v>2390</v>
      </c>
      <c r="B2409" s="15" t="s">
        <v>9463</v>
      </c>
      <c r="C2409" s="15" t="s">
        <v>9464</v>
      </c>
      <c r="D2409" s="15" t="s">
        <v>4</v>
      </c>
      <c r="E2409" s="15" t="s">
        <v>5</v>
      </c>
      <c r="F2409" s="15" t="s">
        <v>9465</v>
      </c>
      <c r="G2409" s="18"/>
      <c r="H2409" s="15" t="s">
        <v>9466</v>
      </c>
      <c r="I2409" s="18"/>
      <c r="J2409" s="18"/>
      <c r="K2409" s="15" t="s">
        <v>76</v>
      </c>
      <c r="L2409" s="18"/>
      <c r="M2409" s="18"/>
      <c r="N2409" s="19">
        <v>42779</v>
      </c>
    </row>
    <row r="2410" spans="1:14" ht="50.1" customHeight="1" thickBot="1" x14ac:dyDescent="0.3">
      <c r="A2410" s="14">
        <v>2391</v>
      </c>
      <c r="B2410" s="15" t="s">
        <v>9467</v>
      </c>
      <c r="C2410" s="15" t="s">
        <v>9468</v>
      </c>
      <c r="D2410" s="15" t="s">
        <v>12</v>
      </c>
      <c r="E2410" s="15" t="s">
        <v>13</v>
      </c>
      <c r="F2410" s="15" t="s">
        <v>9469</v>
      </c>
      <c r="G2410" s="15" t="s">
        <v>9470</v>
      </c>
      <c r="H2410" s="18"/>
      <c r="I2410" s="18"/>
      <c r="J2410" s="18"/>
      <c r="K2410" s="15" t="s">
        <v>248</v>
      </c>
      <c r="L2410" s="18"/>
      <c r="M2410" s="18"/>
      <c r="N2410" s="19">
        <v>41053</v>
      </c>
    </row>
    <row r="2411" spans="1:14" ht="50.1" customHeight="1" thickBot="1" x14ac:dyDescent="0.3">
      <c r="A2411" s="14">
        <v>2392</v>
      </c>
      <c r="B2411" s="15" t="s">
        <v>9471</v>
      </c>
      <c r="C2411" s="15" t="s">
        <v>9472</v>
      </c>
      <c r="D2411" s="15" t="s">
        <v>12</v>
      </c>
      <c r="E2411" s="15" t="s">
        <v>13</v>
      </c>
      <c r="F2411" s="15" t="s">
        <v>9473</v>
      </c>
      <c r="G2411" s="18"/>
      <c r="H2411" s="18"/>
      <c r="I2411" s="18"/>
      <c r="J2411" s="15" t="s">
        <v>90</v>
      </c>
      <c r="K2411" s="18"/>
      <c r="L2411" s="18"/>
      <c r="M2411" s="18"/>
      <c r="N2411" s="19">
        <v>41081</v>
      </c>
    </row>
    <row r="2412" spans="1:14" ht="50.1" customHeight="1" thickBot="1" x14ac:dyDescent="0.3">
      <c r="A2412" s="14">
        <v>2393</v>
      </c>
      <c r="B2412" s="15" t="s">
        <v>9474</v>
      </c>
      <c r="C2412" s="15" t="s">
        <v>9475</v>
      </c>
      <c r="D2412" s="15" t="s">
        <v>12</v>
      </c>
      <c r="E2412" s="15" t="s">
        <v>13</v>
      </c>
      <c r="F2412" s="15" t="s">
        <v>9476</v>
      </c>
      <c r="G2412" s="18"/>
      <c r="H2412" s="18"/>
      <c r="I2412" s="18"/>
      <c r="J2412" s="15" t="s">
        <v>9810</v>
      </c>
      <c r="K2412" s="18"/>
      <c r="L2412" s="18"/>
      <c r="M2412" s="18"/>
      <c r="N2412" s="19">
        <v>41046</v>
      </c>
    </row>
    <row r="2413" spans="1:14" ht="50.1" customHeight="1" thickBot="1" x14ac:dyDescent="0.3">
      <c r="A2413" s="14">
        <v>2394</v>
      </c>
      <c r="B2413" s="15" t="s">
        <v>9477</v>
      </c>
      <c r="C2413" s="15" t="s">
        <v>9478</v>
      </c>
      <c r="D2413" s="15" t="s">
        <v>12</v>
      </c>
      <c r="E2413" s="15" t="s">
        <v>13</v>
      </c>
      <c r="F2413" s="15" t="s">
        <v>9479</v>
      </c>
      <c r="G2413" s="15" t="s">
        <v>9479</v>
      </c>
      <c r="H2413" s="18"/>
      <c r="I2413" s="18"/>
      <c r="J2413" s="15" t="s">
        <v>6</v>
      </c>
      <c r="K2413" s="18"/>
      <c r="L2413" s="18"/>
      <c r="M2413" s="18"/>
      <c r="N2413" s="19">
        <v>41081</v>
      </c>
    </row>
    <row r="2414" spans="1:14" ht="50.1" customHeight="1" thickBot="1" x14ac:dyDescent="0.3">
      <c r="A2414" s="14">
        <v>2395</v>
      </c>
      <c r="B2414" s="15" t="s">
        <v>9480</v>
      </c>
      <c r="C2414" s="15" t="s">
        <v>9481</v>
      </c>
      <c r="D2414" s="15" t="s">
        <v>409</v>
      </c>
      <c r="E2414" s="15" t="s">
        <v>410</v>
      </c>
      <c r="F2414" s="15" t="s">
        <v>9482</v>
      </c>
      <c r="G2414" s="18"/>
      <c r="H2414" s="18"/>
      <c r="I2414" s="18"/>
      <c r="J2414" s="18"/>
      <c r="K2414" s="15" t="s">
        <v>482</v>
      </c>
      <c r="L2414" s="18"/>
      <c r="M2414" s="18"/>
      <c r="N2414" s="19">
        <v>41081</v>
      </c>
    </row>
    <row r="2415" spans="1:14" ht="50.1" customHeight="1" thickBot="1" x14ac:dyDescent="0.3">
      <c r="A2415" s="14">
        <v>2396</v>
      </c>
      <c r="B2415" s="15" t="s">
        <v>9483</v>
      </c>
      <c r="C2415" s="15" t="s">
        <v>9484</v>
      </c>
      <c r="D2415" s="15" t="s">
        <v>12</v>
      </c>
      <c r="E2415" s="15" t="s">
        <v>13</v>
      </c>
      <c r="F2415" s="15" t="s">
        <v>9485</v>
      </c>
      <c r="G2415" s="15" t="s">
        <v>9485</v>
      </c>
      <c r="H2415" s="15" t="s">
        <v>9486</v>
      </c>
      <c r="I2415" s="18"/>
      <c r="J2415" s="18"/>
      <c r="K2415" s="15" t="s">
        <v>482</v>
      </c>
      <c r="L2415" s="18"/>
      <c r="M2415" s="18"/>
      <c r="N2415" s="19">
        <v>42969</v>
      </c>
    </row>
    <row r="2416" spans="1:14" ht="50.1" customHeight="1" thickBot="1" x14ac:dyDescent="0.3">
      <c r="A2416" s="14">
        <v>2397</v>
      </c>
      <c r="B2416" s="15" t="s">
        <v>9487</v>
      </c>
      <c r="C2416" s="15" t="s">
        <v>9488</v>
      </c>
      <c r="D2416" s="15" t="s">
        <v>12</v>
      </c>
      <c r="E2416" s="15" t="s">
        <v>13</v>
      </c>
      <c r="F2416" s="15" t="s">
        <v>9489</v>
      </c>
      <c r="G2416" s="18"/>
      <c r="H2416" s="18"/>
      <c r="I2416" s="18"/>
      <c r="J2416" s="18"/>
      <c r="K2416" s="15" t="s">
        <v>326</v>
      </c>
      <c r="L2416" s="18"/>
      <c r="M2416" s="18"/>
      <c r="N2416" s="19">
        <v>41088</v>
      </c>
    </row>
    <row r="2417" spans="1:14" ht="50.1" customHeight="1" thickBot="1" x14ac:dyDescent="0.3">
      <c r="A2417" s="14">
        <v>2398</v>
      </c>
      <c r="B2417" s="15" t="s">
        <v>9490</v>
      </c>
      <c r="C2417" s="15" t="s">
        <v>9491</v>
      </c>
      <c r="D2417" s="15" t="s">
        <v>12</v>
      </c>
      <c r="E2417" s="15" t="s">
        <v>13</v>
      </c>
      <c r="F2417" s="15" t="s">
        <v>9492</v>
      </c>
      <c r="G2417" s="15" t="s">
        <v>9492</v>
      </c>
      <c r="H2417" s="15" t="s">
        <v>9493</v>
      </c>
      <c r="I2417" s="15" t="s">
        <v>61</v>
      </c>
      <c r="J2417" s="18"/>
      <c r="K2417" s="18"/>
      <c r="L2417" s="18"/>
      <c r="M2417" s="18"/>
      <c r="N2417" s="19">
        <v>43046</v>
      </c>
    </row>
    <row r="2418" spans="1:14" ht="50.1" customHeight="1" thickBot="1" x14ac:dyDescent="0.3">
      <c r="A2418" s="14">
        <v>2399</v>
      </c>
      <c r="B2418" s="15" t="s">
        <v>9494</v>
      </c>
      <c r="C2418" s="15" t="s">
        <v>9495</v>
      </c>
      <c r="D2418" s="15" t="s">
        <v>12</v>
      </c>
      <c r="E2418" s="15" t="s">
        <v>13</v>
      </c>
      <c r="F2418" s="15" t="s">
        <v>9496</v>
      </c>
      <c r="G2418" s="15" t="s">
        <v>9497</v>
      </c>
      <c r="H2418" s="15" t="s">
        <v>9498</v>
      </c>
      <c r="I2418" s="18"/>
      <c r="J2418" s="18"/>
      <c r="K2418" s="15" t="s">
        <v>51</v>
      </c>
      <c r="L2418" s="18"/>
      <c r="M2418" s="18"/>
      <c r="N2418" s="19">
        <v>41201</v>
      </c>
    </row>
    <row r="2419" spans="1:14" ht="50.1" customHeight="1" thickBot="1" x14ac:dyDescent="0.3">
      <c r="A2419" s="14">
        <v>2400</v>
      </c>
      <c r="B2419" s="15" t="s">
        <v>9499</v>
      </c>
      <c r="C2419" s="15" t="s">
        <v>9500</v>
      </c>
      <c r="D2419" s="15" t="s">
        <v>12</v>
      </c>
      <c r="E2419" s="15" t="s">
        <v>131</v>
      </c>
      <c r="F2419" s="15" t="s">
        <v>9501</v>
      </c>
      <c r="G2419" s="18"/>
      <c r="H2419" s="15" t="s">
        <v>9502</v>
      </c>
      <c r="I2419" s="18"/>
      <c r="J2419" s="18"/>
      <c r="K2419" s="15" t="s">
        <v>482</v>
      </c>
      <c r="L2419" s="18"/>
      <c r="M2419" s="18"/>
      <c r="N2419" s="19">
        <v>42580</v>
      </c>
    </row>
    <row r="2420" spans="1:14" ht="50.1" customHeight="1" thickBot="1" x14ac:dyDescent="0.3">
      <c r="A2420" s="14">
        <v>2401</v>
      </c>
      <c r="B2420" s="15" t="s">
        <v>9503</v>
      </c>
      <c r="C2420" s="15" t="s">
        <v>9504</v>
      </c>
      <c r="D2420" s="15" t="s">
        <v>12</v>
      </c>
      <c r="E2420" s="15" t="s">
        <v>13</v>
      </c>
      <c r="F2420" s="15" t="s">
        <v>9505</v>
      </c>
      <c r="G2420" s="15" t="s">
        <v>9506</v>
      </c>
      <c r="H2420" s="15" t="s">
        <v>9507</v>
      </c>
      <c r="I2420" s="18"/>
      <c r="J2420" s="15" t="s">
        <v>41</v>
      </c>
      <c r="K2420" s="18"/>
      <c r="L2420" s="18"/>
      <c r="M2420" s="18"/>
      <c r="N2420" s="19">
        <v>41081</v>
      </c>
    </row>
    <row r="2421" spans="1:14" ht="50.1" customHeight="1" thickBot="1" x14ac:dyDescent="0.3">
      <c r="A2421" s="14">
        <v>2402</v>
      </c>
      <c r="B2421" s="15" t="s">
        <v>9508</v>
      </c>
      <c r="C2421" s="15" t="s">
        <v>9509</v>
      </c>
      <c r="D2421" s="15" t="s">
        <v>12</v>
      </c>
      <c r="E2421" s="15" t="s">
        <v>13</v>
      </c>
      <c r="F2421" s="15" t="s">
        <v>9510</v>
      </c>
      <c r="G2421" s="18"/>
      <c r="H2421" s="18"/>
      <c r="I2421" s="18"/>
      <c r="J2421" s="18"/>
      <c r="K2421" s="15" t="s">
        <v>51</v>
      </c>
      <c r="L2421" s="18"/>
      <c r="M2421" s="18"/>
      <c r="N2421" s="19">
        <v>41081</v>
      </c>
    </row>
    <row r="2422" spans="1:14" ht="50.1" customHeight="1" thickBot="1" x14ac:dyDescent="0.3">
      <c r="A2422" s="14">
        <v>2403</v>
      </c>
      <c r="B2422" s="15" t="s">
        <v>9511</v>
      </c>
      <c r="C2422" s="15" t="s">
        <v>9512</v>
      </c>
      <c r="D2422" s="15" t="s">
        <v>12</v>
      </c>
      <c r="E2422" s="15" t="s">
        <v>13</v>
      </c>
      <c r="F2422" s="15" t="s">
        <v>9513</v>
      </c>
      <c r="G2422" s="15" t="s">
        <v>9514</v>
      </c>
      <c r="H2422" s="18"/>
      <c r="I2422" s="18"/>
      <c r="J2422" s="15" t="s">
        <v>41</v>
      </c>
      <c r="K2422" s="18"/>
      <c r="L2422" s="18"/>
      <c r="M2422" s="18"/>
      <c r="N2422" s="19">
        <v>41081</v>
      </c>
    </row>
    <row r="2423" spans="1:14" ht="50.1" customHeight="1" thickBot="1" x14ac:dyDescent="0.3">
      <c r="A2423" s="14">
        <v>2404</v>
      </c>
      <c r="B2423" s="15" t="s">
        <v>9515</v>
      </c>
      <c r="C2423" s="15" t="s">
        <v>9516</v>
      </c>
      <c r="D2423" s="15" t="s">
        <v>12</v>
      </c>
      <c r="E2423" s="15" t="s">
        <v>13</v>
      </c>
      <c r="F2423" s="15" t="s">
        <v>9517</v>
      </c>
      <c r="G2423" s="18"/>
      <c r="H2423" s="18"/>
      <c r="I2423" s="18"/>
      <c r="J2423" s="15" t="s">
        <v>9810</v>
      </c>
      <c r="K2423" s="18"/>
      <c r="L2423" s="18"/>
      <c r="M2423" s="18"/>
      <c r="N2423" s="19">
        <v>41046</v>
      </c>
    </row>
    <row r="2424" spans="1:14" ht="50.1" customHeight="1" thickBot="1" x14ac:dyDescent="0.3">
      <c r="A2424" s="14">
        <v>2405</v>
      </c>
      <c r="B2424" s="15" t="s">
        <v>9518</v>
      </c>
      <c r="C2424" s="15" t="s">
        <v>9519</v>
      </c>
      <c r="D2424" s="15" t="s">
        <v>12</v>
      </c>
      <c r="E2424" s="15" t="s">
        <v>13</v>
      </c>
      <c r="F2424" s="15" t="s">
        <v>9520</v>
      </c>
      <c r="G2424" s="18"/>
      <c r="H2424" s="18"/>
      <c r="I2424" s="18"/>
      <c r="J2424" s="18"/>
      <c r="K2424" s="15" t="s">
        <v>56</v>
      </c>
      <c r="L2424" s="18"/>
      <c r="M2424" s="18"/>
      <c r="N2424" s="19">
        <v>41081</v>
      </c>
    </row>
    <row r="2425" spans="1:14" ht="50.1" customHeight="1" thickBot="1" x14ac:dyDescent="0.3">
      <c r="A2425" s="14">
        <v>2406</v>
      </c>
      <c r="B2425" s="15" t="s">
        <v>9521</v>
      </c>
      <c r="C2425" s="15" t="s">
        <v>9522</v>
      </c>
      <c r="D2425" s="15" t="s">
        <v>12</v>
      </c>
      <c r="E2425" s="15" t="s">
        <v>13</v>
      </c>
      <c r="F2425" s="15" t="s">
        <v>9523</v>
      </c>
      <c r="G2425" s="15" t="s">
        <v>9524</v>
      </c>
      <c r="H2425" s="18"/>
      <c r="I2425" s="18"/>
      <c r="J2425" s="15" t="s">
        <v>90</v>
      </c>
      <c r="K2425" s="18"/>
      <c r="L2425" s="18"/>
      <c r="M2425" s="18"/>
      <c r="N2425" s="19">
        <v>41081</v>
      </c>
    </row>
    <row r="2426" spans="1:14" ht="50.1" customHeight="1" thickBot="1" x14ac:dyDescent="0.3">
      <c r="A2426" s="14">
        <v>2407</v>
      </c>
      <c r="B2426" s="15" t="s">
        <v>9525</v>
      </c>
      <c r="C2426" s="15" t="s">
        <v>9526</v>
      </c>
      <c r="D2426" s="15" t="s">
        <v>1328</v>
      </c>
      <c r="E2426" s="15" t="s">
        <v>1329</v>
      </c>
      <c r="F2426" s="15" t="s">
        <v>9527</v>
      </c>
      <c r="G2426" s="15" t="s">
        <v>9527</v>
      </c>
      <c r="H2426" s="15" t="s">
        <v>9528</v>
      </c>
      <c r="I2426" s="18"/>
      <c r="J2426" s="18"/>
      <c r="K2426" s="15" t="s">
        <v>51</v>
      </c>
      <c r="L2426" s="18"/>
      <c r="M2426" s="18"/>
      <c r="N2426" s="19">
        <v>41066</v>
      </c>
    </row>
    <row r="2427" spans="1:14" ht="50.1" customHeight="1" thickBot="1" x14ac:dyDescent="0.3">
      <c r="A2427" s="14">
        <v>2408</v>
      </c>
      <c r="B2427" s="15" t="s">
        <v>9529</v>
      </c>
      <c r="C2427" s="15" t="s">
        <v>9530</v>
      </c>
      <c r="D2427" s="15" t="s">
        <v>12</v>
      </c>
      <c r="E2427" s="15" t="s">
        <v>13</v>
      </c>
      <c r="F2427" s="15" t="s">
        <v>9531</v>
      </c>
      <c r="G2427" s="18"/>
      <c r="H2427" s="18"/>
      <c r="I2427" s="18"/>
      <c r="J2427" s="18"/>
      <c r="K2427" s="15" t="s">
        <v>326</v>
      </c>
      <c r="L2427" s="18"/>
      <c r="M2427" s="18"/>
      <c r="N2427" s="19">
        <v>41080</v>
      </c>
    </row>
    <row r="2428" spans="1:14" ht="50.1" customHeight="1" thickBot="1" x14ac:dyDescent="0.3">
      <c r="A2428" s="14">
        <v>2409</v>
      </c>
      <c r="B2428" s="15" t="s">
        <v>9532</v>
      </c>
      <c r="C2428" s="15" t="s">
        <v>9533</v>
      </c>
      <c r="D2428" s="15" t="s">
        <v>12</v>
      </c>
      <c r="E2428" s="15" t="s">
        <v>13</v>
      </c>
      <c r="F2428" s="15" t="s">
        <v>9534</v>
      </c>
      <c r="G2428" s="15" t="s">
        <v>9535</v>
      </c>
      <c r="H2428" s="15" t="s">
        <v>9536</v>
      </c>
      <c r="I2428" s="18"/>
      <c r="J2428" s="18"/>
      <c r="K2428" s="15" t="s">
        <v>1072</v>
      </c>
      <c r="L2428" s="18"/>
      <c r="M2428" s="18"/>
      <c r="N2428" s="19">
        <v>41081</v>
      </c>
    </row>
    <row r="2429" spans="1:14" ht="50.1" customHeight="1" thickBot="1" x14ac:dyDescent="0.3">
      <c r="A2429" s="14">
        <v>2410</v>
      </c>
      <c r="B2429" s="15" t="s">
        <v>9537</v>
      </c>
      <c r="C2429" s="15" t="s">
        <v>9538</v>
      </c>
      <c r="D2429" s="15" t="s">
        <v>12</v>
      </c>
      <c r="E2429" s="15" t="s">
        <v>13</v>
      </c>
      <c r="F2429" s="15" t="s">
        <v>9539</v>
      </c>
      <c r="G2429" s="15" t="s">
        <v>9540</v>
      </c>
      <c r="H2429" s="15" t="s">
        <v>9541</v>
      </c>
      <c r="I2429" s="18"/>
      <c r="J2429" s="15" t="s">
        <v>9813</v>
      </c>
      <c r="K2429" s="18"/>
      <c r="L2429" s="18"/>
      <c r="M2429" s="18"/>
      <c r="N2429" s="19">
        <v>41201</v>
      </c>
    </row>
    <row r="2430" spans="1:14" ht="50.1" customHeight="1" thickBot="1" x14ac:dyDescent="0.3">
      <c r="A2430" s="14">
        <v>2411</v>
      </c>
      <c r="B2430" s="15" t="s">
        <v>9542</v>
      </c>
      <c r="C2430" s="15" t="s">
        <v>9543</v>
      </c>
      <c r="D2430" s="15" t="s">
        <v>12</v>
      </c>
      <c r="E2430" s="15" t="s">
        <v>13</v>
      </c>
      <c r="F2430" s="15" t="s">
        <v>9544</v>
      </c>
      <c r="G2430" s="15" t="s">
        <v>9545</v>
      </c>
      <c r="H2430" s="15" t="s">
        <v>9546</v>
      </c>
      <c r="I2430" s="18"/>
      <c r="J2430" s="15" t="s">
        <v>937</v>
      </c>
      <c r="K2430" s="18"/>
      <c r="L2430" s="18"/>
      <c r="M2430" s="18"/>
      <c r="N2430" s="19">
        <v>41201</v>
      </c>
    </row>
    <row r="2431" spans="1:14" ht="50.1" customHeight="1" thickBot="1" x14ac:dyDescent="0.3">
      <c r="A2431" s="14">
        <v>2412</v>
      </c>
      <c r="B2431" s="15" t="s">
        <v>9547</v>
      </c>
      <c r="C2431" s="15" t="s">
        <v>9548</v>
      </c>
      <c r="D2431" s="15" t="s">
        <v>4</v>
      </c>
      <c r="E2431" s="15" t="s">
        <v>2580</v>
      </c>
      <c r="F2431" s="15" t="s">
        <v>176</v>
      </c>
      <c r="G2431" s="18"/>
      <c r="H2431" s="18"/>
      <c r="I2431" s="18"/>
      <c r="J2431" s="15" t="s">
        <v>9810</v>
      </c>
      <c r="K2431" s="18"/>
      <c r="L2431" s="18"/>
      <c r="M2431" s="18"/>
      <c r="N2431" s="19">
        <v>41081</v>
      </c>
    </row>
    <row r="2432" spans="1:14" ht="50.1" customHeight="1" thickBot="1" x14ac:dyDescent="0.3">
      <c r="A2432" s="14">
        <v>2413</v>
      </c>
      <c r="B2432" s="15" t="s">
        <v>9549</v>
      </c>
      <c r="C2432" s="15" t="s">
        <v>9550</v>
      </c>
      <c r="D2432" s="15" t="s">
        <v>12</v>
      </c>
      <c r="E2432" s="15" t="s">
        <v>131</v>
      </c>
      <c r="F2432" s="15" t="s">
        <v>9551</v>
      </c>
      <c r="G2432" s="18"/>
      <c r="H2432" s="18"/>
      <c r="I2432" s="18"/>
      <c r="J2432" s="18"/>
      <c r="K2432" s="15" t="s">
        <v>326</v>
      </c>
      <c r="L2432" s="18"/>
      <c r="M2432" s="18"/>
      <c r="N2432" s="19">
        <v>41081</v>
      </c>
    </row>
    <row r="2433" spans="1:14" ht="50.1" customHeight="1" thickBot="1" x14ac:dyDescent="0.3">
      <c r="A2433" s="14">
        <v>2414</v>
      </c>
      <c r="B2433" s="15" t="s">
        <v>9552</v>
      </c>
      <c r="C2433" s="15" t="s">
        <v>9553</v>
      </c>
      <c r="D2433" s="15" t="s">
        <v>12</v>
      </c>
      <c r="E2433" s="15" t="s">
        <v>13</v>
      </c>
      <c r="F2433" s="15" t="s">
        <v>9554</v>
      </c>
      <c r="G2433" s="15" t="s">
        <v>9555</v>
      </c>
      <c r="H2433" s="18"/>
      <c r="I2433" s="18"/>
      <c r="J2433" s="18"/>
      <c r="K2433" s="15" t="s">
        <v>51</v>
      </c>
      <c r="L2433" s="18"/>
      <c r="M2433" s="18"/>
      <c r="N2433" s="19">
        <v>41081</v>
      </c>
    </row>
    <row r="2434" spans="1:14" ht="50.1" customHeight="1" thickBot="1" x14ac:dyDescent="0.3">
      <c r="A2434" s="14">
        <v>2415</v>
      </c>
      <c r="B2434" s="15" t="s">
        <v>9556</v>
      </c>
      <c r="C2434" s="15" t="s">
        <v>9557</v>
      </c>
      <c r="D2434" s="15" t="s">
        <v>12</v>
      </c>
      <c r="E2434" s="15" t="s">
        <v>13</v>
      </c>
      <c r="F2434" s="15" t="s">
        <v>9558</v>
      </c>
      <c r="G2434" s="15" t="s">
        <v>9558</v>
      </c>
      <c r="H2434" s="15" t="s">
        <v>9559</v>
      </c>
      <c r="I2434" s="18"/>
      <c r="J2434" s="18"/>
      <c r="K2434" s="15" t="s">
        <v>31</v>
      </c>
      <c r="L2434" s="18"/>
      <c r="M2434" s="18"/>
      <c r="N2434" s="19">
        <v>41715</v>
      </c>
    </row>
    <row r="2435" spans="1:14" ht="50.1" customHeight="1" thickBot="1" x14ac:dyDescent="0.3">
      <c r="A2435" s="14">
        <v>2416</v>
      </c>
      <c r="B2435" s="15" t="s">
        <v>9560</v>
      </c>
      <c r="C2435" s="15" t="s">
        <v>9561</v>
      </c>
      <c r="D2435" s="15" t="s">
        <v>12</v>
      </c>
      <c r="E2435" s="15" t="s">
        <v>13</v>
      </c>
      <c r="F2435" s="15" t="s">
        <v>9562</v>
      </c>
      <c r="G2435" s="18"/>
      <c r="H2435" s="18"/>
      <c r="I2435" s="18"/>
      <c r="J2435" s="15" t="s">
        <v>893</v>
      </c>
      <c r="K2435" s="18"/>
      <c r="L2435" s="18"/>
      <c r="M2435" s="18"/>
      <c r="N2435" s="19">
        <v>41199</v>
      </c>
    </row>
    <row r="2436" spans="1:14" ht="50.1" customHeight="1" thickBot="1" x14ac:dyDescent="0.3">
      <c r="A2436" s="14">
        <v>2417</v>
      </c>
      <c r="B2436" s="15" t="s">
        <v>9563</v>
      </c>
      <c r="C2436" s="15" t="s">
        <v>9564</v>
      </c>
      <c r="D2436" s="15" t="s">
        <v>12</v>
      </c>
      <c r="E2436" s="15" t="s">
        <v>13</v>
      </c>
      <c r="F2436" s="15" t="s">
        <v>9565</v>
      </c>
      <c r="G2436" s="15" t="s">
        <v>9566</v>
      </c>
      <c r="H2436" s="18"/>
      <c r="I2436" s="18"/>
      <c r="J2436" s="15" t="s">
        <v>41</v>
      </c>
      <c r="K2436" s="18"/>
      <c r="L2436" s="18"/>
      <c r="M2436" s="18"/>
      <c r="N2436" s="19">
        <v>41081</v>
      </c>
    </row>
    <row r="2437" spans="1:14" ht="50.1" customHeight="1" thickBot="1" x14ac:dyDescent="0.3">
      <c r="A2437" s="14">
        <v>2418</v>
      </c>
      <c r="B2437" s="15" t="s">
        <v>9567</v>
      </c>
      <c r="C2437" s="15" t="s">
        <v>9568</v>
      </c>
      <c r="D2437" s="15" t="s">
        <v>12</v>
      </c>
      <c r="E2437" s="15" t="s">
        <v>13</v>
      </c>
      <c r="F2437" s="15" t="s">
        <v>9569</v>
      </c>
      <c r="G2437" s="15" t="s">
        <v>9569</v>
      </c>
      <c r="H2437" s="15" t="s">
        <v>9570</v>
      </c>
      <c r="I2437" s="18"/>
      <c r="J2437" s="15" t="s">
        <v>9810</v>
      </c>
      <c r="K2437" s="18"/>
      <c r="L2437" s="18"/>
      <c r="M2437" s="18"/>
      <c r="N2437" s="19">
        <v>41081</v>
      </c>
    </row>
    <row r="2438" spans="1:14" ht="50.1" customHeight="1" thickBot="1" x14ac:dyDescent="0.3">
      <c r="A2438" s="14">
        <v>2419</v>
      </c>
      <c r="B2438" s="15" t="s">
        <v>9571</v>
      </c>
      <c r="C2438" s="15" t="s">
        <v>9572</v>
      </c>
      <c r="D2438" s="15" t="s">
        <v>273</v>
      </c>
      <c r="E2438" s="15" t="s">
        <v>274</v>
      </c>
      <c r="F2438" s="15" t="s">
        <v>3409</v>
      </c>
      <c r="G2438" s="18"/>
      <c r="H2438" s="15" t="s">
        <v>9573</v>
      </c>
      <c r="I2438" s="18"/>
      <c r="J2438" s="18"/>
      <c r="K2438" s="15" t="s">
        <v>51</v>
      </c>
      <c r="L2438" s="18"/>
      <c r="M2438" s="18"/>
      <c r="N2438" s="19">
        <v>42418</v>
      </c>
    </row>
    <row r="2439" spans="1:14" ht="50.1" customHeight="1" thickBot="1" x14ac:dyDescent="0.3">
      <c r="A2439" s="14">
        <v>2420</v>
      </c>
      <c r="B2439" s="15" t="s">
        <v>9574</v>
      </c>
      <c r="C2439" s="15" t="s">
        <v>9575</v>
      </c>
      <c r="D2439" s="15" t="s">
        <v>12</v>
      </c>
      <c r="E2439" s="15" t="s">
        <v>155</v>
      </c>
      <c r="F2439" s="15" t="s">
        <v>9576</v>
      </c>
      <c r="G2439" s="15" t="s">
        <v>9577</v>
      </c>
      <c r="H2439" s="15" t="s">
        <v>9578</v>
      </c>
      <c r="I2439" s="18"/>
      <c r="J2439" s="18"/>
      <c r="K2439" s="15" t="s">
        <v>99</v>
      </c>
      <c r="L2439" s="18"/>
      <c r="M2439" s="18"/>
      <c r="N2439" s="19">
        <v>42866</v>
      </c>
    </row>
    <row r="2440" spans="1:14" ht="50.1" customHeight="1" thickBot="1" x14ac:dyDescent="0.3">
      <c r="A2440" s="14">
        <v>2421</v>
      </c>
      <c r="B2440" s="15" t="s">
        <v>9579</v>
      </c>
      <c r="C2440" s="15" t="s">
        <v>9580</v>
      </c>
      <c r="D2440" s="15" t="s">
        <v>12</v>
      </c>
      <c r="E2440" s="15" t="s">
        <v>355</v>
      </c>
      <c r="F2440" s="15" t="s">
        <v>9581</v>
      </c>
      <c r="G2440" s="15" t="s">
        <v>9582</v>
      </c>
      <c r="H2440" s="18"/>
      <c r="I2440" s="18"/>
      <c r="J2440" s="15" t="s">
        <v>6</v>
      </c>
      <c r="K2440" s="18"/>
      <c r="L2440" s="18"/>
      <c r="M2440" s="18"/>
      <c r="N2440" s="19">
        <v>41081</v>
      </c>
    </row>
    <row r="2441" spans="1:14" ht="50.1" customHeight="1" thickBot="1" x14ac:dyDescent="0.3">
      <c r="A2441" s="14">
        <v>2422</v>
      </c>
      <c r="B2441" s="15" t="s">
        <v>9583</v>
      </c>
      <c r="C2441" s="15" t="s">
        <v>9584</v>
      </c>
      <c r="D2441" s="15" t="s">
        <v>12</v>
      </c>
      <c r="E2441" s="15" t="s">
        <v>13</v>
      </c>
      <c r="F2441" s="15" t="s">
        <v>9585</v>
      </c>
      <c r="G2441" s="15" t="s">
        <v>9586</v>
      </c>
      <c r="H2441" s="15" t="s">
        <v>9587</v>
      </c>
      <c r="I2441" s="18"/>
      <c r="J2441" s="15" t="s">
        <v>84</v>
      </c>
      <c r="K2441" s="18"/>
      <c r="L2441" s="18"/>
      <c r="M2441" s="18"/>
      <c r="N2441" s="19">
        <v>41801</v>
      </c>
    </row>
    <row r="2442" spans="1:14" ht="50.1" customHeight="1" thickBot="1" x14ac:dyDescent="0.3">
      <c r="A2442" s="14">
        <v>2423</v>
      </c>
      <c r="B2442" s="15" t="s">
        <v>9588</v>
      </c>
      <c r="C2442" s="15" t="s">
        <v>9589</v>
      </c>
      <c r="D2442" s="15" t="s">
        <v>12</v>
      </c>
      <c r="E2442" s="15" t="s">
        <v>13</v>
      </c>
      <c r="F2442" s="15" t="s">
        <v>9590</v>
      </c>
      <c r="G2442" s="15" t="s">
        <v>9591</v>
      </c>
      <c r="H2442" s="15" t="s">
        <v>9592</v>
      </c>
      <c r="I2442" s="18"/>
      <c r="J2442" s="15" t="s">
        <v>18</v>
      </c>
      <c r="K2442" s="18"/>
      <c r="L2442" s="18"/>
      <c r="M2442" s="18"/>
      <c r="N2442" s="19">
        <v>41046</v>
      </c>
    </row>
    <row r="2443" spans="1:14" ht="50.1" customHeight="1" thickBot="1" x14ac:dyDescent="0.3">
      <c r="A2443" s="14">
        <v>2424</v>
      </c>
      <c r="B2443" s="15" t="s">
        <v>9593</v>
      </c>
      <c r="C2443" s="15" t="s">
        <v>9594</v>
      </c>
      <c r="D2443" s="15" t="s">
        <v>12</v>
      </c>
      <c r="E2443" s="15" t="s">
        <v>13</v>
      </c>
      <c r="F2443" s="15" t="s">
        <v>9595</v>
      </c>
      <c r="G2443" s="18"/>
      <c r="H2443" s="15" t="s">
        <v>9596</v>
      </c>
      <c r="I2443" s="18"/>
      <c r="J2443" s="15" t="s">
        <v>41</v>
      </c>
      <c r="K2443" s="18"/>
      <c r="L2443" s="18"/>
      <c r="M2443" s="18"/>
      <c r="N2443" s="19">
        <v>42419</v>
      </c>
    </row>
    <row r="2444" spans="1:14" ht="50.1" customHeight="1" thickBot="1" x14ac:dyDescent="0.3">
      <c r="A2444" s="14">
        <v>2425</v>
      </c>
      <c r="B2444" s="15" t="s">
        <v>9597</v>
      </c>
      <c r="C2444" s="15" t="s">
        <v>9598</v>
      </c>
      <c r="D2444" s="15" t="s">
        <v>409</v>
      </c>
      <c r="E2444" s="15" t="s">
        <v>410</v>
      </c>
      <c r="F2444" s="15" t="s">
        <v>9599</v>
      </c>
      <c r="G2444" s="18"/>
      <c r="H2444" s="15" t="s">
        <v>9600</v>
      </c>
      <c r="I2444" s="15" t="s">
        <v>61</v>
      </c>
      <c r="J2444" s="18"/>
      <c r="K2444" s="18"/>
      <c r="L2444" s="18"/>
      <c r="M2444" s="18"/>
      <c r="N2444" s="19">
        <v>43770</v>
      </c>
    </row>
    <row r="2445" spans="1:14" ht="50.1" customHeight="1" thickBot="1" x14ac:dyDescent="0.3">
      <c r="A2445" s="14">
        <v>2426</v>
      </c>
      <c r="B2445" s="15" t="s">
        <v>9601</v>
      </c>
      <c r="C2445" s="15" t="s">
        <v>9602</v>
      </c>
      <c r="D2445" s="15" t="s">
        <v>12</v>
      </c>
      <c r="E2445" s="15" t="s">
        <v>30</v>
      </c>
      <c r="F2445" s="15" t="s">
        <v>9603</v>
      </c>
      <c r="G2445" s="15" t="s">
        <v>9603</v>
      </c>
      <c r="H2445" s="15" t="s">
        <v>9604</v>
      </c>
      <c r="I2445" s="18"/>
      <c r="J2445" s="18"/>
      <c r="K2445" s="15" t="s">
        <v>31</v>
      </c>
      <c r="L2445" s="18"/>
      <c r="M2445" s="18"/>
      <c r="N2445" s="19">
        <v>41656</v>
      </c>
    </row>
    <row r="2446" spans="1:14" ht="50.1" customHeight="1" thickBot="1" x14ac:dyDescent="0.3">
      <c r="A2446" s="14">
        <v>2427</v>
      </c>
      <c r="B2446" s="15" t="s">
        <v>9605</v>
      </c>
      <c r="C2446" s="15" t="s">
        <v>9606</v>
      </c>
      <c r="D2446" s="15" t="s">
        <v>12</v>
      </c>
      <c r="E2446" s="15" t="s">
        <v>392</v>
      </c>
      <c r="F2446" s="15" t="s">
        <v>9607</v>
      </c>
      <c r="G2446" s="18"/>
      <c r="H2446" s="18"/>
      <c r="I2446" s="18"/>
      <c r="J2446" s="18"/>
      <c r="K2446" s="15" t="s">
        <v>326</v>
      </c>
      <c r="L2446" s="18"/>
      <c r="M2446" s="18"/>
      <c r="N2446" s="19">
        <v>41081</v>
      </c>
    </row>
    <row r="2447" spans="1:14" ht="50.1" customHeight="1" thickBot="1" x14ac:dyDescent="0.3">
      <c r="A2447" s="14">
        <v>2428</v>
      </c>
      <c r="B2447" s="15" t="s">
        <v>9608</v>
      </c>
      <c r="C2447" s="15" t="s">
        <v>9609</v>
      </c>
      <c r="D2447" s="15" t="s">
        <v>4</v>
      </c>
      <c r="E2447" s="15" t="s">
        <v>1430</v>
      </c>
      <c r="F2447" s="15" t="s">
        <v>9610</v>
      </c>
      <c r="G2447" s="15" t="s">
        <v>9611</v>
      </c>
      <c r="H2447" s="15" t="s">
        <v>9612</v>
      </c>
      <c r="I2447" s="18"/>
      <c r="J2447" s="18"/>
      <c r="K2447" s="15" t="s">
        <v>293</v>
      </c>
      <c r="L2447" s="18"/>
      <c r="M2447" s="18"/>
      <c r="N2447" s="19">
        <v>42214</v>
      </c>
    </row>
    <row r="2448" spans="1:14" ht="50.1" customHeight="1" thickBot="1" x14ac:dyDescent="0.3">
      <c r="A2448" s="14">
        <v>2429</v>
      </c>
      <c r="B2448" s="15" t="s">
        <v>9613</v>
      </c>
      <c r="C2448" s="15" t="s">
        <v>9614</v>
      </c>
      <c r="D2448" s="15" t="s">
        <v>273</v>
      </c>
      <c r="E2448" s="15" t="s">
        <v>274</v>
      </c>
      <c r="F2448" s="15" t="s">
        <v>9615</v>
      </c>
      <c r="G2448" s="15" t="s">
        <v>9615</v>
      </c>
      <c r="H2448" s="15" t="s">
        <v>9616</v>
      </c>
      <c r="I2448" s="18"/>
      <c r="J2448" s="18"/>
      <c r="K2448" s="15" t="s">
        <v>51</v>
      </c>
      <c r="L2448" s="18"/>
      <c r="M2448" s="18"/>
      <c r="N2448" s="19">
        <v>41724</v>
      </c>
    </row>
    <row r="2449" spans="1:14" ht="50.1" customHeight="1" thickBot="1" x14ac:dyDescent="0.3">
      <c r="A2449" s="14">
        <v>2430</v>
      </c>
      <c r="B2449" s="15" t="s">
        <v>9617</v>
      </c>
      <c r="C2449" s="15" t="s">
        <v>9618</v>
      </c>
      <c r="D2449" s="15" t="s">
        <v>12</v>
      </c>
      <c r="E2449" s="15" t="s">
        <v>30</v>
      </c>
      <c r="F2449" s="15" t="s">
        <v>9619</v>
      </c>
      <c r="G2449" s="18"/>
      <c r="H2449" s="18"/>
      <c r="I2449" s="18"/>
      <c r="J2449" s="18"/>
      <c r="K2449" s="15" t="s">
        <v>51</v>
      </c>
      <c r="L2449" s="18"/>
      <c r="M2449" s="18"/>
      <c r="N2449" s="19">
        <v>41081</v>
      </c>
    </row>
    <row r="2450" spans="1:14" ht="50.1" customHeight="1" thickBot="1" x14ac:dyDescent="0.3">
      <c r="A2450" s="14">
        <v>2431</v>
      </c>
      <c r="B2450" s="15" t="s">
        <v>9620</v>
      </c>
      <c r="C2450" s="15" t="s">
        <v>9621</v>
      </c>
      <c r="D2450" s="15" t="s">
        <v>12</v>
      </c>
      <c r="E2450" s="15" t="s">
        <v>13</v>
      </c>
      <c r="F2450" s="15" t="s">
        <v>9622</v>
      </c>
      <c r="G2450" s="15" t="s">
        <v>9623</v>
      </c>
      <c r="H2450" s="15" t="s">
        <v>9624</v>
      </c>
      <c r="I2450" s="18"/>
      <c r="J2450" s="18"/>
      <c r="K2450" s="15" t="s">
        <v>293</v>
      </c>
      <c r="L2450" s="18"/>
      <c r="M2450" s="18"/>
      <c r="N2450" s="19">
        <v>41795</v>
      </c>
    </row>
    <row r="2451" spans="1:14" ht="50.1" customHeight="1" thickBot="1" x14ac:dyDescent="0.3">
      <c r="A2451" s="14">
        <v>2432</v>
      </c>
      <c r="B2451" s="15" t="s">
        <v>9625</v>
      </c>
      <c r="C2451" s="15" t="s">
        <v>9626</v>
      </c>
      <c r="D2451" s="15" t="s">
        <v>273</v>
      </c>
      <c r="E2451" s="15" t="s">
        <v>274</v>
      </c>
      <c r="F2451" s="15" t="s">
        <v>9627</v>
      </c>
      <c r="G2451" s="15" t="s">
        <v>9628</v>
      </c>
      <c r="H2451" s="15" t="s">
        <v>9629</v>
      </c>
      <c r="I2451" s="18"/>
      <c r="J2451" s="18"/>
      <c r="K2451" s="15" t="s">
        <v>51</v>
      </c>
      <c r="L2451" s="18"/>
      <c r="M2451" s="18"/>
      <c r="N2451" s="19">
        <v>42009</v>
      </c>
    </row>
    <row r="2452" spans="1:14" ht="50.1" customHeight="1" thickBot="1" x14ac:dyDescent="0.3">
      <c r="A2452" s="14">
        <v>2433</v>
      </c>
      <c r="B2452" s="15" t="s">
        <v>9630</v>
      </c>
      <c r="C2452" s="15" t="s">
        <v>9631</v>
      </c>
      <c r="D2452" s="15" t="s">
        <v>3208</v>
      </c>
      <c r="E2452" s="15" t="s">
        <v>3209</v>
      </c>
      <c r="F2452" s="15" t="s">
        <v>9632</v>
      </c>
      <c r="G2452" s="18"/>
      <c r="H2452" s="18"/>
      <c r="I2452" s="18"/>
      <c r="J2452" s="18"/>
      <c r="K2452" s="15" t="s">
        <v>397</v>
      </c>
      <c r="L2452" s="18"/>
      <c r="M2452" s="18"/>
      <c r="N2452" s="19">
        <v>42803</v>
      </c>
    </row>
    <row r="2453" spans="1:14" ht="50.1" customHeight="1" thickBot="1" x14ac:dyDescent="0.3">
      <c r="A2453" s="14">
        <v>2434</v>
      </c>
      <c r="B2453" s="15" t="s">
        <v>9633</v>
      </c>
      <c r="C2453" s="15" t="s">
        <v>9634</v>
      </c>
      <c r="D2453" s="15" t="s">
        <v>12</v>
      </c>
      <c r="E2453" s="15" t="s">
        <v>13</v>
      </c>
      <c r="F2453" s="15" t="s">
        <v>9635</v>
      </c>
      <c r="G2453" s="15" t="s">
        <v>9636</v>
      </c>
      <c r="H2453" s="15" t="s">
        <v>9637</v>
      </c>
      <c r="I2453" s="18"/>
      <c r="J2453" s="18"/>
      <c r="K2453" s="15" t="s">
        <v>51</v>
      </c>
      <c r="L2453" s="18"/>
      <c r="M2453" s="18"/>
      <c r="N2453" s="19">
        <v>41200</v>
      </c>
    </row>
    <row r="2454" spans="1:14" ht="50.1" customHeight="1" thickBot="1" x14ac:dyDescent="0.3">
      <c r="A2454" s="14">
        <v>2435</v>
      </c>
      <c r="B2454" s="15" t="s">
        <v>9638</v>
      </c>
      <c r="C2454" s="15" t="s">
        <v>9639</v>
      </c>
      <c r="D2454" s="15" t="s">
        <v>12</v>
      </c>
      <c r="E2454" s="15" t="s">
        <v>13</v>
      </c>
      <c r="F2454" s="15" t="s">
        <v>9640</v>
      </c>
      <c r="G2454" s="18"/>
      <c r="H2454" s="15" t="s">
        <v>9641</v>
      </c>
      <c r="I2454" s="18"/>
      <c r="J2454" s="15" t="s">
        <v>41</v>
      </c>
      <c r="K2454" s="18"/>
      <c r="L2454" s="18"/>
      <c r="M2454" s="18"/>
      <c r="N2454" s="19">
        <v>42314</v>
      </c>
    </row>
    <row r="2455" spans="1:14" ht="50.1" customHeight="1" thickBot="1" x14ac:dyDescent="0.3">
      <c r="A2455" s="14">
        <v>2436</v>
      </c>
      <c r="B2455" s="15" t="s">
        <v>9642</v>
      </c>
      <c r="C2455" s="15" t="s">
        <v>9643</v>
      </c>
      <c r="D2455" s="15" t="s">
        <v>273</v>
      </c>
      <c r="E2455" s="15" t="s">
        <v>274</v>
      </c>
      <c r="F2455" s="15" t="s">
        <v>9644</v>
      </c>
      <c r="G2455" s="18"/>
      <c r="H2455" s="18"/>
      <c r="I2455" s="18"/>
      <c r="J2455" s="15" t="s">
        <v>363</v>
      </c>
      <c r="K2455" s="18"/>
      <c r="L2455" s="18"/>
      <c r="M2455" s="18"/>
      <c r="N2455" s="19">
        <v>41060</v>
      </c>
    </row>
    <row r="2456" spans="1:14" ht="50.1" customHeight="1" thickBot="1" x14ac:dyDescent="0.3">
      <c r="A2456" s="14">
        <v>2437</v>
      </c>
      <c r="B2456" s="15" t="s">
        <v>9645</v>
      </c>
      <c r="C2456" s="15" t="s">
        <v>9646</v>
      </c>
      <c r="D2456" s="15" t="s">
        <v>12</v>
      </c>
      <c r="E2456" s="15" t="s">
        <v>13</v>
      </c>
      <c r="F2456" s="16" t="str">
        <f>"25410084"</f>
        <v>25410084</v>
      </c>
      <c r="G2456" s="18"/>
      <c r="H2456" s="15" t="s">
        <v>9647</v>
      </c>
      <c r="I2456" s="18"/>
      <c r="J2456" s="18"/>
      <c r="K2456" s="15" t="s">
        <v>51</v>
      </c>
      <c r="L2456" s="18"/>
      <c r="M2456" s="18"/>
      <c r="N2456" s="19">
        <v>43867</v>
      </c>
    </row>
    <row r="2457" spans="1:14" ht="50.1" customHeight="1" thickBot="1" x14ac:dyDescent="0.3">
      <c r="A2457" s="14">
        <v>2438</v>
      </c>
      <c r="B2457" s="15" t="s">
        <v>9648</v>
      </c>
      <c r="C2457" s="15" t="s">
        <v>9649</v>
      </c>
      <c r="D2457" s="15" t="s">
        <v>12</v>
      </c>
      <c r="E2457" s="15" t="s">
        <v>13</v>
      </c>
      <c r="F2457" s="15" t="s">
        <v>9650</v>
      </c>
      <c r="G2457" s="18"/>
      <c r="H2457" s="15" t="s">
        <v>9651</v>
      </c>
      <c r="I2457" s="18"/>
      <c r="J2457" s="15" t="s">
        <v>363</v>
      </c>
      <c r="K2457" s="18"/>
      <c r="L2457" s="18"/>
      <c r="M2457" s="18"/>
      <c r="N2457" s="19">
        <v>43789</v>
      </c>
    </row>
    <row r="2458" spans="1:14" ht="50.1" customHeight="1" thickBot="1" x14ac:dyDescent="0.3">
      <c r="A2458" s="14">
        <v>2439</v>
      </c>
      <c r="B2458" s="15" t="s">
        <v>9652</v>
      </c>
      <c r="C2458" s="15" t="s">
        <v>9653</v>
      </c>
      <c r="D2458" s="15" t="s">
        <v>4</v>
      </c>
      <c r="E2458" s="15" t="s">
        <v>193</v>
      </c>
      <c r="F2458" s="15" t="s">
        <v>9654</v>
      </c>
      <c r="G2458" s="18"/>
      <c r="H2458" s="15" t="s">
        <v>9655</v>
      </c>
      <c r="I2458" s="18"/>
      <c r="J2458" s="18"/>
      <c r="K2458" s="15" t="s">
        <v>430</v>
      </c>
      <c r="L2458" s="18"/>
      <c r="M2458" s="18"/>
      <c r="N2458" s="19">
        <v>41081</v>
      </c>
    </row>
    <row r="2459" spans="1:14" ht="50.1" customHeight="1" thickBot="1" x14ac:dyDescent="0.3">
      <c r="A2459" s="14">
        <v>2440</v>
      </c>
      <c r="B2459" s="15" t="s">
        <v>9656</v>
      </c>
      <c r="C2459" s="15" t="s">
        <v>8459</v>
      </c>
      <c r="D2459" s="15" t="s">
        <v>12</v>
      </c>
      <c r="E2459" s="15" t="s">
        <v>13</v>
      </c>
      <c r="F2459" s="15" t="s">
        <v>9657</v>
      </c>
      <c r="G2459" s="18"/>
      <c r="H2459" s="18"/>
      <c r="I2459" s="18"/>
      <c r="J2459" s="18"/>
      <c r="K2459" s="15" t="s">
        <v>51</v>
      </c>
      <c r="L2459" s="18"/>
      <c r="M2459" s="18"/>
      <c r="N2459" s="19">
        <v>39083</v>
      </c>
    </row>
    <row r="2460" spans="1:14" ht="50.1" customHeight="1" thickBot="1" x14ac:dyDescent="0.3">
      <c r="A2460" s="14">
        <v>2441</v>
      </c>
      <c r="B2460" s="15" t="s">
        <v>9658</v>
      </c>
      <c r="C2460" s="15" t="s">
        <v>9659</v>
      </c>
      <c r="D2460" s="15" t="s">
        <v>12</v>
      </c>
      <c r="E2460" s="15" t="s">
        <v>13</v>
      </c>
      <c r="F2460" s="15" t="s">
        <v>9660</v>
      </c>
      <c r="G2460" s="15" t="s">
        <v>9661</v>
      </c>
      <c r="H2460" s="18"/>
      <c r="I2460" s="18"/>
      <c r="J2460" s="15" t="s">
        <v>84</v>
      </c>
      <c r="K2460" s="18"/>
      <c r="L2460" s="18"/>
      <c r="M2460" s="18"/>
      <c r="N2460" s="19">
        <v>41081</v>
      </c>
    </row>
    <row r="2461" spans="1:14" ht="50.1" customHeight="1" thickBot="1" x14ac:dyDescent="0.3">
      <c r="A2461" s="14">
        <v>2442</v>
      </c>
      <c r="B2461" s="15" t="s">
        <v>9662</v>
      </c>
      <c r="C2461" s="15" t="s">
        <v>9663</v>
      </c>
      <c r="D2461" s="15" t="s">
        <v>12</v>
      </c>
      <c r="E2461" s="15" t="s">
        <v>13</v>
      </c>
      <c r="F2461" s="16" t="s">
        <v>9664</v>
      </c>
      <c r="G2461" s="18"/>
      <c r="H2461" s="15" t="s">
        <v>9665</v>
      </c>
      <c r="I2461" s="18"/>
      <c r="J2461" s="18"/>
      <c r="K2461" s="15" t="s">
        <v>51</v>
      </c>
      <c r="L2461" s="18"/>
      <c r="M2461" s="18"/>
      <c r="N2461" s="19">
        <v>43868</v>
      </c>
    </row>
    <row r="2462" spans="1:14" ht="50.1" customHeight="1" thickBot="1" x14ac:dyDescent="0.3">
      <c r="A2462" s="14">
        <v>2443</v>
      </c>
      <c r="B2462" s="15" t="s">
        <v>9666</v>
      </c>
      <c r="C2462" s="15" t="s">
        <v>9667</v>
      </c>
      <c r="D2462" s="15" t="s">
        <v>12</v>
      </c>
      <c r="E2462" s="15" t="s">
        <v>13</v>
      </c>
      <c r="F2462" s="15" t="s">
        <v>9668</v>
      </c>
      <c r="G2462" s="18"/>
      <c r="H2462" s="15" t="s">
        <v>9669</v>
      </c>
      <c r="I2462" s="18"/>
      <c r="J2462" s="18"/>
      <c r="K2462" s="15" t="s">
        <v>326</v>
      </c>
      <c r="L2462" s="18"/>
      <c r="M2462" s="18"/>
      <c r="N2462" s="19">
        <v>41796</v>
      </c>
    </row>
    <row r="2463" spans="1:14" ht="50.1" customHeight="1" thickBot="1" x14ac:dyDescent="0.3">
      <c r="A2463" s="14">
        <v>2444</v>
      </c>
      <c r="B2463" s="15" t="s">
        <v>9670</v>
      </c>
      <c r="C2463" s="15" t="s">
        <v>9671</v>
      </c>
      <c r="D2463" s="15" t="s">
        <v>12</v>
      </c>
      <c r="E2463" s="15" t="s">
        <v>13</v>
      </c>
      <c r="F2463" s="15" t="s">
        <v>9672</v>
      </c>
      <c r="G2463" s="15" t="s">
        <v>9673</v>
      </c>
      <c r="H2463" s="18"/>
      <c r="I2463" s="18"/>
      <c r="J2463" s="18"/>
      <c r="K2463" s="15" t="s">
        <v>51</v>
      </c>
      <c r="L2463" s="18"/>
      <c r="M2463" s="18"/>
      <c r="N2463" s="19">
        <v>41081</v>
      </c>
    </row>
    <row r="2464" spans="1:14" ht="50.1" customHeight="1" thickBot="1" x14ac:dyDescent="0.3">
      <c r="A2464" s="14">
        <v>2445</v>
      </c>
      <c r="B2464" s="15" t="s">
        <v>9674</v>
      </c>
      <c r="C2464" s="15" t="s">
        <v>9675</v>
      </c>
      <c r="D2464" s="15" t="s">
        <v>12</v>
      </c>
      <c r="E2464" s="15" t="s">
        <v>13</v>
      </c>
      <c r="F2464" s="16" t="s">
        <v>9676</v>
      </c>
      <c r="G2464" s="18"/>
      <c r="H2464" s="15" t="s">
        <v>9677</v>
      </c>
      <c r="I2464" s="18"/>
      <c r="J2464" s="18"/>
      <c r="K2464" s="15" t="s">
        <v>51</v>
      </c>
      <c r="L2464" s="18"/>
      <c r="M2464" s="18"/>
      <c r="N2464" s="19">
        <v>43868</v>
      </c>
    </row>
    <row r="2465" spans="1:14" ht="50.1" customHeight="1" thickBot="1" x14ac:dyDescent="0.3">
      <c r="A2465" s="14">
        <v>2446</v>
      </c>
      <c r="B2465" s="15" t="s">
        <v>9678</v>
      </c>
      <c r="C2465" s="15" t="s">
        <v>9679</v>
      </c>
      <c r="D2465" s="15" t="s">
        <v>12</v>
      </c>
      <c r="E2465" s="15" t="s">
        <v>13</v>
      </c>
      <c r="F2465" s="15" t="s">
        <v>9680</v>
      </c>
      <c r="G2465" s="15" t="s">
        <v>9681</v>
      </c>
      <c r="H2465" s="15" t="s">
        <v>9682</v>
      </c>
      <c r="I2465" s="18"/>
      <c r="J2465" s="18"/>
      <c r="K2465" s="15" t="s">
        <v>31</v>
      </c>
      <c r="L2465" s="18"/>
      <c r="M2465" s="18"/>
      <c r="N2465" s="19">
        <v>41444</v>
      </c>
    </row>
    <row r="2466" spans="1:14" ht="50.1" customHeight="1" thickBot="1" x14ac:dyDescent="0.3">
      <c r="A2466" s="14">
        <v>2447</v>
      </c>
      <c r="B2466" s="15" t="s">
        <v>9683</v>
      </c>
      <c r="C2466" s="15" t="s">
        <v>9684</v>
      </c>
      <c r="D2466" s="15" t="s">
        <v>4</v>
      </c>
      <c r="E2466" s="15" t="s">
        <v>193</v>
      </c>
      <c r="F2466" s="15" t="s">
        <v>9685</v>
      </c>
      <c r="G2466" s="18"/>
      <c r="H2466" s="18"/>
      <c r="I2466" s="18"/>
      <c r="J2466" s="18"/>
      <c r="K2466" s="15" t="s">
        <v>76</v>
      </c>
      <c r="L2466" s="18"/>
      <c r="M2466" s="18"/>
      <c r="N2466" s="19">
        <v>41081</v>
      </c>
    </row>
    <row r="2467" spans="1:14" ht="50.1" customHeight="1" thickBot="1" x14ac:dyDescent="0.3">
      <c r="A2467" s="14">
        <v>2448</v>
      </c>
      <c r="B2467" s="15" t="s">
        <v>9686</v>
      </c>
      <c r="C2467" s="15" t="s">
        <v>9687</v>
      </c>
      <c r="D2467" s="15" t="s">
        <v>12</v>
      </c>
      <c r="E2467" s="15" t="s">
        <v>178</v>
      </c>
      <c r="F2467" s="15" t="s">
        <v>9688</v>
      </c>
      <c r="G2467" s="15" t="s">
        <v>9689</v>
      </c>
      <c r="H2467" s="18"/>
      <c r="I2467" s="18"/>
      <c r="J2467" s="15" t="s">
        <v>14</v>
      </c>
      <c r="K2467" s="18"/>
      <c r="L2467" s="18"/>
      <c r="M2467" s="18"/>
      <c r="N2467" s="19">
        <v>41081</v>
      </c>
    </row>
    <row r="2468" spans="1:14" ht="50.1" customHeight="1" thickBot="1" x14ac:dyDescent="0.3">
      <c r="A2468" s="14">
        <v>2449</v>
      </c>
      <c r="B2468" s="15" t="s">
        <v>9690</v>
      </c>
      <c r="C2468" s="15" t="s">
        <v>9691</v>
      </c>
      <c r="D2468" s="15" t="s">
        <v>12</v>
      </c>
      <c r="E2468" s="15" t="s">
        <v>13</v>
      </c>
      <c r="F2468" s="15" t="str">
        <f>"22214303"</f>
        <v>22214303</v>
      </c>
      <c r="G2468" s="15" t="str">
        <f>"77189711"</f>
        <v>77189711</v>
      </c>
      <c r="H2468" s="15" t="s">
        <v>9692</v>
      </c>
      <c r="I2468" s="18"/>
      <c r="J2468" s="18"/>
      <c r="K2468" s="15" t="s">
        <v>1128</v>
      </c>
      <c r="L2468" s="18"/>
      <c r="M2468" s="18"/>
      <c r="N2468" s="19">
        <v>42971</v>
      </c>
    </row>
    <row r="2469" spans="1:14" ht="50.1" customHeight="1" thickBot="1" x14ac:dyDescent="0.3">
      <c r="A2469" s="14">
        <v>2450</v>
      </c>
      <c r="B2469" s="15" t="s">
        <v>9693</v>
      </c>
      <c r="C2469" s="15" t="s">
        <v>9694</v>
      </c>
      <c r="D2469" s="15" t="s">
        <v>12</v>
      </c>
      <c r="E2469" s="15" t="s">
        <v>13</v>
      </c>
      <c r="F2469" s="15" t="s">
        <v>9695</v>
      </c>
      <c r="G2469" s="15" t="s">
        <v>9696</v>
      </c>
      <c r="H2469" s="18"/>
      <c r="I2469" s="18"/>
      <c r="J2469" s="15" t="s">
        <v>8753</v>
      </c>
      <c r="K2469" s="18"/>
      <c r="L2469" s="18"/>
      <c r="M2469" s="18"/>
      <c r="N2469" s="19">
        <v>41171</v>
      </c>
    </row>
    <row r="2470" spans="1:14" ht="50.1" customHeight="1" thickBot="1" x14ac:dyDescent="0.3">
      <c r="A2470" s="14">
        <v>2451</v>
      </c>
      <c r="B2470" s="15" t="s">
        <v>9697</v>
      </c>
      <c r="C2470" s="15" t="s">
        <v>9698</v>
      </c>
      <c r="D2470" s="15" t="s">
        <v>12</v>
      </c>
      <c r="E2470" s="15" t="s">
        <v>13</v>
      </c>
      <c r="F2470" s="15" t="s">
        <v>9699</v>
      </c>
      <c r="G2470" s="15" t="s">
        <v>9700</v>
      </c>
      <c r="H2470" s="15" t="s">
        <v>9701</v>
      </c>
      <c r="I2470" s="18"/>
      <c r="J2470" s="18"/>
      <c r="K2470" s="15" t="s">
        <v>146</v>
      </c>
      <c r="L2470" s="18"/>
      <c r="M2470" s="18"/>
      <c r="N2470" s="19">
        <v>41477</v>
      </c>
    </row>
    <row r="2471" spans="1:14" ht="50.1" customHeight="1" thickBot="1" x14ac:dyDescent="0.3">
      <c r="A2471" s="14">
        <v>2452</v>
      </c>
      <c r="B2471" s="15" t="s">
        <v>9702</v>
      </c>
      <c r="C2471" s="15" t="s">
        <v>9703</v>
      </c>
      <c r="D2471" s="15" t="s">
        <v>12</v>
      </c>
      <c r="E2471" s="15" t="s">
        <v>13</v>
      </c>
      <c r="F2471" s="15" t="s">
        <v>9704</v>
      </c>
      <c r="G2471" s="15" t="s">
        <v>9122</v>
      </c>
      <c r="H2471" s="18"/>
      <c r="I2471" s="18"/>
      <c r="J2471" s="15" t="s">
        <v>1188</v>
      </c>
      <c r="K2471" s="18"/>
      <c r="L2471" s="18"/>
      <c r="M2471" s="18"/>
      <c r="N2471" s="19">
        <v>41081</v>
      </c>
    </row>
    <row r="2472" spans="1:14" ht="50.1" customHeight="1" thickBot="1" x14ac:dyDescent="0.3">
      <c r="A2472" s="14">
        <v>2453</v>
      </c>
      <c r="B2472" s="15" t="s">
        <v>9705</v>
      </c>
      <c r="C2472" s="15" t="s">
        <v>9706</v>
      </c>
      <c r="D2472" s="15" t="s">
        <v>12</v>
      </c>
      <c r="E2472" s="15" t="s">
        <v>13</v>
      </c>
      <c r="F2472" s="15" t="s">
        <v>9707</v>
      </c>
      <c r="G2472" s="18"/>
      <c r="H2472" s="18"/>
      <c r="I2472" s="18"/>
      <c r="J2472" s="15" t="s">
        <v>14</v>
      </c>
      <c r="K2472" s="18"/>
      <c r="L2472" s="18"/>
      <c r="M2472" s="18"/>
      <c r="N2472" s="19">
        <v>41081</v>
      </c>
    </row>
    <row r="2473" spans="1:14" ht="50.1" customHeight="1" thickBot="1" x14ac:dyDescent="0.3">
      <c r="A2473" s="14">
        <v>2454</v>
      </c>
      <c r="B2473" s="15" t="s">
        <v>9708</v>
      </c>
      <c r="C2473" s="15" t="s">
        <v>9709</v>
      </c>
      <c r="D2473" s="15" t="s">
        <v>12</v>
      </c>
      <c r="E2473" s="15" t="s">
        <v>13</v>
      </c>
      <c r="F2473" s="15" t="s">
        <v>9710</v>
      </c>
      <c r="G2473" s="18"/>
      <c r="H2473" s="18"/>
      <c r="I2473" s="18"/>
      <c r="J2473" s="18"/>
      <c r="K2473" s="15" t="s">
        <v>51</v>
      </c>
      <c r="L2473" s="18"/>
      <c r="M2473" s="18"/>
      <c r="N2473" s="19">
        <v>41081</v>
      </c>
    </row>
    <row r="2474" spans="1:14" ht="50.1" customHeight="1" thickBot="1" x14ac:dyDescent="0.3">
      <c r="A2474" s="14">
        <v>2455</v>
      </c>
      <c r="B2474" s="15" t="s">
        <v>9711</v>
      </c>
      <c r="C2474" s="15" t="s">
        <v>9712</v>
      </c>
      <c r="D2474" s="15" t="s">
        <v>7533</v>
      </c>
      <c r="E2474" s="15" t="s">
        <v>9715</v>
      </c>
      <c r="F2474" s="15" t="s">
        <v>9713</v>
      </c>
      <c r="G2474" s="18"/>
      <c r="H2474" s="15" t="s">
        <v>9714</v>
      </c>
      <c r="I2474" s="18"/>
      <c r="J2474" s="18"/>
      <c r="K2474" s="15" t="s">
        <v>293</v>
      </c>
      <c r="L2474" s="18"/>
      <c r="M2474" s="18"/>
      <c r="N2474" s="19">
        <v>42423</v>
      </c>
    </row>
    <row r="2475" spans="1:14" ht="50.1" customHeight="1" thickBot="1" x14ac:dyDescent="0.3">
      <c r="A2475" s="14">
        <v>2456</v>
      </c>
      <c r="B2475" s="15" t="s">
        <v>9716</v>
      </c>
      <c r="C2475" s="15" t="s">
        <v>9717</v>
      </c>
      <c r="D2475" s="15" t="s">
        <v>12</v>
      </c>
      <c r="E2475" s="15" t="s">
        <v>13</v>
      </c>
      <c r="F2475" s="15" t="s">
        <v>9718</v>
      </c>
      <c r="G2475" s="15" t="s">
        <v>9719</v>
      </c>
      <c r="H2475" s="15" t="s">
        <v>9720</v>
      </c>
      <c r="I2475" s="18"/>
      <c r="J2475" s="18"/>
      <c r="K2475" s="15" t="s">
        <v>99</v>
      </c>
      <c r="L2475" s="18"/>
      <c r="M2475" s="18"/>
      <c r="N2475" s="19">
        <v>43794</v>
      </c>
    </row>
    <row r="2476" spans="1:14" ht="50.1" customHeight="1" thickBot="1" x14ac:dyDescent="0.3">
      <c r="A2476" s="14">
        <v>2457</v>
      </c>
      <c r="B2476" s="15" t="s">
        <v>9721</v>
      </c>
      <c r="C2476" s="15" t="s">
        <v>9722</v>
      </c>
      <c r="D2476" s="15" t="s">
        <v>12</v>
      </c>
      <c r="E2476" s="15" t="s">
        <v>392</v>
      </c>
      <c r="F2476" s="15" t="s">
        <v>9723</v>
      </c>
      <c r="G2476" s="15" t="s">
        <v>9724</v>
      </c>
      <c r="H2476" s="15" t="s">
        <v>9725</v>
      </c>
      <c r="I2476" s="18"/>
      <c r="J2476" s="18"/>
      <c r="K2476" s="15" t="s">
        <v>482</v>
      </c>
      <c r="L2476" s="18"/>
      <c r="M2476" s="18"/>
      <c r="N2476" s="19">
        <v>42969</v>
      </c>
    </row>
    <row r="2477" spans="1:14" ht="50.1" customHeight="1" thickBot="1" x14ac:dyDescent="0.3">
      <c r="A2477" s="14">
        <v>2458</v>
      </c>
      <c r="B2477" s="15" t="s">
        <v>9726</v>
      </c>
      <c r="C2477" s="15" t="s">
        <v>9727</v>
      </c>
      <c r="D2477" s="15" t="s">
        <v>12</v>
      </c>
      <c r="E2477" s="15" t="s">
        <v>13</v>
      </c>
      <c r="F2477" s="15" t="s">
        <v>9728</v>
      </c>
      <c r="G2477" s="18"/>
      <c r="H2477" s="18"/>
      <c r="I2477" s="18"/>
      <c r="J2477" s="15" t="s">
        <v>41</v>
      </c>
      <c r="K2477" s="18"/>
      <c r="L2477" s="18"/>
      <c r="M2477" s="18"/>
      <c r="N2477" s="19">
        <v>41080</v>
      </c>
    </row>
    <row r="2478" spans="1:14" ht="50.1" customHeight="1" thickBot="1" x14ac:dyDescent="0.3">
      <c r="A2478" s="14">
        <v>2459</v>
      </c>
      <c r="B2478" s="15" t="s">
        <v>9729</v>
      </c>
      <c r="C2478" s="15" t="s">
        <v>9730</v>
      </c>
      <c r="D2478" s="15" t="s">
        <v>409</v>
      </c>
      <c r="E2478" s="15" t="s">
        <v>410</v>
      </c>
      <c r="F2478" s="15" t="s">
        <v>9731</v>
      </c>
      <c r="G2478" s="18"/>
      <c r="H2478" s="18"/>
      <c r="I2478" s="18"/>
      <c r="J2478" s="18"/>
      <c r="K2478" s="15" t="s">
        <v>248</v>
      </c>
      <c r="L2478" s="18"/>
      <c r="M2478" s="18"/>
      <c r="N2478" s="19">
        <v>41080</v>
      </c>
    </row>
    <row r="2479" spans="1:14" ht="50.1" customHeight="1" thickBot="1" x14ac:dyDescent="0.3">
      <c r="A2479" s="14">
        <v>2460</v>
      </c>
      <c r="B2479" s="15" t="s">
        <v>9732</v>
      </c>
      <c r="C2479" s="15" t="s">
        <v>9733</v>
      </c>
      <c r="D2479" s="15" t="s">
        <v>12</v>
      </c>
      <c r="E2479" s="15" t="s">
        <v>392</v>
      </c>
      <c r="F2479" s="15" t="s">
        <v>9734</v>
      </c>
      <c r="G2479" s="18"/>
      <c r="H2479" s="18"/>
      <c r="I2479" s="18"/>
      <c r="J2479" s="18"/>
      <c r="K2479" s="15" t="s">
        <v>248</v>
      </c>
      <c r="L2479" s="18"/>
      <c r="M2479" s="18"/>
      <c r="N2479" s="19">
        <v>41080</v>
      </c>
    </row>
    <row r="2480" spans="1:14" ht="50.1" customHeight="1" thickBot="1" x14ac:dyDescent="0.3">
      <c r="A2480" s="14">
        <v>2461</v>
      </c>
      <c r="B2480" s="15" t="s">
        <v>9735</v>
      </c>
      <c r="C2480" s="15" t="s">
        <v>9736</v>
      </c>
      <c r="D2480" s="15" t="s">
        <v>12</v>
      </c>
      <c r="E2480" s="15" t="s">
        <v>13</v>
      </c>
      <c r="F2480" s="15" t="s">
        <v>9737</v>
      </c>
      <c r="G2480" s="18"/>
      <c r="H2480" s="15" t="s">
        <v>9738</v>
      </c>
      <c r="I2480" s="18"/>
      <c r="J2480" s="18"/>
      <c r="K2480" s="15" t="s">
        <v>482</v>
      </c>
      <c r="L2480" s="18"/>
      <c r="M2480" s="18"/>
      <c r="N2480" s="19">
        <v>42594</v>
      </c>
    </row>
    <row r="2481" spans="1:14" ht="50.1" customHeight="1" thickBot="1" x14ac:dyDescent="0.3">
      <c r="A2481" s="14">
        <v>2462</v>
      </c>
      <c r="B2481" s="15" t="s">
        <v>9739</v>
      </c>
      <c r="C2481" s="15" t="s">
        <v>9740</v>
      </c>
      <c r="D2481" s="15" t="s">
        <v>12</v>
      </c>
      <c r="E2481" s="15" t="s">
        <v>13</v>
      </c>
      <c r="F2481" s="15" t="s">
        <v>9741</v>
      </c>
      <c r="G2481" s="18"/>
      <c r="H2481" s="15" t="s">
        <v>9742</v>
      </c>
      <c r="I2481" s="18"/>
      <c r="J2481" s="18"/>
      <c r="K2481" s="15" t="s">
        <v>99</v>
      </c>
      <c r="L2481" s="18"/>
      <c r="M2481" s="18"/>
      <c r="N2481" s="19">
        <v>42618</v>
      </c>
    </row>
    <row r="2482" spans="1:14" ht="50.1" customHeight="1" thickBot="1" x14ac:dyDescent="0.3">
      <c r="A2482" s="14">
        <v>2463</v>
      </c>
      <c r="B2482" s="15" t="s">
        <v>9743</v>
      </c>
      <c r="C2482" s="15" t="s">
        <v>9744</v>
      </c>
      <c r="D2482" s="15" t="s">
        <v>12</v>
      </c>
      <c r="E2482" s="15" t="s">
        <v>13</v>
      </c>
      <c r="F2482" s="15" t="s">
        <v>9745</v>
      </c>
      <c r="G2482" s="18"/>
      <c r="H2482" s="18"/>
      <c r="I2482" s="18"/>
      <c r="J2482" s="18"/>
      <c r="K2482" s="15" t="s">
        <v>51</v>
      </c>
      <c r="L2482" s="18"/>
      <c r="M2482" s="18"/>
      <c r="N2482" s="19">
        <v>41080</v>
      </c>
    </row>
    <row r="2483" spans="1:14" ht="50.1" customHeight="1" thickBot="1" x14ac:dyDescent="0.3">
      <c r="A2483" s="14">
        <v>2464</v>
      </c>
      <c r="B2483" s="15" t="s">
        <v>9746</v>
      </c>
      <c r="C2483" s="15" t="s">
        <v>9747</v>
      </c>
      <c r="D2483" s="15" t="s">
        <v>12</v>
      </c>
      <c r="E2483" s="15" t="s">
        <v>13</v>
      </c>
      <c r="F2483" s="15" t="s">
        <v>9748</v>
      </c>
      <c r="G2483" s="18"/>
      <c r="H2483" s="18"/>
      <c r="I2483" s="18"/>
      <c r="J2483" s="18"/>
      <c r="K2483" s="18"/>
      <c r="L2483" s="18"/>
      <c r="M2483" s="15" t="s">
        <v>9808</v>
      </c>
      <c r="N2483" s="19">
        <v>41080</v>
      </c>
    </row>
    <row r="2484" spans="1:14" ht="50.1" customHeight="1" thickBot="1" x14ac:dyDescent="0.3">
      <c r="A2484" s="14">
        <v>2465</v>
      </c>
      <c r="B2484" s="15" t="s">
        <v>9749</v>
      </c>
      <c r="C2484" s="15" t="s">
        <v>9750</v>
      </c>
      <c r="D2484" s="15" t="s">
        <v>12</v>
      </c>
      <c r="E2484" s="15" t="s">
        <v>13</v>
      </c>
      <c r="F2484" s="15" t="s">
        <v>2935</v>
      </c>
      <c r="G2484" s="15" t="s">
        <v>2936</v>
      </c>
      <c r="H2484" s="15" t="s">
        <v>9751</v>
      </c>
      <c r="I2484" s="18"/>
      <c r="J2484" s="18"/>
      <c r="K2484" s="15" t="s">
        <v>24</v>
      </c>
      <c r="L2484" s="18"/>
      <c r="M2484" s="18"/>
      <c r="N2484" s="19">
        <v>41079</v>
      </c>
    </row>
    <row r="2485" spans="1:14" ht="50.1" customHeight="1" thickBot="1" x14ac:dyDescent="0.3">
      <c r="A2485" s="14">
        <v>2466</v>
      </c>
      <c r="B2485" s="15" t="s">
        <v>9752</v>
      </c>
      <c r="C2485" s="15" t="s">
        <v>9753</v>
      </c>
      <c r="D2485" s="15" t="s">
        <v>12</v>
      </c>
      <c r="E2485" s="15" t="s">
        <v>13</v>
      </c>
      <c r="F2485" s="15" t="s">
        <v>2935</v>
      </c>
      <c r="G2485" s="15" t="s">
        <v>2936</v>
      </c>
      <c r="H2485" s="15" t="s">
        <v>9754</v>
      </c>
      <c r="I2485" s="18"/>
      <c r="J2485" s="18"/>
      <c r="K2485" s="15" t="s">
        <v>24</v>
      </c>
      <c r="L2485" s="18"/>
      <c r="M2485" s="18"/>
      <c r="N2485" s="19">
        <v>41354</v>
      </c>
    </row>
    <row r="2486" spans="1:14" ht="50.1" customHeight="1" thickBot="1" x14ac:dyDescent="0.3">
      <c r="A2486" s="14">
        <v>2467</v>
      </c>
      <c r="B2486" s="15" t="s">
        <v>9755</v>
      </c>
      <c r="C2486" s="15" t="s">
        <v>9756</v>
      </c>
      <c r="D2486" s="15" t="s">
        <v>12</v>
      </c>
      <c r="E2486" s="15" t="s">
        <v>13</v>
      </c>
      <c r="F2486" s="15" t="s">
        <v>9757</v>
      </c>
      <c r="G2486" s="15" t="s">
        <v>4550</v>
      </c>
      <c r="H2486" s="18"/>
      <c r="I2486" s="18"/>
      <c r="J2486" s="18"/>
      <c r="K2486" s="15" t="s">
        <v>24</v>
      </c>
      <c r="L2486" s="18"/>
      <c r="M2486" s="18"/>
      <c r="N2486" s="19">
        <v>41080</v>
      </c>
    </row>
    <row r="2487" spans="1:14" ht="50.1" customHeight="1" thickBot="1" x14ac:dyDescent="0.3">
      <c r="A2487" s="14">
        <v>2468</v>
      </c>
      <c r="B2487" s="15" t="s">
        <v>9758</v>
      </c>
      <c r="C2487" s="15" t="s">
        <v>9759</v>
      </c>
      <c r="D2487" s="15" t="s">
        <v>273</v>
      </c>
      <c r="E2487" s="15" t="s">
        <v>274</v>
      </c>
      <c r="F2487" s="15" t="s">
        <v>9760</v>
      </c>
      <c r="G2487" s="15" t="s">
        <v>9760</v>
      </c>
      <c r="H2487" s="15" t="s">
        <v>9761</v>
      </c>
      <c r="I2487" s="18"/>
      <c r="J2487" s="18"/>
      <c r="K2487" s="15" t="s">
        <v>51</v>
      </c>
      <c r="L2487" s="18"/>
      <c r="M2487" s="18"/>
      <c r="N2487" s="19">
        <v>41682</v>
      </c>
    </row>
    <row r="2488" spans="1:14" ht="50.1" customHeight="1" thickBot="1" x14ac:dyDescent="0.3">
      <c r="A2488" s="14">
        <v>2469</v>
      </c>
      <c r="B2488" s="15" t="s">
        <v>9762</v>
      </c>
      <c r="C2488" s="15" t="s">
        <v>9763</v>
      </c>
      <c r="D2488" s="15" t="s">
        <v>12</v>
      </c>
      <c r="E2488" s="15" t="s">
        <v>13</v>
      </c>
      <c r="F2488" s="15" t="s">
        <v>1359</v>
      </c>
      <c r="G2488" s="15" t="s">
        <v>9764</v>
      </c>
      <c r="H2488" s="15" t="s">
        <v>9765</v>
      </c>
      <c r="I2488" s="18"/>
      <c r="J2488" s="18"/>
      <c r="K2488" s="15" t="s">
        <v>51</v>
      </c>
      <c r="L2488" s="18"/>
      <c r="M2488" s="18"/>
      <c r="N2488" s="19">
        <v>41201</v>
      </c>
    </row>
    <row r="2489" spans="1:14" ht="50.1" customHeight="1" thickBot="1" x14ac:dyDescent="0.3">
      <c r="A2489" s="14">
        <v>2470</v>
      </c>
      <c r="B2489" s="15" t="s">
        <v>9766</v>
      </c>
      <c r="C2489" s="15" t="s">
        <v>9767</v>
      </c>
      <c r="D2489" s="15" t="s">
        <v>12</v>
      </c>
      <c r="E2489" s="15" t="s">
        <v>13</v>
      </c>
      <c r="F2489" s="15" t="s">
        <v>9768</v>
      </c>
      <c r="G2489" s="15" t="s">
        <v>9768</v>
      </c>
      <c r="H2489" s="15" t="s">
        <v>9769</v>
      </c>
      <c r="I2489" s="18"/>
      <c r="J2489" s="18"/>
      <c r="K2489" s="15" t="s">
        <v>76</v>
      </c>
      <c r="L2489" s="18"/>
      <c r="M2489" s="18"/>
      <c r="N2489" s="19">
        <v>41099</v>
      </c>
    </row>
    <row r="2490" spans="1:14" ht="50.1" customHeight="1" thickBot="1" x14ac:dyDescent="0.3">
      <c r="A2490" s="14">
        <v>2471</v>
      </c>
      <c r="B2490" s="15" t="s">
        <v>9770</v>
      </c>
      <c r="C2490" s="15" t="s">
        <v>9771</v>
      </c>
      <c r="D2490" s="15" t="s">
        <v>273</v>
      </c>
      <c r="E2490" s="15" t="s">
        <v>274</v>
      </c>
      <c r="F2490" s="15" t="s">
        <v>9772</v>
      </c>
      <c r="G2490" s="15" t="s">
        <v>9772</v>
      </c>
      <c r="H2490" s="15" t="s">
        <v>9773</v>
      </c>
      <c r="I2490" s="18"/>
      <c r="J2490" s="18"/>
      <c r="K2490" s="18"/>
      <c r="L2490" s="15" t="s">
        <v>262</v>
      </c>
      <c r="M2490" s="18"/>
      <c r="N2490" s="19">
        <v>41506</v>
      </c>
    </row>
    <row r="2491" spans="1:14" ht="50.1" customHeight="1" thickBot="1" x14ac:dyDescent="0.3">
      <c r="A2491" s="14">
        <v>2472</v>
      </c>
      <c r="B2491" s="15" t="s">
        <v>9774</v>
      </c>
      <c r="C2491" s="15" t="s">
        <v>9775</v>
      </c>
      <c r="D2491" s="15" t="s">
        <v>12</v>
      </c>
      <c r="E2491" s="15" t="s">
        <v>13</v>
      </c>
      <c r="F2491" s="15" t="s">
        <v>9776</v>
      </c>
      <c r="G2491" s="15" t="s">
        <v>9777</v>
      </c>
      <c r="H2491" s="18"/>
      <c r="I2491" s="18"/>
      <c r="J2491" s="15" t="s">
        <v>363</v>
      </c>
      <c r="K2491" s="18"/>
      <c r="L2491" s="18"/>
      <c r="M2491" s="18"/>
      <c r="N2491" s="19">
        <v>41080</v>
      </c>
    </row>
    <row r="2492" spans="1:14" ht="50.1" customHeight="1" thickBot="1" x14ac:dyDescent="0.3">
      <c r="A2492" s="14">
        <v>2473</v>
      </c>
      <c r="B2492" s="15" t="s">
        <v>9778</v>
      </c>
      <c r="C2492" s="15" t="s">
        <v>9779</v>
      </c>
      <c r="D2492" s="15" t="s">
        <v>12</v>
      </c>
      <c r="E2492" s="15" t="s">
        <v>13</v>
      </c>
      <c r="F2492" s="15" t="s">
        <v>9780</v>
      </c>
      <c r="G2492" s="18"/>
      <c r="H2492" s="15" t="s">
        <v>9781</v>
      </c>
      <c r="I2492" s="18"/>
      <c r="J2492" s="18"/>
      <c r="K2492" s="15" t="s">
        <v>146</v>
      </c>
      <c r="L2492" s="18"/>
      <c r="M2492" s="18"/>
      <c r="N2492" s="19">
        <v>43795</v>
      </c>
    </row>
    <row r="2493" spans="1:14" ht="50.1" customHeight="1" thickBot="1" x14ac:dyDescent="0.3">
      <c r="A2493" s="14">
        <v>2474</v>
      </c>
      <c r="B2493" s="15" t="s">
        <v>9782</v>
      </c>
      <c r="C2493" s="15" t="s">
        <v>9783</v>
      </c>
      <c r="D2493" s="15" t="s">
        <v>12</v>
      </c>
      <c r="E2493" s="15" t="s">
        <v>13</v>
      </c>
      <c r="F2493" s="15" t="s">
        <v>9784</v>
      </c>
      <c r="G2493" s="15" t="s">
        <v>9785</v>
      </c>
      <c r="H2493" s="18"/>
      <c r="I2493" s="18"/>
      <c r="J2493" s="15" t="s">
        <v>18</v>
      </c>
      <c r="K2493" s="18"/>
      <c r="L2493" s="18"/>
      <c r="M2493" s="18"/>
      <c r="N2493" s="19">
        <v>41080</v>
      </c>
    </row>
    <row r="2494" spans="1:14" ht="50.1" customHeight="1" thickBot="1" x14ac:dyDescent="0.3">
      <c r="A2494" s="14">
        <v>2475</v>
      </c>
      <c r="B2494" s="15" t="s">
        <v>9786</v>
      </c>
      <c r="C2494" s="15" t="s">
        <v>9787</v>
      </c>
      <c r="D2494" s="15" t="s">
        <v>12</v>
      </c>
      <c r="E2494" s="15" t="s">
        <v>13</v>
      </c>
      <c r="F2494" s="15" t="s">
        <v>9788</v>
      </c>
      <c r="G2494" s="15" t="s">
        <v>9789</v>
      </c>
      <c r="H2494" s="15" t="s">
        <v>9790</v>
      </c>
      <c r="I2494" s="18"/>
      <c r="J2494" s="18"/>
      <c r="K2494" s="15" t="s">
        <v>31</v>
      </c>
      <c r="L2494" s="18"/>
      <c r="M2494" s="18"/>
      <c r="N2494" s="19">
        <v>41801</v>
      </c>
    </row>
    <row r="2495" spans="1:14" ht="50.1" customHeight="1" thickBot="1" x14ac:dyDescent="0.3">
      <c r="A2495" s="14">
        <v>2476</v>
      </c>
      <c r="B2495" s="15" t="s">
        <v>9791</v>
      </c>
      <c r="C2495" s="15" t="s">
        <v>9792</v>
      </c>
      <c r="D2495" s="15" t="s">
        <v>4</v>
      </c>
      <c r="E2495" s="15" t="s">
        <v>758</v>
      </c>
      <c r="F2495" s="15" t="s">
        <v>9793</v>
      </c>
      <c r="G2495" s="15" t="s">
        <v>9793</v>
      </c>
      <c r="H2495" s="15" t="s">
        <v>9794</v>
      </c>
      <c r="I2495" s="18"/>
      <c r="J2495" s="18"/>
      <c r="K2495" s="15" t="s">
        <v>482</v>
      </c>
      <c r="L2495" s="18"/>
      <c r="M2495" s="18"/>
      <c r="N2495" s="19">
        <v>42969</v>
      </c>
    </row>
  </sheetData>
  <autoFilter ref="A19:N2495"/>
  <mergeCells count="3">
    <mergeCell ref="I18:M18"/>
    <mergeCell ref="A15:N15"/>
    <mergeCell ref="A16:N16"/>
  </mergeCells>
  <hyperlinks>
    <hyperlink ref="H51" r:id="rId1"/>
  </hyperlinks>
  <printOptions horizontalCentered="1"/>
  <pageMargins left="0" right="0" top="0" bottom="0" header="0" footer="0"/>
  <pageSetup paperSize="2524" scale="4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BancoOfertantes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de oliva</dc:creator>
  <cp:lastModifiedBy>carmen de oliva</cp:lastModifiedBy>
  <cp:lastPrinted>2020-06-22T20:43:31Z</cp:lastPrinted>
  <dcterms:created xsi:type="dcterms:W3CDTF">2020-06-11T15:11:55Z</dcterms:created>
  <dcterms:modified xsi:type="dcterms:W3CDTF">2020-06-23T15:14:05Z</dcterms:modified>
</cp:coreProperties>
</file>