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UFI 26022020\Contabilidad 2020\IAP 2020\"/>
    </mc:Choice>
  </mc:AlternateContent>
  <bookViews>
    <workbookView xWindow="0" yWindow="0" windowWidth="20490" windowHeight="7455" tabRatio="685" firstSheet="1" activeTab="1"/>
  </bookViews>
  <sheets>
    <sheet name="Prespuesto de Ingresos 2020" sheetId="7" r:id="rId1"/>
    <sheet name="PRESUPUESTO EGRESOS 2020" sheetId="35" r:id="rId2"/>
    <sheet name="Plan de Compras 2020" sheetId="37" r:id="rId3"/>
  </sheets>
  <definedNames>
    <definedName name="_xlnm.Print_Area" localSheetId="2">'Plan de Compras 2020'!$A$1:$E$56</definedName>
    <definedName name="_xlnm.Print_Area" localSheetId="0">'Prespuesto de Ingresos 2020'!$A$1:$G$19</definedName>
    <definedName name="_xlnm.Print_Area" localSheetId="1">'PRESUPUESTO EGRESOS 2020'!#REF!</definedName>
    <definedName name="_xlnm.Print_Titles" localSheetId="2">'Plan de Compras 2020'!$1:$6</definedName>
    <definedName name="_xlnm.Print_Titles" localSheetId="1">'PRESUPUESTO EGRESOS 2020'!$1:$11</definedName>
  </definedNames>
  <calcPr calcId="152511"/>
</workbook>
</file>

<file path=xl/calcChain.xml><?xml version="1.0" encoding="utf-8"?>
<calcChain xmlns="http://schemas.openxmlformats.org/spreadsheetml/2006/main">
  <c r="E54" i="37" l="1"/>
  <c r="E53" i="37" s="1"/>
  <c r="D53" i="37"/>
  <c r="C53" i="37"/>
  <c r="E52" i="37"/>
  <c r="D51" i="37"/>
  <c r="E51" i="37" s="1"/>
  <c r="E50" i="37"/>
  <c r="E49" i="37"/>
  <c r="E48" i="37"/>
  <c r="D47" i="37"/>
  <c r="D46" i="37" s="1"/>
  <c r="C47" i="37"/>
  <c r="E45" i="37"/>
  <c r="E44" i="37"/>
  <c r="D43" i="37"/>
  <c r="C43" i="37"/>
  <c r="C42" i="37" s="1"/>
  <c r="D42" i="37"/>
  <c r="E41" i="37"/>
  <c r="E40" i="37"/>
  <c r="E39" i="37"/>
  <c r="E38" i="37"/>
  <c r="D37" i="37"/>
  <c r="C37" i="37"/>
  <c r="E36" i="37"/>
  <c r="E35" i="37"/>
  <c r="E34" i="37"/>
  <c r="E33" i="37"/>
  <c r="E32" i="37"/>
  <c r="E31" i="37"/>
  <c r="E30" i="37"/>
  <c r="E29" i="37"/>
  <c r="E28" i="37"/>
  <c r="D27" i="37"/>
  <c r="C27" i="37"/>
  <c r="E26" i="37"/>
  <c r="E25" i="37" s="1"/>
  <c r="D25" i="37"/>
  <c r="C25" i="37"/>
  <c r="E24" i="37"/>
  <c r="E23" i="37"/>
  <c r="E22" i="37"/>
  <c r="E21" i="37"/>
  <c r="E20" i="37"/>
  <c r="E19" i="37"/>
  <c r="E18" i="37"/>
  <c r="E17" i="37"/>
  <c r="E16" i="37"/>
  <c r="E15" i="37"/>
  <c r="E14" i="37"/>
  <c r="E13" i="37"/>
  <c r="E12" i="37"/>
  <c r="E11" i="37"/>
  <c r="E10" i="37"/>
  <c r="E9" i="37"/>
  <c r="E8" i="37" s="1"/>
  <c r="D8" i="37"/>
  <c r="C8" i="37"/>
  <c r="C46" i="37" l="1"/>
  <c r="E43" i="37"/>
  <c r="E42" i="37" s="1"/>
  <c r="E47" i="37"/>
  <c r="E46" i="37" s="1"/>
  <c r="C7" i="37"/>
  <c r="C55" i="37" s="1"/>
  <c r="E37" i="37"/>
  <c r="D7" i="37"/>
  <c r="D55" i="37" s="1"/>
  <c r="C56" i="37" s="1"/>
  <c r="E27" i="37"/>
  <c r="D68" i="35"/>
  <c r="C13" i="35"/>
  <c r="D81" i="35"/>
  <c r="E81" i="35" s="1"/>
  <c r="D77" i="35"/>
  <c r="E7" i="37" l="1"/>
  <c r="E55" i="37" s="1"/>
  <c r="E68" i="35" l="1"/>
  <c r="E67" i="35" s="1"/>
  <c r="E63" i="35"/>
  <c r="E64" i="35"/>
  <c r="E65" i="35"/>
  <c r="E62" i="35"/>
  <c r="D61" i="35"/>
  <c r="E30" i="35"/>
  <c r="E31" i="35"/>
  <c r="E32" i="35"/>
  <c r="E33" i="35"/>
  <c r="E34" i="35"/>
  <c r="E35" i="35"/>
  <c r="E36" i="35"/>
  <c r="E37" i="35"/>
  <c r="E38" i="35"/>
  <c r="E39" i="35"/>
  <c r="E40" i="35"/>
  <c r="E41" i="35"/>
  <c r="E42" i="35"/>
  <c r="E27" i="35"/>
  <c r="E28" i="35"/>
  <c r="E29" i="35"/>
  <c r="E54" i="35"/>
  <c r="E55" i="35"/>
  <c r="E56" i="35"/>
  <c r="E57" i="35"/>
  <c r="E48" i="35"/>
  <c r="E49" i="35"/>
  <c r="E50" i="35"/>
  <c r="E51" i="35"/>
  <c r="E52" i="35"/>
  <c r="E53" i="35"/>
  <c r="D47" i="35"/>
  <c r="C47" i="35"/>
  <c r="D43" i="35"/>
  <c r="C43" i="35"/>
  <c r="D26" i="35"/>
  <c r="C26" i="35"/>
  <c r="E84" i="35"/>
  <c r="E82" i="35"/>
  <c r="E80" i="35"/>
  <c r="E79" i="35"/>
  <c r="E78" i="35"/>
  <c r="E83" i="35"/>
  <c r="E75" i="35"/>
  <c r="E74" i="35" s="1"/>
  <c r="E73" i="35" s="1"/>
  <c r="E72" i="35"/>
  <c r="E71" i="35"/>
  <c r="E70" i="35"/>
  <c r="E69" i="35" s="1"/>
  <c r="E60" i="35"/>
  <c r="E59" i="35"/>
  <c r="E46" i="35"/>
  <c r="E45" i="35"/>
  <c r="E43" i="35" s="1"/>
  <c r="E44" i="35"/>
  <c r="E24" i="35"/>
  <c r="E22" i="35"/>
  <c r="E21" i="35" s="1"/>
  <c r="E20" i="35"/>
  <c r="E19" i="35" s="1"/>
  <c r="E15" i="35"/>
  <c r="E16" i="35"/>
  <c r="E17" i="35"/>
  <c r="E18" i="35"/>
  <c r="E14" i="35"/>
  <c r="D83" i="35"/>
  <c r="C83" i="35"/>
  <c r="C77" i="35"/>
  <c r="C76" i="35" s="1"/>
  <c r="D74" i="35"/>
  <c r="D73" i="35" s="1"/>
  <c r="C74" i="35"/>
  <c r="C73" i="35" s="1"/>
  <c r="D69" i="35"/>
  <c r="C69" i="35"/>
  <c r="D67" i="35"/>
  <c r="C67" i="35"/>
  <c r="C61" i="35"/>
  <c r="D58" i="35"/>
  <c r="C58" i="35"/>
  <c r="D13" i="35"/>
  <c r="D21" i="35"/>
  <c r="C21" i="35"/>
  <c r="D19" i="35"/>
  <c r="C19" i="35"/>
  <c r="C25" i="35" l="1"/>
  <c r="E47" i="35"/>
  <c r="E61" i="35"/>
  <c r="E77" i="35"/>
  <c r="E76" i="35" s="1"/>
  <c r="D76" i="35"/>
  <c r="C66" i="35"/>
  <c r="E26" i="35"/>
  <c r="D25" i="35"/>
  <c r="E58" i="35"/>
  <c r="D66" i="35"/>
  <c r="E66" i="35"/>
  <c r="C12" i="35"/>
  <c r="D12" i="35"/>
  <c r="C85" i="35" l="1"/>
  <c r="D85" i="35"/>
  <c r="C86" i="35" s="1"/>
  <c r="E25" i="35"/>
  <c r="E13" i="35"/>
  <c r="E12" i="35" s="1"/>
  <c r="E85" i="35" l="1"/>
</calcChain>
</file>

<file path=xl/sharedStrings.xml><?xml version="1.0" encoding="utf-8"?>
<sst xmlns="http://schemas.openxmlformats.org/spreadsheetml/2006/main" count="167" uniqueCount="111">
  <si>
    <t>FONDO AMBIENTAL DE EL SALVADOR</t>
  </si>
  <si>
    <t>(Expresado en dólares de EEUU)</t>
  </si>
  <si>
    <t>CODIGO</t>
  </si>
  <si>
    <t>AGRUPACION OPERACIONAL 3</t>
  </si>
  <si>
    <t>FF 1</t>
  </si>
  <si>
    <t>FF 5</t>
  </si>
  <si>
    <t>Fondo General</t>
  </si>
  <si>
    <t>Fondos de Donaciones</t>
  </si>
  <si>
    <t>PRESUPUESTO DE FUNCIONAMIENTO</t>
  </si>
  <si>
    <t>Funcionamiento</t>
  </si>
  <si>
    <t>REMUNERACIONES</t>
  </si>
  <si>
    <t>REMUNERACIONES PERMANENTES</t>
  </si>
  <si>
    <t>Sueldos</t>
  </si>
  <si>
    <t>Aguinaldos</t>
  </si>
  <si>
    <t>Dietas</t>
  </si>
  <si>
    <t>CONTR. PATR. A INST. DE SEGURIDAD SOCIAL PUB.</t>
  </si>
  <si>
    <t>Por Remuneraciones Permanentes</t>
  </si>
  <si>
    <t>CONTR. PATR. A INST. DE SEGURIDAD SOCIAL PRIV.</t>
  </si>
  <si>
    <t>Al Personal de Servicios Permanentes</t>
  </si>
  <si>
    <t>ADQUISICION DE BIENES Y SERVICIOS</t>
  </si>
  <si>
    <t>BIENES DE USO Y CONSUMO</t>
  </si>
  <si>
    <t>Productos Alimenticios para Personas</t>
  </si>
  <si>
    <t>Productos Textiles y Vestuarios</t>
  </si>
  <si>
    <t>Productos de Papel y Cartón</t>
  </si>
  <si>
    <t>Productos de Cuero y  Caucho</t>
  </si>
  <si>
    <t>Productos Químicos</t>
  </si>
  <si>
    <t>Productos Farmacéuticos y Medicinales</t>
  </si>
  <si>
    <t>Llantas y Neumáticos</t>
  </si>
  <si>
    <t>Combustibles y Lubricantes</t>
  </si>
  <si>
    <t>Minerales no Metálicos y Productos Derivados</t>
  </si>
  <si>
    <t>Minerales Metálicos y Productos Derivados</t>
  </si>
  <si>
    <t>Materiales de Oficina</t>
  </si>
  <si>
    <t>Materiales Informáticos</t>
  </si>
  <si>
    <t xml:space="preserve">Libros, Textos, Útiles de Enseñanza y Publicaciones </t>
  </si>
  <si>
    <t>Herramientas, Repuestos y Accesorios</t>
  </si>
  <si>
    <t>Materiales Eléctricos</t>
  </si>
  <si>
    <t>Bienes de Uso y Consumo Diversos</t>
  </si>
  <si>
    <t>SERVICIOS BÁSICOS</t>
  </si>
  <si>
    <t>Servicios de Energía Eléctrica</t>
  </si>
  <si>
    <t>Servicios de Agua</t>
  </si>
  <si>
    <t>Servicios de Telecomunicaciones</t>
  </si>
  <si>
    <t>SERVICIOS GENERALES Y ARRENDAMIENTOS</t>
  </si>
  <si>
    <t>Mantenimientos y Reparaciones de Bienes Muebles</t>
  </si>
  <si>
    <t>Mantenimientos y Reparaciones de Vehículos</t>
  </si>
  <si>
    <t>Servicios de Publicidad</t>
  </si>
  <si>
    <t>Servicios de Vigilancia</t>
  </si>
  <si>
    <t>Servicios de Limpieza y Fumigaciones</t>
  </si>
  <si>
    <t>Servicios de Lavandería y Planchado</t>
  </si>
  <si>
    <t>Impresiones, Publicaciones, y Reproducciones</t>
  </si>
  <si>
    <t>Atenciones Oficiales</t>
  </si>
  <si>
    <t>Arrendamiento de Bienes Inmuebles</t>
  </si>
  <si>
    <t>Servicios Generales y Arrendamientos Diversos</t>
  </si>
  <si>
    <t>PASAJES Y VIATICOS</t>
  </si>
  <si>
    <t>Pasajes al Interior</t>
  </si>
  <si>
    <t>Viáticos por Comisión Interna</t>
  </si>
  <si>
    <t>SERVICIOS TECNICOS Y PROFESIONALES</t>
  </si>
  <si>
    <t>Servicios Jurídicos</t>
  </si>
  <si>
    <t>Servicios de Contabilidad y Auditoría</t>
  </si>
  <si>
    <t>Servicios de Capacitación</t>
  </si>
  <si>
    <t>Consultorías, Estudios e Investigaciones Diversas</t>
  </si>
  <si>
    <t>GASTOS FINANCIEROS Y OTROS</t>
  </si>
  <si>
    <t>IMPUESTOS TASAS Y DERECHOS</t>
  </si>
  <si>
    <t>Impuestos, Tasas y Derechos Diversos</t>
  </si>
  <si>
    <t>SEGUROS, COMISIONES Y GASTOS BANCARIOS</t>
  </si>
  <si>
    <t>Primas y Gastos de Seguros de Personas</t>
  </si>
  <si>
    <t>Comisiones y Gastos Bancarios</t>
  </si>
  <si>
    <t>INVERSIONES EN ACTIVOS FIJOS</t>
  </si>
  <si>
    <t>BIENES MUEBLES</t>
  </si>
  <si>
    <t>Mobiliarios</t>
  </si>
  <si>
    <t>Maquinaria y Equipos</t>
  </si>
  <si>
    <t>Equipos Informáticos</t>
  </si>
  <si>
    <t>Bienes Muebles Diversos</t>
  </si>
  <si>
    <t>INTANGIBLES</t>
  </si>
  <si>
    <t>Derechos de Propiedad Intelectual</t>
  </si>
  <si>
    <t>TOTAL PRESUPUESTO DE EGRESOS</t>
  </si>
  <si>
    <t>Beneficios Adicionales</t>
  </si>
  <si>
    <t>A Personas Naturales</t>
  </si>
  <si>
    <t>A. ASIGNACIÓN DE RECURSOS</t>
  </si>
  <si>
    <t>1. Ingresos</t>
  </si>
  <si>
    <t>INGRESOS CORRIENTES</t>
  </si>
  <si>
    <t>15 INGRESOS FINANCIEROS Y OTROS</t>
  </si>
  <si>
    <t>151 RENDIMIENTOS DE TÍTULOS VALORES</t>
  </si>
  <si>
    <t>15105 Rentabilidad de Depósitos a Plazos</t>
  </si>
  <si>
    <t>15199 Otras Rentabilidades Financieras</t>
  </si>
  <si>
    <t>16 TRANSFERENCIAS CORRIENTES</t>
  </si>
  <si>
    <t>162 TRANSFERENCIAS CORRIENTES DEL SECTOR PÚBLICO</t>
  </si>
  <si>
    <t>162014400 Transferencias Corrientes del Sector Público</t>
  </si>
  <si>
    <t>16201 Transferencias Corrientes del Sector Público</t>
  </si>
  <si>
    <t>TOTAL PRESUPUESTO DE INGRESOS</t>
  </si>
  <si>
    <t>Subvención</t>
  </si>
  <si>
    <t>TRANSFERENCIAS CORRIENTES</t>
  </si>
  <si>
    <t>TRANSFERENCIAS CORRIENTES AL SECTOR PRIVADO</t>
  </si>
  <si>
    <t>INDENNIZACIONES</t>
  </si>
  <si>
    <t>32 SALDOS DE AÑOS ANTERIORES</t>
  </si>
  <si>
    <t>321 Saldos Iniciales de Caja y Banco</t>
  </si>
  <si>
    <t>32102 Saldo Inicial en Banco</t>
  </si>
  <si>
    <t>Primas y Gastos de Seguros de Bienes Muebles</t>
  </si>
  <si>
    <t>Total</t>
  </si>
  <si>
    <t>NOMBRE DEL RUBRO, CUENTA Y ESPECIFICO</t>
  </si>
  <si>
    <t>Línea de Trabajo 0101</t>
  </si>
  <si>
    <t>Administración Superior</t>
  </si>
  <si>
    <t>Complementos</t>
  </si>
  <si>
    <t>Funete de Financiamiento</t>
  </si>
  <si>
    <t>Total Plan de Compras</t>
  </si>
  <si>
    <t>TOTAL PLAN DE COMPRAS</t>
  </si>
  <si>
    <t>PRESUPUESTO DE INGRESOS, EJERCICIO ECONOMICO FISCAL 2020</t>
  </si>
  <si>
    <t>PRESUPUESTO  DE EGRESOS, EJERCICIO ECONOMICO FISCAL 2020</t>
  </si>
  <si>
    <t>Vehículos de Transporte</t>
  </si>
  <si>
    <t>PLAN ANUAL DE COMPRAS, EJERCICIO ECONOMICO FISCAL 2020</t>
  </si>
  <si>
    <t>163 TRANSFERENCIAS CORRIENTES DEL SECTOR PRIVADO</t>
  </si>
  <si>
    <t>16301 De Empresas Privadas no financieras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</si>
</sst>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[$$-440A]* #,##0.00_);_([$$-440A]* \(#,##0.00\);_([$$-440A]* &quot;-&quot;??_);_(@_)"/>
    <numFmt numFmtId="166" formatCode="_ [$€]\ * #,##0.00_ ;_ [$€]\ * \-#,##0.00_ ;_ [$€]\ * &quot;-&quot;??_ ;_ @_ "/>
    <numFmt numFmtId="167" formatCode="_-[$$-440A]* #,##0.00_-;\-[$$-440A]* #,##0.00_-;_-[$$-440A]* &quot;-&quot;??_-;_-@_-"/>
  </numFmts>
  <fonts count="41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color indexed="8"/>
      <name val="Times New Roman"/>
      <family val="2"/>
    </font>
    <font>
      <sz val="12"/>
      <color theme="1"/>
      <name val="Times New Roman"/>
      <family val="2"/>
    </font>
    <font>
      <sz val="12"/>
      <name val="Arial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sz val="16"/>
      <color indexed="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8"/>
      <name val="Times New Roman"/>
      <family val="1"/>
    </font>
    <font>
      <b/>
      <sz val="10"/>
      <name val="Times New Roman"/>
      <family val="1"/>
    </font>
    <font>
      <sz val="11"/>
      <color indexed="8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1"/>
      <color indexed="8"/>
      <name val="Times New Roman"/>
      <family val="1"/>
    </font>
    <font>
      <sz val="11"/>
      <name val="Times New Roman"/>
      <family val="1"/>
    </font>
    <font>
      <b/>
      <sz val="12"/>
      <color indexed="8"/>
      <name val="Times New Roman"/>
      <family val="1"/>
    </font>
    <font>
      <sz val="12"/>
      <color indexed="8"/>
      <name val="Arial"/>
      <family val="2"/>
    </font>
    <font>
      <b/>
      <sz val="16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51"/>
      </patternFill>
    </fill>
    <fill>
      <patternFill patternType="solid">
        <fgColor indexed="11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8">
    <xf numFmtId="0" fontId="0" fillId="0" borderId="0"/>
    <xf numFmtId="0" fontId="4" fillId="2" borderId="0" applyBorder="0" applyAlignment="0" applyProtection="0"/>
    <xf numFmtId="0" fontId="1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164" fontId="6" fillId="0" borderId="0" applyFont="0" applyFill="0" applyBorder="0" applyAlignment="0" applyProtection="0"/>
    <xf numFmtId="0" fontId="4" fillId="2" borderId="0" applyBorder="0" applyAlignment="0" applyProtection="0"/>
    <xf numFmtId="166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8" fillId="0" borderId="0"/>
    <xf numFmtId="0" fontId="9" fillId="6" borderId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2" borderId="0" applyNumberFormat="0" applyBorder="0" applyAlignment="0" applyProtection="0"/>
    <xf numFmtId="0" fontId="1" fillId="3" borderId="0" applyNumberFormat="0" applyBorder="0" applyAlignment="0" applyProtection="0"/>
    <xf numFmtId="0" fontId="4" fillId="14" borderId="0" applyNumberFormat="0" applyBorder="0" applyAlignment="0" applyProtection="0"/>
    <xf numFmtId="0" fontId="4" fillId="13" borderId="0" applyNumberFormat="0" applyBorder="0" applyAlignment="0" applyProtection="0"/>
    <xf numFmtId="0" fontId="4" fillId="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10" fillId="9" borderId="0" applyNumberFormat="0" applyBorder="0" applyAlignment="0" applyProtection="0"/>
    <xf numFmtId="0" fontId="11" fillId="18" borderId="11" applyNumberFormat="0" applyAlignment="0" applyProtection="0"/>
    <xf numFmtId="0" fontId="12" fillId="19" borderId="12" applyNumberFormat="0" applyAlignment="0" applyProtection="0"/>
    <xf numFmtId="0" fontId="13" fillId="0" borderId="13" applyNumberFormat="0" applyFill="0" applyAlignment="0" applyProtection="0"/>
    <xf numFmtId="0" fontId="14" fillId="0" borderId="0" applyNumberFormat="0" applyFill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22" borderId="0" applyNumberFormat="0" applyBorder="0" applyAlignment="0" applyProtection="0"/>
    <xf numFmtId="0" fontId="15" fillId="11" borderId="11" applyNumberFormat="0" applyAlignment="0" applyProtection="0"/>
    <xf numFmtId="0" fontId="16" fillId="8" borderId="0" applyNumberFormat="0" applyBorder="0" applyAlignment="0" applyProtection="0"/>
    <xf numFmtId="0" fontId="17" fillId="23" borderId="0" applyNumberFormat="0" applyBorder="0" applyAlignment="0" applyProtection="0"/>
    <xf numFmtId="0" fontId="9" fillId="24" borderId="14" applyNumberFormat="0" applyFont="0" applyAlignment="0" applyProtection="0"/>
    <xf numFmtId="0" fontId="18" fillId="18" borderId="15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6" applyNumberFormat="0" applyFill="0" applyAlignment="0" applyProtection="0"/>
    <xf numFmtId="0" fontId="14" fillId="0" borderId="17" applyNumberFormat="0" applyFill="0" applyAlignment="0" applyProtection="0"/>
    <xf numFmtId="0" fontId="5" fillId="0" borderId="18" applyNumberFormat="0" applyFill="0" applyAlignment="0" applyProtection="0"/>
    <xf numFmtId="0" fontId="1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4" fillId="2" borderId="0" applyBorder="0" applyAlignment="0" applyProtection="0"/>
    <xf numFmtId="0" fontId="28" fillId="0" borderId="0"/>
  </cellStyleXfs>
  <cellXfs count="124">
    <xf numFmtId="0" fontId="0" fillId="0" borderId="0" xfId="0"/>
    <xf numFmtId="0" fontId="24" fillId="0" borderId="0" xfId="53" applyFont="1" applyProtection="1">
      <protection hidden="1"/>
    </xf>
    <xf numFmtId="0" fontId="26" fillId="0" borderId="0" xfId="53" applyFont="1" applyProtection="1">
      <protection hidden="1"/>
    </xf>
    <xf numFmtId="0" fontId="26" fillId="0" borderId="19" xfId="53" applyFont="1" applyBorder="1" applyProtection="1">
      <protection hidden="1"/>
    </xf>
    <xf numFmtId="0" fontId="26" fillId="0" borderId="0" xfId="25" applyFont="1" applyFill="1" applyBorder="1" applyAlignment="1" applyProtection="1">
      <protection hidden="1"/>
    </xf>
    <xf numFmtId="0" fontId="3" fillId="0" borderId="0" xfId="1" applyFont="1" applyFill="1" applyBorder="1" applyAlignment="1" applyProtection="1">
      <alignment horizontal="center" vertical="center" wrapText="1"/>
      <protection hidden="1"/>
    </xf>
    <xf numFmtId="0" fontId="3" fillId="0" borderId="0" xfId="1" applyFont="1" applyFill="1" applyBorder="1" applyAlignment="1" applyProtection="1">
      <alignment horizontal="center" vertical="center"/>
      <protection hidden="1"/>
    </xf>
    <xf numFmtId="0" fontId="3" fillId="0" borderId="0" xfId="53" applyFont="1" applyFill="1" applyProtection="1">
      <protection hidden="1"/>
    </xf>
    <xf numFmtId="0" fontId="24" fillId="0" borderId="0" xfId="25" applyFont="1" applyFill="1" applyBorder="1" applyAlignment="1" applyProtection="1">
      <alignment vertical="center"/>
      <protection hidden="1"/>
    </xf>
    <xf numFmtId="0" fontId="24" fillId="0" borderId="0" xfId="25" applyFont="1" applyFill="1" applyBorder="1" applyAlignment="1" applyProtection="1">
      <alignment horizontal="left" vertical="center"/>
      <protection hidden="1"/>
    </xf>
    <xf numFmtId="0" fontId="27" fillId="0" borderId="0" xfId="53" applyFont="1" applyFill="1" applyBorder="1" applyProtection="1">
      <protection hidden="1"/>
    </xf>
    <xf numFmtId="0" fontId="27" fillId="0" borderId="0" xfId="53" applyFont="1" applyFill="1" applyProtection="1">
      <protection hidden="1"/>
    </xf>
    <xf numFmtId="0" fontId="27" fillId="0" borderId="0" xfId="53" applyFont="1" applyFill="1" applyBorder="1" applyAlignment="1" applyProtection="1">
      <alignment horizontal="left" vertical="center"/>
      <protection hidden="1"/>
    </xf>
    <xf numFmtId="0" fontId="27" fillId="0" borderId="0" xfId="1" applyFont="1" applyFill="1" applyBorder="1" applyAlignment="1" applyProtection="1">
      <alignment vertical="center"/>
      <protection hidden="1"/>
    </xf>
    <xf numFmtId="0" fontId="24" fillId="0" borderId="0" xfId="53" applyFont="1" applyFill="1" applyProtection="1">
      <protection hidden="1"/>
    </xf>
    <xf numFmtId="0" fontId="24" fillId="0" borderId="0" xfId="53" applyFont="1" applyFill="1" applyBorder="1" applyProtection="1">
      <protection hidden="1"/>
    </xf>
    <xf numFmtId="0" fontId="24" fillId="0" borderId="0" xfId="53" applyNumberFormat="1" applyFont="1" applyFill="1" applyBorder="1" applyAlignment="1">
      <alignment horizontal="left" vertical="center"/>
    </xf>
    <xf numFmtId="0" fontId="24" fillId="0" borderId="19" xfId="53" applyNumberFormat="1" applyFont="1" applyFill="1" applyBorder="1" applyAlignment="1">
      <alignment horizontal="left" vertical="center"/>
    </xf>
    <xf numFmtId="0" fontId="27" fillId="0" borderId="19" xfId="1" applyFont="1" applyFill="1" applyBorder="1" applyAlignment="1" applyProtection="1">
      <alignment vertical="center"/>
      <protection hidden="1"/>
    </xf>
    <xf numFmtId="0" fontId="3" fillId="0" borderId="0" xfId="1" applyFont="1" applyFill="1" applyBorder="1" applyAlignment="1" applyProtection="1">
      <alignment vertical="center"/>
      <protection hidden="1"/>
    </xf>
    <xf numFmtId="0" fontId="3" fillId="0" borderId="0" xfId="53" applyFont="1" applyFill="1" applyBorder="1" applyAlignment="1" applyProtection="1">
      <alignment horizontal="left" vertical="center"/>
      <protection hidden="1"/>
    </xf>
    <xf numFmtId="0" fontId="26" fillId="0" borderId="0" xfId="53" applyFont="1" applyFill="1" applyBorder="1" applyProtection="1">
      <protection hidden="1"/>
    </xf>
    <xf numFmtId="0" fontId="26" fillId="0" borderId="0" xfId="53" applyFont="1" applyFill="1" applyProtection="1">
      <protection hidden="1"/>
    </xf>
    <xf numFmtId="165" fontId="25" fillId="0" borderId="22" xfId="53" applyNumberFormat="1" applyFont="1" applyFill="1" applyBorder="1" applyAlignment="1" applyProtection="1">
      <alignment vertical="center"/>
      <protection hidden="1"/>
    </xf>
    <xf numFmtId="165" fontId="25" fillId="0" borderId="19" xfId="53" applyNumberFormat="1" applyFont="1" applyFill="1" applyBorder="1" applyAlignment="1">
      <alignment vertical="center"/>
    </xf>
    <xf numFmtId="0" fontId="25" fillId="0" borderId="0" xfId="53" applyFont="1" applyFill="1" applyAlignment="1" applyProtection="1">
      <alignment vertical="center"/>
      <protection hidden="1"/>
    </xf>
    <xf numFmtId="167" fontId="24" fillId="0" borderId="0" xfId="53" applyNumberFormat="1" applyFont="1" applyProtection="1">
      <protection hidden="1"/>
    </xf>
    <xf numFmtId="0" fontId="30" fillId="0" borderId="0" xfId="2" applyFont="1" applyFill="1" applyAlignment="1" applyProtection="1">
      <alignment horizontal="center"/>
      <protection hidden="1"/>
    </xf>
    <xf numFmtId="0" fontId="31" fillId="0" borderId="0" xfId="2" applyFont="1" applyFill="1" applyProtection="1">
      <protection hidden="1"/>
    </xf>
    <xf numFmtId="0" fontId="30" fillId="0" borderId="0" xfId="2" applyFont="1" applyFill="1" applyAlignment="1" applyProtection="1">
      <alignment horizontal="center"/>
      <protection hidden="1"/>
    </xf>
    <xf numFmtId="165" fontId="31" fillId="0" borderId="0" xfId="2" applyNumberFormat="1" applyFont="1" applyFill="1" applyProtection="1">
      <protection hidden="1"/>
    </xf>
    <xf numFmtId="0" fontId="33" fillId="0" borderId="0" xfId="2" applyFont="1" applyFill="1" applyAlignment="1" applyProtection="1">
      <alignment horizontal="center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/>
      <protection hidden="1"/>
    </xf>
    <xf numFmtId="0" fontId="35" fillId="0" borderId="0" xfId="2" applyFont="1" applyFill="1" applyAlignment="1" applyProtection="1">
      <alignment horizontal="center"/>
      <protection hidden="1"/>
    </xf>
    <xf numFmtId="0" fontId="34" fillId="0" borderId="0" xfId="2" applyFont="1" applyFill="1" applyAlignment="1" applyProtection="1">
      <alignment horizontal="center"/>
      <protection hidden="1"/>
    </xf>
    <xf numFmtId="0" fontId="32" fillId="0" borderId="0" xfId="2" applyFont="1" applyFill="1" applyProtection="1">
      <protection hidden="1"/>
    </xf>
    <xf numFmtId="0" fontId="33" fillId="0" borderId="0" xfId="2" applyFont="1" applyFill="1" applyProtection="1">
      <protection hidden="1"/>
    </xf>
    <xf numFmtId="0" fontId="36" fillId="0" borderId="2" xfId="4" applyFont="1" applyFill="1" applyBorder="1" applyAlignment="1" applyProtection="1">
      <alignment horizontal="left" vertical="center"/>
      <protection hidden="1"/>
    </xf>
    <xf numFmtId="0" fontId="36" fillId="0" borderId="2" xfId="4" applyFont="1" applyFill="1" applyBorder="1" applyAlignment="1" applyProtection="1">
      <alignment vertical="center"/>
      <protection hidden="1"/>
    </xf>
    <xf numFmtId="165" fontId="36" fillId="0" borderId="2" xfId="4" applyNumberFormat="1" applyFont="1" applyFill="1" applyBorder="1" applyAlignment="1" applyProtection="1">
      <alignment vertical="center" wrapText="1"/>
      <protection hidden="1"/>
    </xf>
    <xf numFmtId="0" fontId="31" fillId="0" borderId="2" xfId="5" applyFont="1" applyFill="1" applyBorder="1" applyAlignment="1" applyProtection="1">
      <alignment horizontal="left" vertical="center"/>
      <protection hidden="1"/>
    </xf>
    <xf numFmtId="0" fontId="37" fillId="0" borderId="2" xfId="1" applyFont="1" applyFill="1" applyBorder="1" applyAlignment="1" applyProtection="1">
      <alignment vertical="center"/>
      <protection hidden="1"/>
    </xf>
    <xf numFmtId="165" fontId="31" fillId="0" borderId="2" xfId="5" applyNumberFormat="1" applyFont="1" applyFill="1" applyBorder="1" applyAlignment="1" applyProtection="1">
      <alignment vertical="center" wrapText="1"/>
      <protection hidden="1"/>
    </xf>
    <xf numFmtId="0" fontId="36" fillId="0" borderId="0" xfId="2" applyFont="1" applyFill="1" applyProtection="1">
      <protection hidden="1"/>
    </xf>
    <xf numFmtId="0" fontId="36" fillId="0" borderId="2" xfId="5" applyFont="1" applyFill="1" applyBorder="1" applyAlignment="1" applyProtection="1">
      <alignment horizontal="left" vertical="center"/>
      <protection hidden="1"/>
    </xf>
    <xf numFmtId="0" fontId="33" fillId="0" borderId="2" xfId="1" applyFont="1" applyFill="1" applyBorder="1" applyAlignment="1" applyProtection="1">
      <alignment vertical="center"/>
      <protection hidden="1"/>
    </xf>
    <xf numFmtId="165" fontId="36" fillId="0" borderId="2" xfId="5" applyNumberFormat="1" applyFont="1" applyFill="1" applyBorder="1" applyAlignment="1" applyProtection="1">
      <alignment vertical="center" wrapText="1"/>
      <protection hidden="1"/>
    </xf>
    <xf numFmtId="165" fontId="37" fillId="0" borderId="2" xfId="1" applyNumberFormat="1" applyFont="1" applyFill="1" applyBorder="1" applyAlignment="1" applyProtection="1">
      <alignment vertical="center" wrapText="1"/>
      <protection hidden="1"/>
    </xf>
    <xf numFmtId="0" fontId="38" fillId="0" borderId="0" xfId="2" applyFont="1" applyFill="1" applyProtection="1">
      <protection hidden="1"/>
    </xf>
    <xf numFmtId="0" fontId="34" fillId="0" borderId="2" xfId="2" applyFont="1" applyFill="1" applyBorder="1" applyAlignment="1" applyProtection="1">
      <alignment horizontal="center" vertical="center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6" fillId="0" borderId="2" xfId="3" applyFont="1" applyFill="1" applyBorder="1" applyAlignment="1" applyProtection="1">
      <alignment horizontal="left" vertical="center"/>
      <protection hidden="1"/>
    </xf>
    <xf numFmtId="0" fontId="36" fillId="0" borderId="2" xfId="3" applyFont="1" applyFill="1" applyBorder="1" applyAlignment="1" applyProtection="1">
      <alignment vertical="center"/>
      <protection hidden="1"/>
    </xf>
    <xf numFmtId="0" fontId="2" fillId="0" borderId="23" xfId="1" applyFont="1" applyFill="1" applyBorder="1" applyAlignment="1" applyProtection="1">
      <alignment horizontal="center" vertical="center" wrapText="1"/>
      <protection hidden="1"/>
    </xf>
    <xf numFmtId="165" fontId="2" fillId="0" borderId="20" xfId="53" applyNumberFormat="1" applyFont="1" applyFill="1" applyBorder="1" applyProtection="1">
      <protection hidden="1"/>
    </xf>
    <xf numFmtId="0" fontId="9" fillId="0" borderId="20" xfId="53" applyFont="1" applyFill="1" applyBorder="1" applyProtection="1">
      <protection hidden="1"/>
    </xf>
    <xf numFmtId="165" fontId="9" fillId="0" borderId="20" xfId="1" applyNumberFormat="1" applyFont="1" applyFill="1" applyBorder="1" applyAlignment="1" applyProtection="1">
      <alignment vertical="center" wrapText="1"/>
      <protection hidden="1"/>
    </xf>
    <xf numFmtId="165" fontId="39" fillId="0" borderId="20" xfId="25" applyNumberFormat="1" applyFont="1" applyFill="1" applyBorder="1" applyAlignment="1" applyProtection="1">
      <alignment vertical="center" wrapText="1"/>
      <protection hidden="1"/>
    </xf>
    <xf numFmtId="165" fontId="9" fillId="0" borderId="20" xfId="53" applyNumberFormat="1" applyFont="1" applyFill="1" applyBorder="1" applyProtection="1">
      <protection hidden="1"/>
    </xf>
    <xf numFmtId="165" fontId="39" fillId="0" borderId="7" xfId="53" applyNumberFormat="1" applyFont="1" applyFill="1" applyBorder="1" applyAlignment="1" applyProtection="1">
      <alignment vertical="center"/>
      <protection hidden="1"/>
    </xf>
    <xf numFmtId="165" fontId="39" fillId="0" borderId="20" xfId="53" applyNumberFormat="1" applyFont="1" applyFill="1" applyBorder="1" applyAlignment="1" applyProtection="1">
      <alignment vertical="center"/>
      <protection hidden="1"/>
    </xf>
    <xf numFmtId="0" fontId="39" fillId="0" borderId="20" xfId="53" applyFont="1" applyFill="1" applyBorder="1" applyProtection="1">
      <protection hidden="1"/>
    </xf>
    <xf numFmtId="165" fontId="39" fillId="0" borderId="4" xfId="25" applyNumberFormat="1" applyFont="1" applyFill="1" applyBorder="1" applyAlignment="1" applyProtection="1">
      <alignment vertical="center" wrapText="1"/>
      <protection hidden="1"/>
    </xf>
    <xf numFmtId="165" fontId="39" fillId="0" borderId="20" xfId="53" applyNumberFormat="1" applyFont="1" applyFill="1" applyBorder="1" applyProtection="1">
      <protection hidden="1"/>
    </xf>
    <xf numFmtId="165" fontId="9" fillId="0" borderId="7" xfId="1" applyNumberFormat="1" applyFont="1" applyFill="1" applyBorder="1" applyAlignment="1" applyProtection="1">
      <alignment vertical="center" wrapText="1"/>
      <protection hidden="1"/>
    </xf>
    <xf numFmtId="0" fontId="25" fillId="0" borderId="20" xfId="53" applyFont="1" applyFill="1" applyBorder="1" applyProtection="1">
      <protection hidden="1"/>
    </xf>
    <xf numFmtId="165" fontId="2" fillId="0" borderId="20" xfId="1" applyNumberFormat="1" applyFont="1" applyFill="1" applyBorder="1" applyAlignment="1" applyProtection="1">
      <alignment vertical="center" wrapText="1"/>
      <protection hidden="1"/>
    </xf>
    <xf numFmtId="165" fontId="9" fillId="0" borderId="21" xfId="1" applyNumberFormat="1" applyFont="1" applyFill="1" applyBorder="1" applyAlignment="1" applyProtection="1">
      <alignment vertical="center" wrapText="1"/>
      <protection hidden="1"/>
    </xf>
    <xf numFmtId="165" fontId="9" fillId="0" borderId="22" xfId="1" applyNumberFormat="1" applyFont="1" applyFill="1" applyBorder="1" applyAlignment="1" applyProtection="1">
      <alignment vertical="center" wrapText="1"/>
      <protection hidden="1"/>
    </xf>
    <xf numFmtId="0" fontId="39" fillId="0" borderId="22" xfId="53" applyFont="1" applyFill="1" applyBorder="1" applyProtection="1">
      <protection hidden="1"/>
    </xf>
    <xf numFmtId="165" fontId="36" fillId="0" borderId="1" xfId="2" applyNumberFormat="1" applyFont="1" applyFill="1" applyBorder="1" applyAlignment="1" applyProtection="1">
      <alignment horizontal="center" vertical="center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24" fillId="0" borderId="0" xfId="53" applyNumberFormat="1" applyFont="1" applyAlignment="1" applyProtection="1">
      <alignment horizontal="center"/>
      <protection hidden="1"/>
    </xf>
    <xf numFmtId="2" fontId="24" fillId="0" borderId="0" xfId="53" applyNumberFormat="1" applyFont="1" applyProtection="1">
      <protection hidden="1"/>
    </xf>
    <xf numFmtId="167" fontId="31" fillId="0" borderId="0" xfId="2" applyNumberFormat="1" applyFont="1" applyFill="1" applyProtection="1">
      <protection hidden="1"/>
    </xf>
    <xf numFmtId="167" fontId="33" fillId="0" borderId="0" xfId="2" applyNumberFormat="1" applyFont="1" applyFill="1" applyAlignment="1" applyProtection="1">
      <alignment horizontal="center"/>
      <protection hidden="1"/>
    </xf>
    <xf numFmtId="167" fontId="35" fillId="0" borderId="0" xfId="2" applyNumberFormat="1" applyFont="1" applyFill="1" applyAlignment="1" applyProtection="1">
      <alignment horizontal="center"/>
      <protection hidden="1"/>
    </xf>
    <xf numFmtId="167" fontId="34" fillId="0" borderId="0" xfId="2" applyNumberFormat="1" applyFont="1" applyFill="1" applyAlignment="1" applyProtection="1">
      <alignment horizontal="center"/>
      <protection hidden="1"/>
    </xf>
    <xf numFmtId="167" fontId="30" fillId="0" borderId="0" xfId="2" applyNumberFormat="1" applyFont="1" applyFill="1" applyAlignment="1" applyProtection="1">
      <alignment horizontal="center"/>
      <protection hidden="1"/>
    </xf>
    <xf numFmtId="167" fontId="32" fillId="0" borderId="0" xfId="2" applyNumberFormat="1" applyFont="1" applyFill="1" applyProtection="1">
      <protection hidden="1"/>
    </xf>
    <xf numFmtId="167" fontId="33" fillId="0" borderId="0" xfId="2" applyNumberFormat="1" applyFont="1" applyFill="1" applyProtection="1">
      <protection hidden="1"/>
    </xf>
    <xf numFmtId="167" fontId="31" fillId="0" borderId="2" xfId="5" applyNumberFormat="1" applyFont="1" applyFill="1" applyBorder="1" applyAlignment="1" applyProtection="1">
      <alignment vertical="center" wrapText="1"/>
      <protection hidden="1"/>
    </xf>
    <xf numFmtId="167" fontId="36" fillId="0" borderId="0" xfId="2" applyNumberFormat="1" applyFont="1" applyFill="1" applyProtection="1">
      <protection hidden="1"/>
    </xf>
    <xf numFmtId="167" fontId="36" fillId="0" borderId="2" xfId="5" applyNumberFormat="1" applyFont="1" applyFill="1" applyBorder="1" applyAlignment="1" applyProtection="1">
      <alignment vertical="center" wrapText="1"/>
      <protection hidden="1"/>
    </xf>
    <xf numFmtId="167" fontId="38" fillId="0" borderId="0" xfId="2" applyNumberFormat="1" applyFont="1" applyFill="1" applyProtection="1">
      <protection hidden="1"/>
    </xf>
    <xf numFmtId="165" fontId="36" fillId="0" borderId="2" xfId="3" applyNumberFormat="1" applyFont="1" applyFill="1" applyBorder="1" applyAlignment="1" applyProtection="1">
      <alignment horizontal="center" vertical="center" wrapText="1"/>
      <protection hidden="1"/>
    </xf>
    <xf numFmtId="165" fontId="36" fillId="0" borderId="2" xfId="4" applyNumberFormat="1" applyFont="1" applyFill="1" applyBorder="1" applyAlignment="1" applyProtection="1">
      <alignment horizontal="center" vertical="center" wrapText="1"/>
      <protection hidden="1"/>
    </xf>
    <xf numFmtId="165" fontId="31" fillId="0" borderId="2" xfId="5" applyNumberFormat="1" applyFont="1" applyFill="1" applyBorder="1" applyAlignment="1" applyProtection="1">
      <alignment horizontal="center" vertical="center" wrapText="1"/>
      <protection hidden="1"/>
    </xf>
    <xf numFmtId="165" fontId="36" fillId="0" borderId="2" xfId="5" applyNumberFormat="1" applyFont="1" applyFill="1" applyBorder="1" applyAlignment="1" applyProtection="1">
      <alignment horizontal="center" vertical="center" wrapText="1"/>
      <protection hidden="1"/>
    </xf>
    <xf numFmtId="165" fontId="37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1" fillId="0" borderId="0" xfId="2" applyFont="1" applyFill="1" applyAlignment="1" applyProtection="1">
      <alignment horizontal="center"/>
      <protection hidden="1"/>
    </xf>
    <xf numFmtId="165" fontId="36" fillId="0" borderId="1" xfId="2" applyNumberFormat="1" applyFont="1" applyFill="1" applyBorder="1" applyAlignment="1" applyProtection="1">
      <alignment horizontal="center" vertical="center"/>
      <protection hidden="1"/>
    </xf>
    <xf numFmtId="165" fontId="36" fillId="0" borderId="1" xfId="2" applyNumberFormat="1" applyFont="1" applyFill="1" applyBorder="1" applyAlignment="1" applyProtection="1">
      <alignment horizontal="center" vertical="center"/>
      <protection hidden="1"/>
    </xf>
    <xf numFmtId="165" fontId="9" fillId="0" borderId="10" xfId="1" applyNumberFormat="1" applyFont="1" applyFill="1" applyBorder="1" applyAlignment="1" applyProtection="1">
      <alignment vertical="center" wrapText="1"/>
      <protection hidden="1"/>
    </xf>
    <xf numFmtId="165" fontId="39" fillId="0" borderId="10" xfId="53" applyNumberFormat="1" applyFont="1" applyFill="1" applyBorder="1" applyProtection="1">
      <protection hidden="1"/>
    </xf>
    <xf numFmtId="0" fontId="23" fillId="0" borderId="0" xfId="53" applyFont="1" applyAlignment="1" applyProtection="1">
      <alignment horizontal="center"/>
      <protection hidden="1"/>
    </xf>
    <xf numFmtId="0" fontId="25" fillId="0" borderId="0" xfId="53" applyFont="1" applyAlignment="1" applyProtection="1">
      <alignment horizontal="center"/>
      <protection hidden="1"/>
    </xf>
    <xf numFmtId="0" fontId="25" fillId="0" borderId="19" xfId="53" applyNumberFormat="1" applyFont="1" applyFill="1" applyBorder="1" applyAlignment="1">
      <alignment horizontal="center" vertical="center"/>
    </xf>
    <xf numFmtId="0" fontId="36" fillId="0" borderId="4" xfId="2" applyNumberFormat="1" applyFont="1" applyFill="1" applyBorder="1" applyAlignment="1" applyProtection="1">
      <alignment horizontal="center" vertical="center"/>
      <protection hidden="1"/>
    </xf>
    <xf numFmtId="0" fontId="36" fillId="0" borderId="5" xfId="2" applyNumberFormat="1" applyFont="1" applyFill="1" applyBorder="1" applyAlignment="1" applyProtection="1">
      <alignment horizontal="center" vertical="center"/>
      <protection hidden="1"/>
    </xf>
    <xf numFmtId="0" fontId="36" fillId="0" borderId="7" xfId="2" applyNumberFormat="1" applyFont="1" applyFill="1" applyBorder="1" applyAlignment="1" applyProtection="1">
      <alignment horizontal="center" vertical="center"/>
      <protection hidden="1"/>
    </xf>
    <xf numFmtId="0" fontId="36" fillId="0" borderId="8" xfId="2" applyNumberFormat="1" applyFont="1" applyFill="1" applyBorder="1" applyAlignment="1" applyProtection="1">
      <alignment horizontal="center" vertical="center"/>
      <protection hidden="1"/>
    </xf>
    <xf numFmtId="164" fontId="36" fillId="0" borderId="9" xfId="6" applyFont="1" applyFill="1" applyBorder="1" applyAlignment="1" applyProtection="1">
      <alignment horizontal="left"/>
      <protection hidden="1"/>
    </xf>
    <xf numFmtId="164" fontId="36" fillId="0" borderId="6" xfId="6" applyFont="1" applyFill="1" applyBorder="1" applyAlignment="1" applyProtection="1">
      <alignment horizontal="left"/>
      <protection hidden="1"/>
    </xf>
    <xf numFmtId="167" fontId="36" fillId="0" borderId="1" xfId="2" applyNumberFormat="1" applyFont="1" applyFill="1" applyBorder="1" applyAlignment="1" applyProtection="1">
      <alignment horizontal="center" vertical="center"/>
      <protection hidden="1"/>
    </xf>
    <xf numFmtId="167" fontId="36" fillId="0" borderId="10" xfId="2" applyNumberFormat="1" applyFont="1" applyFill="1" applyBorder="1" applyAlignment="1" applyProtection="1">
      <alignment horizontal="center" vertical="center"/>
      <protection hidden="1"/>
    </xf>
    <xf numFmtId="0" fontId="30" fillId="0" borderId="9" xfId="1" applyFont="1" applyFill="1" applyBorder="1" applyAlignment="1" applyProtection="1">
      <alignment horizontal="center" vertical="center" wrapText="1"/>
      <protection hidden="1"/>
    </xf>
    <xf numFmtId="0" fontId="30" fillId="0" borderId="6" xfId="1" applyFont="1" applyFill="1" applyBorder="1" applyAlignment="1" applyProtection="1">
      <alignment horizontal="center" vertical="center" wrapText="1"/>
      <protection hidden="1"/>
    </xf>
    <xf numFmtId="0" fontId="29" fillId="0" borderId="0" xfId="2" applyFont="1" applyFill="1" applyAlignment="1" applyProtection="1">
      <alignment horizontal="center"/>
      <protection hidden="1"/>
    </xf>
    <xf numFmtId="0" fontId="32" fillId="0" borderId="0" xfId="2" applyFont="1" applyFill="1" applyAlignment="1" applyProtection="1">
      <alignment horizontal="center"/>
      <protection hidden="1"/>
    </xf>
    <xf numFmtId="0" fontId="30" fillId="0" borderId="0" xfId="2" applyFont="1" applyFill="1" applyAlignment="1" applyProtection="1">
      <alignment horizontal="center"/>
      <protection hidden="1"/>
    </xf>
    <xf numFmtId="0" fontId="34" fillId="0" borderId="1" xfId="1" applyFont="1" applyFill="1" applyBorder="1" applyAlignment="1" applyProtection="1">
      <alignment horizontal="center" vertical="center" wrapText="1"/>
      <protection hidden="1"/>
    </xf>
    <xf numFmtId="0" fontId="34" fillId="0" borderId="3" xfId="1" applyFont="1" applyFill="1" applyBorder="1" applyAlignment="1" applyProtection="1">
      <alignment horizontal="center" vertical="center" wrapText="1"/>
      <protection hidden="1"/>
    </xf>
    <xf numFmtId="0" fontId="34" fillId="0" borderId="10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 wrapText="1"/>
      <protection hidden="1"/>
    </xf>
    <xf numFmtId="0" fontId="30" fillId="0" borderId="2" xfId="1" applyFont="1" applyFill="1" applyBorder="1" applyAlignment="1" applyProtection="1">
      <alignment horizontal="center" vertical="center"/>
      <protection hidden="1"/>
    </xf>
    <xf numFmtId="167" fontId="3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34" fillId="0" borderId="2" xfId="2" applyFont="1" applyFill="1" applyBorder="1" applyAlignment="1" applyProtection="1">
      <alignment horizontal="center" vertical="center" wrapText="1"/>
      <protection hidden="1"/>
    </xf>
    <xf numFmtId="0" fontId="34" fillId="0" borderId="2" xfId="1" applyFont="1" applyFill="1" applyBorder="1" applyAlignment="1" applyProtection="1">
      <alignment horizontal="center" vertical="center" wrapText="1"/>
      <protection hidden="1"/>
    </xf>
    <xf numFmtId="0" fontId="40" fillId="0" borderId="0" xfId="2" applyFont="1" applyFill="1" applyAlignment="1" applyProtection="1">
      <alignment horizontal="center"/>
      <protection hidden="1"/>
    </xf>
    <xf numFmtId="0" fontId="32" fillId="0" borderId="2" xfId="1" applyFont="1" applyFill="1" applyBorder="1" applyAlignment="1" applyProtection="1">
      <alignment horizontal="center" vertical="center" wrapText="1"/>
      <protection hidden="1"/>
    </xf>
  </cellXfs>
  <cellStyles count="58">
    <cellStyle name="20% - Énfasis1 2" xfId="14"/>
    <cellStyle name="20% - Énfasis2 2" xfId="15"/>
    <cellStyle name="20% - Énfasis3 2" xfId="16"/>
    <cellStyle name="20% - Énfasis4 2" xfId="17"/>
    <cellStyle name="20% - Énfasis5 2" xfId="18"/>
    <cellStyle name="20% - Énfasis6 2" xfId="19"/>
    <cellStyle name="40% - Énfasis1 2" xfId="20"/>
    <cellStyle name="40% - Énfasis2 2" xfId="21"/>
    <cellStyle name="40% - Énfasis3 2" xfId="22"/>
    <cellStyle name="40% - Énfasis3_Copia de PRESUPUESTO INGRESOS Y GASTOS 2012_1" xfId="4"/>
    <cellStyle name="40% - Énfasis4 2" xfId="23"/>
    <cellStyle name="40% - Énfasis4_Copia de PRESUPUESTO INGRESOS Y GASTOS 2012_1" xfId="5"/>
    <cellStyle name="40% - Énfasis5 2" xfId="24"/>
    <cellStyle name="40% - Énfasis6 2" xfId="25"/>
    <cellStyle name="40% - Énfasis6_Copia de PRESUPUESTO INGRESOS Y GASTOS 2012_2" xfId="3"/>
    <cellStyle name="60% - Énfasis1 2" xfId="26"/>
    <cellStyle name="60% - Énfasis2 2" xfId="27"/>
    <cellStyle name="60% - Énfasis3 2" xfId="28"/>
    <cellStyle name="60% - Énfasis4 2" xfId="29"/>
    <cellStyle name="60% - Énfasis5 2" xfId="30"/>
    <cellStyle name="60% - Énfasis6 2" xfId="31"/>
    <cellStyle name="Buena 2" xfId="32"/>
    <cellStyle name="Cálculo 2" xfId="33"/>
    <cellStyle name="Celda de comprobación 2" xfId="34"/>
    <cellStyle name="Celda vinculada 2" xfId="35"/>
    <cellStyle name="Encabezado 4 2" xfId="36"/>
    <cellStyle name="Énfasis1" xfId="1" builtinId="29" customBuiltin="1"/>
    <cellStyle name="Énfasis1 2" xfId="7"/>
    <cellStyle name="Énfasis1 3" xfId="56"/>
    <cellStyle name="Énfasis2 2" xfId="37"/>
    <cellStyle name="Énfasis3 2" xfId="38"/>
    <cellStyle name="Énfasis4 2" xfId="39"/>
    <cellStyle name="Énfasis5 2" xfId="40"/>
    <cellStyle name="Énfasis6 2" xfId="41"/>
    <cellStyle name="Entrada 2" xfId="42"/>
    <cellStyle name="Euro" xfId="8"/>
    <cellStyle name="Incorrecto 2" xfId="43"/>
    <cellStyle name="Moneda 2" xfId="6"/>
    <cellStyle name="Moneda 2 2" xfId="9"/>
    <cellStyle name="Moneda 3" xfId="10"/>
    <cellStyle name="Moneda 4" xfId="55"/>
    <cellStyle name="Neutral 2" xfId="44"/>
    <cellStyle name="Normal" xfId="0" builtinId="0"/>
    <cellStyle name="Normal 2" xfId="11"/>
    <cellStyle name="Normal 3" xfId="12"/>
    <cellStyle name="Normal 4" xfId="13"/>
    <cellStyle name="Normal 5" xfId="57"/>
    <cellStyle name="Normal_Copia de PRESUPUESTO INGRESOS Y GASTOS 2012" xfId="2"/>
    <cellStyle name="Normal_PRESUPUESTO INGRESOS Y GASTOS 2012" xfId="53"/>
    <cellStyle name="Notas 2" xfId="45"/>
    <cellStyle name="Porcentaje 2" xfId="54"/>
    <cellStyle name="Salida 2" xfId="46"/>
    <cellStyle name="Texto de advertencia 2" xfId="47"/>
    <cellStyle name="Texto explicativo 2" xfId="48"/>
    <cellStyle name="Título 2 2" xfId="50"/>
    <cellStyle name="Título 3 2" xfId="51"/>
    <cellStyle name="Título 4" xfId="49"/>
    <cellStyle name="Total 2" xfId="5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L646"/>
  <sheetViews>
    <sheetView showGridLines="0" topLeftCell="A11" workbookViewId="0">
      <selection activeCell="H19" sqref="H19"/>
    </sheetView>
  </sheetViews>
  <sheetFormatPr baseColWidth="10" defaultRowHeight="21" customHeight="1" x14ac:dyDescent="0.2"/>
  <cols>
    <col min="1" max="1" width="1.28515625" style="1" customWidth="1"/>
    <col min="2" max="2" width="4.42578125" style="1" customWidth="1"/>
    <col min="3" max="3" width="4.7109375" style="1" customWidth="1"/>
    <col min="4" max="4" width="57.28515625" style="1" customWidth="1"/>
    <col min="5" max="7" width="16.42578125" style="1" customWidth="1"/>
    <col min="8" max="254" width="11.42578125" style="1"/>
    <col min="255" max="255" width="1.28515625" style="1" customWidth="1"/>
    <col min="256" max="257" width="5.140625" style="1" customWidth="1"/>
    <col min="258" max="258" width="55.7109375" style="1" customWidth="1"/>
    <col min="259" max="259" width="15.85546875" style="1" customWidth="1"/>
    <col min="260" max="260" width="18" style="1" customWidth="1"/>
    <col min="261" max="261" width="2" style="1" customWidth="1"/>
    <col min="262" max="510" width="11.42578125" style="1"/>
    <col min="511" max="511" width="1.28515625" style="1" customWidth="1"/>
    <col min="512" max="513" width="5.140625" style="1" customWidth="1"/>
    <col min="514" max="514" width="55.7109375" style="1" customWidth="1"/>
    <col min="515" max="515" width="15.85546875" style="1" customWidth="1"/>
    <col min="516" max="516" width="18" style="1" customWidth="1"/>
    <col min="517" max="517" width="2" style="1" customWidth="1"/>
    <col min="518" max="766" width="11.42578125" style="1"/>
    <col min="767" max="767" width="1.28515625" style="1" customWidth="1"/>
    <col min="768" max="769" width="5.140625" style="1" customWidth="1"/>
    <col min="770" max="770" width="55.7109375" style="1" customWidth="1"/>
    <col min="771" max="771" width="15.85546875" style="1" customWidth="1"/>
    <col min="772" max="772" width="18" style="1" customWidth="1"/>
    <col min="773" max="773" width="2" style="1" customWidth="1"/>
    <col min="774" max="1022" width="11.42578125" style="1"/>
    <col min="1023" max="1023" width="1.28515625" style="1" customWidth="1"/>
    <col min="1024" max="1025" width="5.140625" style="1" customWidth="1"/>
    <col min="1026" max="1026" width="55.7109375" style="1" customWidth="1"/>
    <col min="1027" max="1027" width="15.85546875" style="1" customWidth="1"/>
    <col min="1028" max="1028" width="18" style="1" customWidth="1"/>
    <col min="1029" max="1029" width="2" style="1" customWidth="1"/>
    <col min="1030" max="1278" width="11.42578125" style="1"/>
    <col min="1279" max="1279" width="1.28515625" style="1" customWidth="1"/>
    <col min="1280" max="1281" width="5.140625" style="1" customWidth="1"/>
    <col min="1282" max="1282" width="55.7109375" style="1" customWidth="1"/>
    <col min="1283" max="1283" width="15.85546875" style="1" customWidth="1"/>
    <col min="1284" max="1284" width="18" style="1" customWidth="1"/>
    <col min="1285" max="1285" width="2" style="1" customWidth="1"/>
    <col min="1286" max="1534" width="11.42578125" style="1"/>
    <col min="1535" max="1535" width="1.28515625" style="1" customWidth="1"/>
    <col min="1536" max="1537" width="5.140625" style="1" customWidth="1"/>
    <col min="1538" max="1538" width="55.7109375" style="1" customWidth="1"/>
    <col min="1539" max="1539" width="15.85546875" style="1" customWidth="1"/>
    <col min="1540" max="1540" width="18" style="1" customWidth="1"/>
    <col min="1541" max="1541" width="2" style="1" customWidth="1"/>
    <col min="1542" max="1790" width="11.42578125" style="1"/>
    <col min="1791" max="1791" width="1.28515625" style="1" customWidth="1"/>
    <col min="1792" max="1793" width="5.140625" style="1" customWidth="1"/>
    <col min="1794" max="1794" width="55.7109375" style="1" customWidth="1"/>
    <col min="1795" max="1795" width="15.85546875" style="1" customWidth="1"/>
    <col min="1796" max="1796" width="18" style="1" customWidth="1"/>
    <col min="1797" max="1797" width="2" style="1" customWidth="1"/>
    <col min="1798" max="2046" width="11.42578125" style="1"/>
    <col min="2047" max="2047" width="1.28515625" style="1" customWidth="1"/>
    <col min="2048" max="2049" width="5.140625" style="1" customWidth="1"/>
    <col min="2050" max="2050" width="55.7109375" style="1" customWidth="1"/>
    <col min="2051" max="2051" width="15.85546875" style="1" customWidth="1"/>
    <col min="2052" max="2052" width="18" style="1" customWidth="1"/>
    <col min="2053" max="2053" width="2" style="1" customWidth="1"/>
    <col min="2054" max="2302" width="11.42578125" style="1"/>
    <col min="2303" max="2303" width="1.28515625" style="1" customWidth="1"/>
    <col min="2304" max="2305" width="5.140625" style="1" customWidth="1"/>
    <col min="2306" max="2306" width="55.7109375" style="1" customWidth="1"/>
    <col min="2307" max="2307" width="15.85546875" style="1" customWidth="1"/>
    <col min="2308" max="2308" width="18" style="1" customWidth="1"/>
    <col min="2309" max="2309" width="2" style="1" customWidth="1"/>
    <col min="2310" max="2558" width="11.42578125" style="1"/>
    <col min="2559" max="2559" width="1.28515625" style="1" customWidth="1"/>
    <col min="2560" max="2561" width="5.140625" style="1" customWidth="1"/>
    <col min="2562" max="2562" width="55.7109375" style="1" customWidth="1"/>
    <col min="2563" max="2563" width="15.85546875" style="1" customWidth="1"/>
    <col min="2564" max="2564" width="18" style="1" customWidth="1"/>
    <col min="2565" max="2565" width="2" style="1" customWidth="1"/>
    <col min="2566" max="2814" width="11.42578125" style="1"/>
    <col min="2815" max="2815" width="1.28515625" style="1" customWidth="1"/>
    <col min="2816" max="2817" width="5.140625" style="1" customWidth="1"/>
    <col min="2818" max="2818" width="55.7109375" style="1" customWidth="1"/>
    <col min="2819" max="2819" width="15.85546875" style="1" customWidth="1"/>
    <col min="2820" max="2820" width="18" style="1" customWidth="1"/>
    <col min="2821" max="2821" width="2" style="1" customWidth="1"/>
    <col min="2822" max="3070" width="11.42578125" style="1"/>
    <col min="3071" max="3071" width="1.28515625" style="1" customWidth="1"/>
    <col min="3072" max="3073" width="5.140625" style="1" customWidth="1"/>
    <col min="3074" max="3074" width="55.7109375" style="1" customWidth="1"/>
    <col min="3075" max="3075" width="15.85546875" style="1" customWidth="1"/>
    <col min="3076" max="3076" width="18" style="1" customWidth="1"/>
    <col min="3077" max="3077" width="2" style="1" customWidth="1"/>
    <col min="3078" max="3326" width="11.42578125" style="1"/>
    <col min="3327" max="3327" width="1.28515625" style="1" customWidth="1"/>
    <col min="3328" max="3329" width="5.140625" style="1" customWidth="1"/>
    <col min="3330" max="3330" width="55.7109375" style="1" customWidth="1"/>
    <col min="3331" max="3331" width="15.85546875" style="1" customWidth="1"/>
    <col min="3332" max="3332" width="18" style="1" customWidth="1"/>
    <col min="3333" max="3333" width="2" style="1" customWidth="1"/>
    <col min="3334" max="3582" width="11.42578125" style="1"/>
    <col min="3583" max="3583" width="1.28515625" style="1" customWidth="1"/>
    <col min="3584" max="3585" width="5.140625" style="1" customWidth="1"/>
    <col min="3586" max="3586" width="55.7109375" style="1" customWidth="1"/>
    <col min="3587" max="3587" width="15.85546875" style="1" customWidth="1"/>
    <col min="3588" max="3588" width="18" style="1" customWidth="1"/>
    <col min="3589" max="3589" width="2" style="1" customWidth="1"/>
    <col min="3590" max="3838" width="11.42578125" style="1"/>
    <col min="3839" max="3839" width="1.28515625" style="1" customWidth="1"/>
    <col min="3840" max="3841" width="5.140625" style="1" customWidth="1"/>
    <col min="3842" max="3842" width="55.7109375" style="1" customWidth="1"/>
    <col min="3843" max="3843" width="15.85546875" style="1" customWidth="1"/>
    <col min="3844" max="3844" width="18" style="1" customWidth="1"/>
    <col min="3845" max="3845" width="2" style="1" customWidth="1"/>
    <col min="3846" max="4094" width="11.42578125" style="1"/>
    <col min="4095" max="4095" width="1.28515625" style="1" customWidth="1"/>
    <col min="4096" max="4097" width="5.140625" style="1" customWidth="1"/>
    <col min="4098" max="4098" width="55.7109375" style="1" customWidth="1"/>
    <col min="4099" max="4099" width="15.85546875" style="1" customWidth="1"/>
    <col min="4100" max="4100" width="18" style="1" customWidth="1"/>
    <col min="4101" max="4101" width="2" style="1" customWidth="1"/>
    <col min="4102" max="4350" width="11.42578125" style="1"/>
    <col min="4351" max="4351" width="1.28515625" style="1" customWidth="1"/>
    <col min="4352" max="4353" width="5.140625" style="1" customWidth="1"/>
    <col min="4354" max="4354" width="55.7109375" style="1" customWidth="1"/>
    <col min="4355" max="4355" width="15.85546875" style="1" customWidth="1"/>
    <col min="4356" max="4356" width="18" style="1" customWidth="1"/>
    <col min="4357" max="4357" width="2" style="1" customWidth="1"/>
    <col min="4358" max="4606" width="11.42578125" style="1"/>
    <col min="4607" max="4607" width="1.28515625" style="1" customWidth="1"/>
    <col min="4608" max="4609" width="5.140625" style="1" customWidth="1"/>
    <col min="4610" max="4610" width="55.7109375" style="1" customWidth="1"/>
    <col min="4611" max="4611" width="15.85546875" style="1" customWidth="1"/>
    <col min="4612" max="4612" width="18" style="1" customWidth="1"/>
    <col min="4613" max="4613" width="2" style="1" customWidth="1"/>
    <col min="4614" max="4862" width="11.42578125" style="1"/>
    <col min="4863" max="4863" width="1.28515625" style="1" customWidth="1"/>
    <col min="4864" max="4865" width="5.140625" style="1" customWidth="1"/>
    <col min="4866" max="4866" width="55.7109375" style="1" customWidth="1"/>
    <col min="4867" max="4867" width="15.85546875" style="1" customWidth="1"/>
    <col min="4868" max="4868" width="18" style="1" customWidth="1"/>
    <col min="4869" max="4869" width="2" style="1" customWidth="1"/>
    <col min="4870" max="5118" width="11.42578125" style="1"/>
    <col min="5119" max="5119" width="1.28515625" style="1" customWidth="1"/>
    <col min="5120" max="5121" width="5.140625" style="1" customWidth="1"/>
    <col min="5122" max="5122" width="55.7109375" style="1" customWidth="1"/>
    <col min="5123" max="5123" width="15.85546875" style="1" customWidth="1"/>
    <col min="5124" max="5124" width="18" style="1" customWidth="1"/>
    <col min="5125" max="5125" width="2" style="1" customWidth="1"/>
    <col min="5126" max="5374" width="11.42578125" style="1"/>
    <col min="5375" max="5375" width="1.28515625" style="1" customWidth="1"/>
    <col min="5376" max="5377" width="5.140625" style="1" customWidth="1"/>
    <col min="5378" max="5378" width="55.7109375" style="1" customWidth="1"/>
    <col min="5379" max="5379" width="15.85546875" style="1" customWidth="1"/>
    <col min="5380" max="5380" width="18" style="1" customWidth="1"/>
    <col min="5381" max="5381" width="2" style="1" customWidth="1"/>
    <col min="5382" max="5630" width="11.42578125" style="1"/>
    <col min="5631" max="5631" width="1.28515625" style="1" customWidth="1"/>
    <col min="5632" max="5633" width="5.140625" style="1" customWidth="1"/>
    <col min="5634" max="5634" width="55.7109375" style="1" customWidth="1"/>
    <col min="5635" max="5635" width="15.85546875" style="1" customWidth="1"/>
    <col min="5636" max="5636" width="18" style="1" customWidth="1"/>
    <col min="5637" max="5637" width="2" style="1" customWidth="1"/>
    <col min="5638" max="5886" width="11.42578125" style="1"/>
    <col min="5887" max="5887" width="1.28515625" style="1" customWidth="1"/>
    <col min="5888" max="5889" width="5.140625" style="1" customWidth="1"/>
    <col min="5890" max="5890" width="55.7109375" style="1" customWidth="1"/>
    <col min="5891" max="5891" width="15.85546875" style="1" customWidth="1"/>
    <col min="5892" max="5892" width="18" style="1" customWidth="1"/>
    <col min="5893" max="5893" width="2" style="1" customWidth="1"/>
    <col min="5894" max="6142" width="11.42578125" style="1"/>
    <col min="6143" max="6143" width="1.28515625" style="1" customWidth="1"/>
    <col min="6144" max="6145" width="5.140625" style="1" customWidth="1"/>
    <col min="6146" max="6146" width="55.7109375" style="1" customWidth="1"/>
    <col min="6147" max="6147" width="15.85546875" style="1" customWidth="1"/>
    <col min="6148" max="6148" width="18" style="1" customWidth="1"/>
    <col min="6149" max="6149" width="2" style="1" customWidth="1"/>
    <col min="6150" max="6398" width="11.42578125" style="1"/>
    <col min="6399" max="6399" width="1.28515625" style="1" customWidth="1"/>
    <col min="6400" max="6401" width="5.140625" style="1" customWidth="1"/>
    <col min="6402" max="6402" width="55.7109375" style="1" customWidth="1"/>
    <col min="6403" max="6403" width="15.85546875" style="1" customWidth="1"/>
    <col min="6404" max="6404" width="18" style="1" customWidth="1"/>
    <col min="6405" max="6405" width="2" style="1" customWidth="1"/>
    <col min="6406" max="6654" width="11.42578125" style="1"/>
    <col min="6655" max="6655" width="1.28515625" style="1" customWidth="1"/>
    <col min="6656" max="6657" width="5.140625" style="1" customWidth="1"/>
    <col min="6658" max="6658" width="55.7109375" style="1" customWidth="1"/>
    <col min="6659" max="6659" width="15.85546875" style="1" customWidth="1"/>
    <col min="6660" max="6660" width="18" style="1" customWidth="1"/>
    <col min="6661" max="6661" width="2" style="1" customWidth="1"/>
    <col min="6662" max="6910" width="11.42578125" style="1"/>
    <col min="6911" max="6911" width="1.28515625" style="1" customWidth="1"/>
    <col min="6912" max="6913" width="5.140625" style="1" customWidth="1"/>
    <col min="6914" max="6914" width="55.7109375" style="1" customWidth="1"/>
    <col min="6915" max="6915" width="15.85546875" style="1" customWidth="1"/>
    <col min="6916" max="6916" width="18" style="1" customWidth="1"/>
    <col min="6917" max="6917" width="2" style="1" customWidth="1"/>
    <col min="6918" max="7166" width="11.42578125" style="1"/>
    <col min="7167" max="7167" width="1.28515625" style="1" customWidth="1"/>
    <col min="7168" max="7169" width="5.140625" style="1" customWidth="1"/>
    <col min="7170" max="7170" width="55.7109375" style="1" customWidth="1"/>
    <col min="7171" max="7171" width="15.85546875" style="1" customWidth="1"/>
    <col min="7172" max="7172" width="18" style="1" customWidth="1"/>
    <col min="7173" max="7173" width="2" style="1" customWidth="1"/>
    <col min="7174" max="7422" width="11.42578125" style="1"/>
    <col min="7423" max="7423" width="1.28515625" style="1" customWidth="1"/>
    <col min="7424" max="7425" width="5.140625" style="1" customWidth="1"/>
    <col min="7426" max="7426" width="55.7109375" style="1" customWidth="1"/>
    <col min="7427" max="7427" width="15.85546875" style="1" customWidth="1"/>
    <col min="7428" max="7428" width="18" style="1" customWidth="1"/>
    <col min="7429" max="7429" width="2" style="1" customWidth="1"/>
    <col min="7430" max="7678" width="11.42578125" style="1"/>
    <col min="7679" max="7679" width="1.28515625" style="1" customWidth="1"/>
    <col min="7680" max="7681" width="5.140625" style="1" customWidth="1"/>
    <col min="7682" max="7682" width="55.7109375" style="1" customWidth="1"/>
    <col min="7683" max="7683" width="15.85546875" style="1" customWidth="1"/>
    <col min="7684" max="7684" width="18" style="1" customWidth="1"/>
    <col min="7685" max="7685" width="2" style="1" customWidth="1"/>
    <col min="7686" max="7934" width="11.42578125" style="1"/>
    <col min="7935" max="7935" width="1.28515625" style="1" customWidth="1"/>
    <col min="7936" max="7937" width="5.140625" style="1" customWidth="1"/>
    <col min="7938" max="7938" width="55.7109375" style="1" customWidth="1"/>
    <col min="7939" max="7939" width="15.85546875" style="1" customWidth="1"/>
    <col min="7940" max="7940" width="18" style="1" customWidth="1"/>
    <col min="7941" max="7941" width="2" style="1" customWidth="1"/>
    <col min="7942" max="8190" width="11.42578125" style="1"/>
    <col min="8191" max="8191" width="1.28515625" style="1" customWidth="1"/>
    <col min="8192" max="8193" width="5.140625" style="1" customWidth="1"/>
    <col min="8194" max="8194" width="55.7109375" style="1" customWidth="1"/>
    <col min="8195" max="8195" width="15.85546875" style="1" customWidth="1"/>
    <col min="8196" max="8196" width="18" style="1" customWidth="1"/>
    <col min="8197" max="8197" width="2" style="1" customWidth="1"/>
    <col min="8198" max="8446" width="11.42578125" style="1"/>
    <col min="8447" max="8447" width="1.28515625" style="1" customWidth="1"/>
    <col min="8448" max="8449" width="5.140625" style="1" customWidth="1"/>
    <col min="8450" max="8450" width="55.7109375" style="1" customWidth="1"/>
    <col min="8451" max="8451" width="15.85546875" style="1" customWidth="1"/>
    <col min="8452" max="8452" width="18" style="1" customWidth="1"/>
    <col min="8453" max="8453" width="2" style="1" customWidth="1"/>
    <col min="8454" max="8702" width="11.42578125" style="1"/>
    <col min="8703" max="8703" width="1.28515625" style="1" customWidth="1"/>
    <col min="8704" max="8705" width="5.140625" style="1" customWidth="1"/>
    <col min="8706" max="8706" width="55.7109375" style="1" customWidth="1"/>
    <col min="8707" max="8707" width="15.85546875" style="1" customWidth="1"/>
    <col min="8708" max="8708" width="18" style="1" customWidth="1"/>
    <col min="8709" max="8709" width="2" style="1" customWidth="1"/>
    <col min="8710" max="8958" width="11.42578125" style="1"/>
    <col min="8959" max="8959" width="1.28515625" style="1" customWidth="1"/>
    <col min="8960" max="8961" width="5.140625" style="1" customWidth="1"/>
    <col min="8962" max="8962" width="55.7109375" style="1" customWidth="1"/>
    <col min="8963" max="8963" width="15.85546875" style="1" customWidth="1"/>
    <col min="8964" max="8964" width="18" style="1" customWidth="1"/>
    <col min="8965" max="8965" width="2" style="1" customWidth="1"/>
    <col min="8966" max="9214" width="11.42578125" style="1"/>
    <col min="9215" max="9215" width="1.28515625" style="1" customWidth="1"/>
    <col min="9216" max="9217" width="5.140625" style="1" customWidth="1"/>
    <col min="9218" max="9218" width="55.7109375" style="1" customWidth="1"/>
    <col min="9219" max="9219" width="15.85546875" style="1" customWidth="1"/>
    <col min="9220" max="9220" width="18" style="1" customWidth="1"/>
    <col min="9221" max="9221" width="2" style="1" customWidth="1"/>
    <col min="9222" max="9470" width="11.42578125" style="1"/>
    <col min="9471" max="9471" width="1.28515625" style="1" customWidth="1"/>
    <col min="9472" max="9473" width="5.140625" style="1" customWidth="1"/>
    <col min="9474" max="9474" width="55.7109375" style="1" customWidth="1"/>
    <col min="9475" max="9475" width="15.85546875" style="1" customWidth="1"/>
    <col min="9476" max="9476" width="18" style="1" customWidth="1"/>
    <col min="9477" max="9477" width="2" style="1" customWidth="1"/>
    <col min="9478" max="9726" width="11.42578125" style="1"/>
    <col min="9727" max="9727" width="1.28515625" style="1" customWidth="1"/>
    <col min="9728" max="9729" width="5.140625" style="1" customWidth="1"/>
    <col min="9730" max="9730" width="55.7109375" style="1" customWidth="1"/>
    <col min="9731" max="9731" width="15.85546875" style="1" customWidth="1"/>
    <col min="9732" max="9732" width="18" style="1" customWidth="1"/>
    <col min="9733" max="9733" width="2" style="1" customWidth="1"/>
    <col min="9734" max="9982" width="11.42578125" style="1"/>
    <col min="9983" max="9983" width="1.28515625" style="1" customWidth="1"/>
    <col min="9984" max="9985" width="5.140625" style="1" customWidth="1"/>
    <col min="9986" max="9986" width="55.7109375" style="1" customWidth="1"/>
    <col min="9987" max="9987" width="15.85546875" style="1" customWidth="1"/>
    <col min="9988" max="9988" width="18" style="1" customWidth="1"/>
    <col min="9989" max="9989" width="2" style="1" customWidth="1"/>
    <col min="9990" max="10238" width="11.42578125" style="1"/>
    <col min="10239" max="10239" width="1.28515625" style="1" customWidth="1"/>
    <col min="10240" max="10241" width="5.140625" style="1" customWidth="1"/>
    <col min="10242" max="10242" width="55.7109375" style="1" customWidth="1"/>
    <col min="10243" max="10243" width="15.85546875" style="1" customWidth="1"/>
    <col min="10244" max="10244" width="18" style="1" customWidth="1"/>
    <col min="10245" max="10245" width="2" style="1" customWidth="1"/>
    <col min="10246" max="10494" width="11.42578125" style="1"/>
    <col min="10495" max="10495" width="1.28515625" style="1" customWidth="1"/>
    <col min="10496" max="10497" width="5.140625" style="1" customWidth="1"/>
    <col min="10498" max="10498" width="55.7109375" style="1" customWidth="1"/>
    <col min="10499" max="10499" width="15.85546875" style="1" customWidth="1"/>
    <col min="10500" max="10500" width="18" style="1" customWidth="1"/>
    <col min="10501" max="10501" width="2" style="1" customWidth="1"/>
    <col min="10502" max="10750" width="11.42578125" style="1"/>
    <col min="10751" max="10751" width="1.28515625" style="1" customWidth="1"/>
    <col min="10752" max="10753" width="5.140625" style="1" customWidth="1"/>
    <col min="10754" max="10754" width="55.7109375" style="1" customWidth="1"/>
    <col min="10755" max="10755" width="15.85546875" style="1" customWidth="1"/>
    <col min="10756" max="10756" width="18" style="1" customWidth="1"/>
    <col min="10757" max="10757" width="2" style="1" customWidth="1"/>
    <col min="10758" max="11006" width="11.42578125" style="1"/>
    <col min="11007" max="11007" width="1.28515625" style="1" customWidth="1"/>
    <col min="11008" max="11009" width="5.140625" style="1" customWidth="1"/>
    <col min="11010" max="11010" width="55.7109375" style="1" customWidth="1"/>
    <col min="11011" max="11011" width="15.85546875" style="1" customWidth="1"/>
    <col min="11012" max="11012" width="18" style="1" customWidth="1"/>
    <col min="11013" max="11013" width="2" style="1" customWidth="1"/>
    <col min="11014" max="11262" width="11.42578125" style="1"/>
    <col min="11263" max="11263" width="1.28515625" style="1" customWidth="1"/>
    <col min="11264" max="11265" width="5.140625" style="1" customWidth="1"/>
    <col min="11266" max="11266" width="55.7109375" style="1" customWidth="1"/>
    <col min="11267" max="11267" width="15.85546875" style="1" customWidth="1"/>
    <col min="11268" max="11268" width="18" style="1" customWidth="1"/>
    <col min="11269" max="11269" width="2" style="1" customWidth="1"/>
    <col min="11270" max="11518" width="11.42578125" style="1"/>
    <col min="11519" max="11519" width="1.28515625" style="1" customWidth="1"/>
    <col min="11520" max="11521" width="5.140625" style="1" customWidth="1"/>
    <col min="11522" max="11522" width="55.7109375" style="1" customWidth="1"/>
    <col min="11523" max="11523" width="15.85546875" style="1" customWidth="1"/>
    <col min="11524" max="11524" width="18" style="1" customWidth="1"/>
    <col min="11525" max="11525" width="2" style="1" customWidth="1"/>
    <col min="11526" max="11774" width="11.42578125" style="1"/>
    <col min="11775" max="11775" width="1.28515625" style="1" customWidth="1"/>
    <col min="11776" max="11777" width="5.140625" style="1" customWidth="1"/>
    <col min="11778" max="11778" width="55.7109375" style="1" customWidth="1"/>
    <col min="11779" max="11779" width="15.85546875" style="1" customWidth="1"/>
    <col min="11780" max="11780" width="18" style="1" customWidth="1"/>
    <col min="11781" max="11781" width="2" style="1" customWidth="1"/>
    <col min="11782" max="12030" width="11.42578125" style="1"/>
    <col min="12031" max="12031" width="1.28515625" style="1" customWidth="1"/>
    <col min="12032" max="12033" width="5.140625" style="1" customWidth="1"/>
    <col min="12034" max="12034" width="55.7109375" style="1" customWidth="1"/>
    <col min="12035" max="12035" width="15.85546875" style="1" customWidth="1"/>
    <col min="12036" max="12036" width="18" style="1" customWidth="1"/>
    <col min="12037" max="12037" width="2" style="1" customWidth="1"/>
    <col min="12038" max="12286" width="11.42578125" style="1"/>
    <col min="12287" max="12287" width="1.28515625" style="1" customWidth="1"/>
    <col min="12288" max="12289" width="5.140625" style="1" customWidth="1"/>
    <col min="12290" max="12290" width="55.7109375" style="1" customWidth="1"/>
    <col min="12291" max="12291" width="15.85546875" style="1" customWidth="1"/>
    <col min="12292" max="12292" width="18" style="1" customWidth="1"/>
    <col min="12293" max="12293" width="2" style="1" customWidth="1"/>
    <col min="12294" max="12542" width="11.42578125" style="1"/>
    <col min="12543" max="12543" width="1.28515625" style="1" customWidth="1"/>
    <col min="12544" max="12545" width="5.140625" style="1" customWidth="1"/>
    <col min="12546" max="12546" width="55.7109375" style="1" customWidth="1"/>
    <col min="12547" max="12547" width="15.85546875" style="1" customWidth="1"/>
    <col min="12548" max="12548" width="18" style="1" customWidth="1"/>
    <col min="12549" max="12549" width="2" style="1" customWidth="1"/>
    <col min="12550" max="12798" width="11.42578125" style="1"/>
    <col min="12799" max="12799" width="1.28515625" style="1" customWidth="1"/>
    <col min="12800" max="12801" width="5.140625" style="1" customWidth="1"/>
    <col min="12802" max="12802" width="55.7109375" style="1" customWidth="1"/>
    <col min="12803" max="12803" width="15.85546875" style="1" customWidth="1"/>
    <col min="12804" max="12804" width="18" style="1" customWidth="1"/>
    <col min="12805" max="12805" width="2" style="1" customWidth="1"/>
    <col min="12806" max="13054" width="11.42578125" style="1"/>
    <col min="13055" max="13055" width="1.28515625" style="1" customWidth="1"/>
    <col min="13056" max="13057" width="5.140625" style="1" customWidth="1"/>
    <col min="13058" max="13058" width="55.7109375" style="1" customWidth="1"/>
    <col min="13059" max="13059" width="15.85546875" style="1" customWidth="1"/>
    <col min="13060" max="13060" width="18" style="1" customWidth="1"/>
    <col min="13061" max="13061" width="2" style="1" customWidth="1"/>
    <col min="13062" max="13310" width="11.42578125" style="1"/>
    <col min="13311" max="13311" width="1.28515625" style="1" customWidth="1"/>
    <col min="13312" max="13313" width="5.140625" style="1" customWidth="1"/>
    <col min="13314" max="13314" width="55.7109375" style="1" customWidth="1"/>
    <col min="13315" max="13315" width="15.85546875" style="1" customWidth="1"/>
    <col min="13316" max="13316" width="18" style="1" customWidth="1"/>
    <col min="13317" max="13317" width="2" style="1" customWidth="1"/>
    <col min="13318" max="13566" width="11.42578125" style="1"/>
    <col min="13567" max="13567" width="1.28515625" style="1" customWidth="1"/>
    <col min="13568" max="13569" width="5.140625" style="1" customWidth="1"/>
    <col min="13570" max="13570" width="55.7109375" style="1" customWidth="1"/>
    <col min="13571" max="13571" width="15.85546875" style="1" customWidth="1"/>
    <col min="13572" max="13572" width="18" style="1" customWidth="1"/>
    <col min="13573" max="13573" width="2" style="1" customWidth="1"/>
    <col min="13574" max="13822" width="11.42578125" style="1"/>
    <col min="13823" max="13823" width="1.28515625" style="1" customWidth="1"/>
    <col min="13824" max="13825" width="5.140625" style="1" customWidth="1"/>
    <col min="13826" max="13826" width="55.7109375" style="1" customWidth="1"/>
    <col min="13827" max="13827" width="15.85546875" style="1" customWidth="1"/>
    <col min="13828" max="13828" width="18" style="1" customWidth="1"/>
    <col min="13829" max="13829" width="2" style="1" customWidth="1"/>
    <col min="13830" max="14078" width="11.42578125" style="1"/>
    <col min="14079" max="14079" width="1.28515625" style="1" customWidth="1"/>
    <col min="14080" max="14081" width="5.140625" style="1" customWidth="1"/>
    <col min="14082" max="14082" width="55.7109375" style="1" customWidth="1"/>
    <col min="14083" max="14083" width="15.85546875" style="1" customWidth="1"/>
    <col min="14084" max="14084" width="18" style="1" customWidth="1"/>
    <col min="14085" max="14085" width="2" style="1" customWidth="1"/>
    <col min="14086" max="14334" width="11.42578125" style="1"/>
    <col min="14335" max="14335" width="1.28515625" style="1" customWidth="1"/>
    <col min="14336" max="14337" width="5.140625" style="1" customWidth="1"/>
    <col min="14338" max="14338" width="55.7109375" style="1" customWidth="1"/>
    <col min="14339" max="14339" width="15.85546875" style="1" customWidth="1"/>
    <col min="14340" max="14340" width="18" style="1" customWidth="1"/>
    <col min="14341" max="14341" width="2" style="1" customWidth="1"/>
    <col min="14342" max="14590" width="11.42578125" style="1"/>
    <col min="14591" max="14591" width="1.28515625" style="1" customWidth="1"/>
    <col min="14592" max="14593" width="5.140625" style="1" customWidth="1"/>
    <col min="14594" max="14594" width="55.7109375" style="1" customWidth="1"/>
    <col min="14595" max="14595" width="15.85546875" style="1" customWidth="1"/>
    <col min="14596" max="14596" width="18" style="1" customWidth="1"/>
    <col min="14597" max="14597" width="2" style="1" customWidth="1"/>
    <col min="14598" max="14846" width="11.42578125" style="1"/>
    <col min="14847" max="14847" width="1.28515625" style="1" customWidth="1"/>
    <col min="14848" max="14849" width="5.140625" style="1" customWidth="1"/>
    <col min="14850" max="14850" width="55.7109375" style="1" customWidth="1"/>
    <col min="14851" max="14851" width="15.85546875" style="1" customWidth="1"/>
    <col min="14852" max="14852" width="18" style="1" customWidth="1"/>
    <col min="14853" max="14853" width="2" style="1" customWidth="1"/>
    <col min="14854" max="15102" width="11.42578125" style="1"/>
    <col min="15103" max="15103" width="1.28515625" style="1" customWidth="1"/>
    <col min="15104" max="15105" width="5.140625" style="1" customWidth="1"/>
    <col min="15106" max="15106" width="55.7109375" style="1" customWidth="1"/>
    <col min="15107" max="15107" width="15.85546875" style="1" customWidth="1"/>
    <col min="15108" max="15108" width="18" style="1" customWidth="1"/>
    <col min="15109" max="15109" width="2" style="1" customWidth="1"/>
    <col min="15110" max="15358" width="11.42578125" style="1"/>
    <col min="15359" max="15359" width="1.28515625" style="1" customWidth="1"/>
    <col min="15360" max="15361" width="5.140625" style="1" customWidth="1"/>
    <col min="15362" max="15362" width="55.7109375" style="1" customWidth="1"/>
    <col min="15363" max="15363" width="15.85546875" style="1" customWidth="1"/>
    <col min="15364" max="15364" width="18" style="1" customWidth="1"/>
    <col min="15365" max="15365" width="2" style="1" customWidth="1"/>
    <col min="15366" max="15614" width="11.42578125" style="1"/>
    <col min="15615" max="15615" width="1.28515625" style="1" customWidth="1"/>
    <col min="15616" max="15617" width="5.140625" style="1" customWidth="1"/>
    <col min="15618" max="15618" width="55.7109375" style="1" customWidth="1"/>
    <col min="15619" max="15619" width="15.85546875" style="1" customWidth="1"/>
    <col min="15620" max="15620" width="18" style="1" customWidth="1"/>
    <col min="15621" max="15621" width="2" style="1" customWidth="1"/>
    <col min="15622" max="15870" width="11.42578125" style="1"/>
    <col min="15871" max="15871" width="1.28515625" style="1" customWidth="1"/>
    <col min="15872" max="15873" width="5.140625" style="1" customWidth="1"/>
    <col min="15874" max="15874" width="55.7109375" style="1" customWidth="1"/>
    <col min="15875" max="15875" width="15.85546875" style="1" customWidth="1"/>
    <col min="15876" max="15876" width="18" style="1" customWidth="1"/>
    <col min="15877" max="15877" width="2" style="1" customWidth="1"/>
    <col min="15878" max="16126" width="11.42578125" style="1"/>
    <col min="16127" max="16127" width="1.28515625" style="1" customWidth="1"/>
    <col min="16128" max="16129" width="5.140625" style="1" customWidth="1"/>
    <col min="16130" max="16130" width="55.7109375" style="1" customWidth="1"/>
    <col min="16131" max="16131" width="15.85546875" style="1" customWidth="1"/>
    <col min="16132" max="16132" width="18" style="1" customWidth="1"/>
    <col min="16133" max="16133" width="2" style="1" customWidth="1"/>
    <col min="16134" max="16384" width="11.42578125" style="1"/>
  </cols>
  <sheetData>
    <row r="1" spans="2:7" ht="21" customHeight="1" x14ac:dyDescent="0.3">
      <c r="B1" s="98" t="s">
        <v>0</v>
      </c>
      <c r="C1" s="98"/>
      <c r="D1" s="98"/>
      <c r="E1" s="98"/>
      <c r="F1" s="98"/>
      <c r="G1" s="98"/>
    </row>
    <row r="2" spans="2:7" ht="21" customHeight="1" x14ac:dyDescent="0.25">
      <c r="B2" s="99" t="s">
        <v>105</v>
      </c>
      <c r="C2" s="99"/>
      <c r="D2" s="99"/>
      <c r="E2" s="99"/>
      <c r="F2" s="99"/>
      <c r="G2" s="99"/>
    </row>
    <row r="3" spans="2:7" s="2" customFormat="1" ht="21" customHeight="1" x14ac:dyDescent="0.25">
      <c r="B3" s="2" t="s">
        <v>77</v>
      </c>
    </row>
    <row r="4" spans="2:7" s="2" customFormat="1" ht="19.5" customHeight="1" thickBot="1" x14ac:dyDescent="0.3">
      <c r="B4" s="3" t="s">
        <v>78</v>
      </c>
      <c r="C4" s="3"/>
      <c r="D4" s="3"/>
      <c r="E4" s="3"/>
      <c r="F4" s="3"/>
      <c r="G4" s="3"/>
    </row>
    <row r="5" spans="2:7" s="7" customFormat="1" ht="24.75" customHeight="1" x14ac:dyDescent="0.25">
      <c r="B5" s="4" t="s">
        <v>79</v>
      </c>
      <c r="C5" s="5"/>
      <c r="D5" s="6"/>
      <c r="E5" s="55"/>
      <c r="F5" s="55"/>
      <c r="G5" s="56">
        <v>716000</v>
      </c>
    </row>
    <row r="6" spans="2:7" s="11" customFormat="1" ht="16.5" customHeight="1" x14ac:dyDescent="0.2">
      <c r="B6" s="8" t="s">
        <v>80</v>
      </c>
      <c r="C6" s="9"/>
      <c r="D6" s="10"/>
      <c r="E6" s="57"/>
      <c r="F6" s="57"/>
      <c r="G6" s="57"/>
    </row>
    <row r="7" spans="2:7" s="11" customFormat="1" ht="16.5" customHeight="1" x14ac:dyDescent="0.2">
      <c r="B7" s="12"/>
      <c r="C7" s="13" t="s">
        <v>81</v>
      </c>
      <c r="D7" s="10"/>
      <c r="E7" s="58"/>
      <c r="F7" s="59">
        <v>72500</v>
      </c>
      <c r="G7" s="60"/>
    </row>
    <row r="8" spans="2:7" s="11" customFormat="1" ht="16.5" customHeight="1" x14ac:dyDescent="0.2">
      <c r="B8" s="12"/>
      <c r="C8" s="12"/>
      <c r="D8" s="13" t="s">
        <v>82</v>
      </c>
      <c r="E8" s="58">
        <v>72000</v>
      </c>
      <c r="F8" s="58"/>
      <c r="G8" s="57"/>
    </row>
    <row r="9" spans="2:7" s="14" customFormat="1" ht="16.5" customHeight="1" x14ac:dyDescent="0.2">
      <c r="B9" s="12"/>
      <c r="C9" s="12"/>
      <c r="D9" s="13" t="s">
        <v>83</v>
      </c>
      <c r="E9" s="61">
        <v>500</v>
      </c>
      <c r="F9" s="62"/>
      <c r="G9" s="63"/>
    </row>
    <row r="10" spans="2:7" s="11" customFormat="1" ht="16.5" customHeight="1" x14ac:dyDescent="0.2">
      <c r="B10" s="8" t="s">
        <v>84</v>
      </c>
      <c r="C10" s="9"/>
      <c r="D10" s="10"/>
      <c r="E10" s="64"/>
      <c r="F10" s="59"/>
      <c r="G10" s="57"/>
    </row>
    <row r="11" spans="2:7" s="14" customFormat="1" ht="16.5" customHeight="1" x14ac:dyDescent="0.2">
      <c r="B11" s="12"/>
      <c r="C11" s="13" t="s">
        <v>85</v>
      </c>
      <c r="D11" s="15"/>
      <c r="E11" s="58"/>
      <c r="F11" s="65">
        <v>493500</v>
      </c>
      <c r="G11" s="63"/>
    </row>
    <row r="12" spans="2:7" s="14" customFormat="1" ht="16.5" customHeight="1" x14ac:dyDescent="0.2">
      <c r="B12" s="16"/>
      <c r="C12" s="16"/>
      <c r="D12" s="13" t="s">
        <v>86</v>
      </c>
      <c r="E12" s="58">
        <v>432800</v>
      </c>
      <c r="F12" s="58"/>
      <c r="G12" s="63"/>
    </row>
    <row r="13" spans="2:7" s="14" customFormat="1" ht="16.5" customHeight="1" x14ac:dyDescent="0.2">
      <c r="B13" s="16"/>
      <c r="C13" s="16"/>
      <c r="D13" s="13" t="s">
        <v>87</v>
      </c>
      <c r="E13" s="66">
        <v>60700</v>
      </c>
      <c r="F13" s="58"/>
      <c r="G13" s="63"/>
    </row>
    <row r="14" spans="2:7" s="14" customFormat="1" ht="16.5" customHeight="1" x14ac:dyDescent="0.2">
      <c r="B14" s="12"/>
      <c r="C14" s="13" t="s">
        <v>109</v>
      </c>
      <c r="D14" s="15"/>
      <c r="E14" s="58"/>
      <c r="F14" s="97">
        <v>150000</v>
      </c>
      <c r="G14" s="63"/>
    </row>
    <row r="15" spans="2:7" s="14" customFormat="1" ht="16.5" customHeight="1" x14ac:dyDescent="0.2">
      <c r="B15" s="16"/>
      <c r="C15" s="16"/>
      <c r="D15" s="13" t="s">
        <v>110</v>
      </c>
      <c r="E15" s="96">
        <v>150000</v>
      </c>
      <c r="F15" s="58"/>
      <c r="G15" s="63"/>
    </row>
    <row r="16" spans="2:7" s="22" customFormat="1" ht="16.5" customHeight="1" x14ac:dyDescent="0.25">
      <c r="B16" s="19" t="s">
        <v>93</v>
      </c>
      <c r="C16" s="20"/>
      <c r="D16" s="21"/>
      <c r="E16" s="67"/>
      <c r="F16" s="67"/>
      <c r="G16" s="68">
        <v>60000</v>
      </c>
    </row>
    <row r="17" spans="2:12" s="14" customFormat="1" ht="16.5" customHeight="1" x14ac:dyDescent="0.2">
      <c r="B17" s="16"/>
      <c r="C17" s="13" t="s">
        <v>94</v>
      </c>
      <c r="D17" s="15"/>
      <c r="E17" s="63"/>
      <c r="F17" s="65">
        <v>60000</v>
      </c>
      <c r="G17" s="63"/>
    </row>
    <row r="18" spans="2:12" s="14" customFormat="1" ht="16.5" customHeight="1" thickBot="1" x14ac:dyDescent="0.25">
      <c r="B18" s="17"/>
      <c r="C18" s="17"/>
      <c r="D18" s="18" t="s">
        <v>95</v>
      </c>
      <c r="E18" s="69">
        <v>60000</v>
      </c>
      <c r="F18" s="70"/>
      <c r="G18" s="71"/>
    </row>
    <row r="19" spans="2:12" s="25" customFormat="1" ht="30" customHeight="1" thickBot="1" x14ac:dyDescent="0.3">
      <c r="B19" s="100" t="s">
        <v>88</v>
      </c>
      <c r="C19" s="100"/>
      <c r="D19" s="100"/>
      <c r="E19" s="24"/>
      <c r="F19" s="24"/>
      <c r="G19" s="23">
        <v>776000</v>
      </c>
    </row>
    <row r="20" spans="2:12" ht="21" customHeight="1" x14ac:dyDescent="0.2">
      <c r="E20" s="75"/>
      <c r="F20" s="75"/>
      <c r="G20" s="76"/>
      <c r="H20" s="26"/>
      <c r="I20" s="26"/>
      <c r="J20" s="26"/>
      <c r="K20" s="26"/>
      <c r="L20" s="26"/>
    </row>
    <row r="21" spans="2:12" ht="21" customHeight="1" x14ac:dyDescent="0.2">
      <c r="E21" s="75"/>
      <c r="F21" s="75"/>
      <c r="G21" s="76"/>
      <c r="H21" s="26"/>
      <c r="I21" s="26"/>
      <c r="J21" s="26"/>
      <c r="K21" s="26"/>
      <c r="L21" s="26"/>
    </row>
    <row r="22" spans="2:12" ht="21" customHeight="1" x14ac:dyDescent="0.2">
      <c r="E22" s="75"/>
      <c r="F22" s="75"/>
      <c r="G22" s="76"/>
      <c r="H22" s="26"/>
      <c r="I22" s="26"/>
      <c r="J22" s="26"/>
      <c r="K22" s="26"/>
      <c r="L22" s="26"/>
    </row>
    <row r="23" spans="2:12" ht="21" customHeight="1" x14ac:dyDescent="0.2">
      <c r="E23" s="75"/>
      <c r="F23" s="75"/>
      <c r="G23" s="76"/>
      <c r="H23" s="26"/>
      <c r="I23" s="26"/>
      <c r="J23" s="26"/>
      <c r="K23" s="26"/>
      <c r="L23" s="26"/>
    </row>
    <row r="24" spans="2:12" ht="21" customHeight="1" x14ac:dyDescent="0.2">
      <c r="E24" s="75"/>
      <c r="F24" s="75"/>
      <c r="G24" s="76"/>
      <c r="H24" s="26"/>
      <c r="I24" s="26"/>
      <c r="J24" s="26"/>
      <c r="K24" s="26"/>
      <c r="L24" s="26"/>
    </row>
    <row r="25" spans="2:12" ht="21" customHeight="1" x14ac:dyDescent="0.2">
      <c r="E25" s="75"/>
      <c r="F25" s="75"/>
      <c r="G25" s="76"/>
      <c r="H25" s="26"/>
      <c r="I25" s="26"/>
      <c r="J25" s="26"/>
      <c r="K25" s="26"/>
      <c r="L25" s="26"/>
    </row>
    <row r="26" spans="2:12" ht="21" customHeight="1" x14ac:dyDescent="0.2">
      <c r="E26" s="75"/>
      <c r="F26" s="75"/>
      <c r="G26" s="76"/>
      <c r="H26" s="26"/>
      <c r="I26" s="26"/>
      <c r="J26" s="26"/>
      <c r="K26" s="26"/>
      <c r="L26" s="26"/>
    </row>
    <row r="27" spans="2:12" ht="21" customHeight="1" x14ac:dyDescent="0.2">
      <c r="E27" s="75"/>
      <c r="F27" s="75"/>
      <c r="G27" s="76"/>
      <c r="H27" s="26"/>
      <c r="I27" s="26"/>
      <c r="J27" s="26"/>
      <c r="K27" s="26"/>
      <c r="L27" s="26"/>
    </row>
    <row r="28" spans="2:12" ht="21" customHeight="1" x14ac:dyDescent="0.2">
      <c r="E28" s="75"/>
      <c r="F28" s="75"/>
      <c r="G28" s="76"/>
      <c r="H28" s="26"/>
      <c r="I28" s="26"/>
      <c r="J28" s="26"/>
      <c r="K28" s="26"/>
      <c r="L28" s="26"/>
    </row>
    <row r="29" spans="2:12" ht="21" customHeight="1" x14ac:dyDescent="0.2">
      <c r="E29" s="75"/>
      <c r="F29" s="75"/>
      <c r="G29" s="76"/>
      <c r="H29" s="26"/>
      <c r="I29" s="26"/>
      <c r="J29" s="26"/>
      <c r="K29" s="26"/>
      <c r="L29" s="26"/>
    </row>
    <row r="30" spans="2:12" ht="21" customHeight="1" x14ac:dyDescent="0.2">
      <c r="E30" s="75"/>
      <c r="F30" s="75"/>
      <c r="G30" s="76"/>
      <c r="H30" s="26"/>
      <c r="I30" s="26"/>
      <c r="J30" s="26"/>
      <c r="K30" s="26"/>
      <c r="L30" s="26"/>
    </row>
    <row r="31" spans="2:12" ht="21" customHeight="1" x14ac:dyDescent="0.2">
      <c r="E31" s="75"/>
      <c r="F31" s="75"/>
      <c r="G31" s="76"/>
      <c r="H31" s="26"/>
      <c r="I31" s="26"/>
      <c r="J31" s="26"/>
      <c r="K31" s="26"/>
      <c r="L31" s="26"/>
    </row>
    <row r="32" spans="2:12" ht="21" customHeight="1" x14ac:dyDescent="0.2">
      <c r="E32" s="75"/>
      <c r="F32" s="75"/>
      <c r="G32" s="76"/>
      <c r="H32" s="26"/>
      <c r="I32" s="26"/>
      <c r="J32" s="26"/>
      <c r="K32" s="26"/>
      <c r="L32" s="26"/>
    </row>
    <row r="33" spans="5:12" ht="21" customHeight="1" x14ac:dyDescent="0.2">
      <c r="E33" s="75"/>
      <c r="F33" s="75"/>
      <c r="G33" s="76"/>
      <c r="H33" s="26"/>
      <c r="I33" s="26"/>
      <c r="J33" s="26"/>
      <c r="K33" s="26"/>
      <c r="L33" s="26"/>
    </row>
    <row r="34" spans="5:12" ht="21" customHeight="1" x14ac:dyDescent="0.2">
      <c r="E34" s="75"/>
      <c r="F34" s="75"/>
      <c r="G34" s="76"/>
      <c r="H34" s="26"/>
      <c r="I34" s="26"/>
      <c r="J34" s="26"/>
      <c r="K34" s="26"/>
      <c r="L34" s="26"/>
    </row>
    <row r="35" spans="5:12" ht="21" customHeight="1" x14ac:dyDescent="0.2">
      <c r="E35" s="75"/>
      <c r="F35" s="75"/>
      <c r="G35" s="76"/>
      <c r="H35" s="26"/>
      <c r="I35" s="26"/>
      <c r="J35" s="26"/>
      <c r="K35" s="26"/>
      <c r="L35" s="26"/>
    </row>
    <row r="36" spans="5:12" ht="21" customHeight="1" x14ac:dyDescent="0.2">
      <c r="E36" s="75"/>
      <c r="F36" s="75"/>
      <c r="G36" s="76"/>
      <c r="H36" s="26"/>
      <c r="I36" s="26"/>
      <c r="J36" s="26"/>
      <c r="K36" s="26"/>
      <c r="L36" s="26"/>
    </row>
    <row r="37" spans="5:12" ht="21" customHeight="1" x14ac:dyDescent="0.2">
      <c r="E37" s="75"/>
      <c r="F37" s="75"/>
      <c r="G37" s="76"/>
      <c r="H37" s="26"/>
      <c r="I37" s="26"/>
      <c r="J37" s="26"/>
      <c r="K37" s="26"/>
      <c r="L37" s="26"/>
    </row>
    <row r="38" spans="5:12" ht="21" customHeight="1" x14ac:dyDescent="0.2">
      <c r="E38" s="75"/>
      <c r="F38" s="75"/>
      <c r="G38" s="76"/>
      <c r="H38" s="26"/>
      <c r="I38" s="26"/>
      <c r="J38" s="26"/>
      <c r="K38" s="26"/>
      <c r="L38" s="26"/>
    </row>
    <row r="39" spans="5:12" ht="21" customHeight="1" x14ac:dyDescent="0.2">
      <c r="E39" s="75"/>
      <c r="F39" s="75"/>
      <c r="G39" s="76"/>
      <c r="H39" s="26"/>
      <c r="I39" s="26"/>
      <c r="J39" s="26"/>
      <c r="K39" s="26"/>
      <c r="L39" s="26"/>
    </row>
    <row r="40" spans="5:12" ht="21" customHeight="1" x14ac:dyDescent="0.2">
      <c r="E40" s="75"/>
      <c r="F40" s="75"/>
      <c r="G40" s="76"/>
      <c r="H40" s="26"/>
      <c r="I40" s="26"/>
      <c r="J40" s="26"/>
      <c r="K40" s="26"/>
      <c r="L40" s="26"/>
    </row>
    <row r="41" spans="5:12" ht="21" customHeight="1" x14ac:dyDescent="0.2">
      <c r="E41" s="75"/>
      <c r="F41" s="75"/>
      <c r="G41" s="76"/>
      <c r="H41" s="26"/>
      <c r="I41" s="26"/>
      <c r="J41" s="26"/>
      <c r="K41" s="26"/>
      <c r="L41" s="26"/>
    </row>
    <row r="42" spans="5:12" ht="21" customHeight="1" x14ac:dyDescent="0.2">
      <c r="E42" s="75"/>
      <c r="F42" s="75"/>
      <c r="G42" s="76"/>
      <c r="H42" s="26"/>
      <c r="I42" s="26"/>
      <c r="J42" s="26"/>
      <c r="K42" s="26"/>
      <c r="L42" s="26"/>
    </row>
    <row r="43" spans="5:12" ht="21" customHeight="1" x14ac:dyDescent="0.2">
      <c r="E43" s="75"/>
      <c r="F43" s="75"/>
      <c r="G43" s="76"/>
      <c r="H43" s="26"/>
      <c r="I43" s="26"/>
      <c r="J43" s="26"/>
      <c r="K43" s="26"/>
      <c r="L43" s="26"/>
    </row>
    <row r="44" spans="5:12" ht="21" customHeight="1" x14ac:dyDescent="0.2">
      <c r="E44" s="75"/>
      <c r="F44" s="75"/>
      <c r="G44" s="76"/>
      <c r="H44" s="26"/>
      <c r="I44" s="26"/>
      <c r="J44" s="26"/>
      <c r="K44" s="26"/>
      <c r="L44" s="26"/>
    </row>
    <row r="45" spans="5:12" ht="21" customHeight="1" x14ac:dyDescent="0.2">
      <c r="E45" s="75"/>
      <c r="F45" s="75"/>
      <c r="G45" s="76"/>
      <c r="H45" s="26"/>
      <c r="I45" s="26"/>
      <c r="J45" s="26"/>
      <c r="K45" s="26"/>
      <c r="L45" s="26"/>
    </row>
    <row r="46" spans="5:12" ht="21" customHeight="1" x14ac:dyDescent="0.2">
      <c r="E46" s="75"/>
      <c r="F46" s="75"/>
      <c r="G46" s="76"/>
      <c r="H46" s="26"/>
      <c r="I46" s="26"/>
      <c r="J46" s="26"/>
      <c r="K46" s="26"/>
      <c r="L46" s="26"/>
    </row>
    <row r="47" spans="5:12" ht="21" customHeight="1" x14ac:dyDescent="0.2">
      <c r="E47" s="75"/>
      <c r="F47" s="75"/>
      <c r="G47" s="76"/>
      <c r="H47" s="26"/>
      <c r="I47" s="26"/>
      <c r="J47" s="26"/>
      <c r="K47" s="26"/>
      <c r="L47" s="26"/>
    </row>
    <row r="48" spans="5:12" ht="21" customHeight="1" x14ac:dyDescent="0.2">
      <c r="E48" s="75"/>
      <c r="F48" s="75"/>
      <c r="G48" s="76"/>
      <c r="H48" s="26"/>
      <c r="I48" s="26"/>
      <c r="J48" s="26"/>
      <c r="K48" s="26"/>
      <c r="L48" s="26"/>
    </row>
    <row r="49" spans="5:12" ht="21" customHeight="1" x14ac:dyDescent="0.2">
      <c r="E49" s="75"/>
      <c r="F49" s="75"/>
      <c r="G49" s="76"/>
      <c r="H49" s="26"/>
      <c r="I49" s="26"/>
      <c r="J49" s="26"/>
      <c r="K49" s="26"/>
      <c r="L49" s="26"/>
    </row>
    <row r="50" spans="5:12" ht="21" customHeight="1" x14ac:dyDescent="0.2">
      <c r="E50" s="75"/>
      <c r="F50" s="75"/>
      <c r="G50" s="76"/>
      <c r="H50" s="26"/>
      <c r="I50" s="26"/>
      <c r="J50" s="26"/>
      <c r="K50" s="26"/>
      <c r="L50" s="26"/>
    </row>
    <row r="51" spans="5:12" ht="21" customHeight="1" x14ac:dyDescent="0.2">
      <c r="E51" s="75"/>
      <c r="F51" s="75"/>
      <c r="G51" s="76"/>
      <c r="H51" s="26"/>
      <c r="I51" s="26"/>
      <c r="J51" s="26"/>
      <c r="K51" s="26"/>
      <c r="L51" s="26"/>
    </row>
    <row r="52" spans="5:12" ht="21" customHeight="1" x14ac:dyDescent="0.2">
      <c r="E52" s="75"/>
      <c r="F52" s="75"/>
      <c r="G52" s="76"/>
      <c r="H52" s="26"/>
      <c r="I52" s="26"/>
      <c r="J52" s="26"/>
      <c r="K52" s="26"/>
      <c r="L52" s="26"/>
    </row>
    <row r="53" spans="5:12" ht="21" customHeight="1" x14ac:dyDescent="0.2">
      <c r="E53" s="75"/>
      <c r="F53" s="75"/>
      <c r="G53" s="76"/>
      <c r="H53" s="26"/>
      <c r="I53" s="26"/>
      <c r="J53" s="26"/>
      <c r="K53" s="26"/>
      <c r="L53" s="26"/>
    </row>
    <row r="54" spans="5:12" ht="21" customHeight="1" x14ac:dyDescent="0.2">
      <c r="E54" s="75"/>
      <c r="F54" s="75"/>
      <c r="G54" s="76"/>
      <c r="H54" s="26"/>
      <c r="I54" s="26"/>
      <c r="J54" s="26"/>
      <c r="K54" s="26"/>
      <c r="L54" s="26"/>
    </row>
    <row r="55" spans="5:12" ht="21" customHeight="1" x14ac:dyDescent="0.2">
      <c r="E55" s="75"/>
      <c r="F55" s="75"/>
      <c r="G55" s="76"/>
      <c r="H55" s="26"/>
      <c r="I55" s="26"/>
      <c r="J55" s="26"/>
      <c r="K55" s="26"/>
      <c r="L55" s="26"/>
    </row>
    <row r="56" spans="5:12" ht="21" customHeight="1" x14ac:dyDescent="0.2">
      <c r="E56" s="75"/>
      <c r="F56" s="75"/>
      <c r="G56" s="76"/>
      <c r="H56" s="26"/>
      <c r="I56" s="26"/>
      <c r="J56" s="26"/>
      <c r="K56" s="26"/>
      <c r="L56" s="26"/>
    </row>
    <row r="57" spans="5:12" ht="21" customHeight="1" x14ac:dyDescent="0.2">
      <c r="E57" s="75"/>
      <c r="F57" s="75"/>
      <c r="G57" s="76"/>
      <c r="H57" s="26"/>
      <c r="I57" s="26"/>
      <c r="J57" s="26"/>
      <c r="K57" s="26"/>
      <c r="L57" s="26"/>
    </row>
    <row r="58" spans="5:12" ht="21" customHeight="1" x14ac:dyDescent="0.2">
      <c r="E58" s="75"/>
      <c r="F58" s="75"/>
      <c r="G58" s="76"/>
      <c r="H58" s="26"/>
      <c r="I58" s="26"/>
      <c r="J58" s="26"/>
      <c r="K58" s="26"/>
      <c r="L58" s="26"/>
    </row>
    <row r="59" spans="5:12" ht="21" customHeight="1" x14ac:dyDescent="0.2">
      <c r="E59" s="75"/>
      <c r="F59" s="75"/>
      <c r="G59" s="76"/>
      <c r="H59" s="26"/>
      <c r="I59" s="26"/>
      <c r="J59" s="26"/>
      <c r="K59" s="26"/>
      <c r="L59" s="26"/>
    </row>
    <row r="60" spans="5:12" ht="21" customHeight="1" x14ac:dyDescent="0.2">
      <c r="E60" s="75"/>
      <c r="F60" s="75"/>
      <c r="G60" s="76"/>
      <c r="H60" s="26"/>
      <c r="I60" s="26"/>
      <c r="J60" s="26"/>
      <c r="K60" s="26"/>
      <c r="L60" s="26"/>
    </row>
    <row r="61" spans="5:12" ht="21" customHeight="1" x14ac:dyDescent="0.2">
      <c r="E61" s="75"/>
      <c r="F61" s="75"/>
      <c r="G61" s="76"/>
      <c r="H61" s="26"/>
      <c r="I61" s="26"/>
      <c r="J61" s="26"/>
      <c r="K61" s="26"/>
      <c r="L61" s="26"/>
    </row>
    <row r="62" spans="5:12" ht="21" customHeight="1" x14ac:dyDescent="0.2">
      <c r="E62" s="75"/>
      <c r="F62" s="75"/>
      <c r="G62" s="76"/>
      <c r="H62" s="26"/>
      <c r="I62" s="26"/>
      <c r="J62" s="26"/>
      <c r="K62" s="26"/>
      <c r="L62" s="26"/>
    </row>
    <row r="63" spans="5:12" ht="21" customHeight="1" x14ac:dyDescent="0.2">
      <c r="E63" s="75"/>
      <c r="F63" s="75"/>
      <c r="G63" s="76"/>
      <c r="H63" s="26"/>
      <c r="I63" s="26"/>
      <c r="J63" s="26"/>
      <c r="K63" s="26"/>
      <c r="L63" s="26"/>
    </row>
    <row r="64" spans="5:12" ht="21" customHeight="1" x14ac:dyDescent="0.2">
      <c r="E64" s="75"/>
      <c r="F64" s="75"/>
      <c r="G64" s="76"/>
      <c r="H64" s="26"/>
      <c r="I64" s="26"/>
      <c r="J64" s="26"/>
      <c r="K64" s="26"/>
      <c r="L64" s="26"/>
    </row>
    <row r="65" spans="5:12" ht="21" customHeight="1" x14ac:dyDescent="0.2">
      <c r="E65" s="75"/>
      <c r="F65" s="75"/>
      <c r="G65" s="76"/>
      <c r="H65" s="26"/>
      <c r="I65" s="26"/>
      <c r="J65" s="26"/>
      <c r="K65" s="26"/>
      <c r="L65" s="26"/>
    </row>
    <row r="66" spans="5:12" ht="21" customHeight="1" x14ac:dyDescent="0.2">
      <c r="E66" s="75"/>
      <c r="F66" s="75"/>
      <c r="G66" s="76"/>
      <c r="H66" s="26"/>
      <c r="I66" s="26"/>
      <c r="J66" s="26"/>
      <c r="K66" s="26"/>
      <c r="L66" s="26"/>
    </row>
    <row r="67" spans="5:12" ht="21" customHeight="1" x14ac:dyDescent="0.2">
      <c r="E67" s="75"/>
      <c r="F67" s="75"/>
      <c r="G67" s="76"/>
      <c r="H67" s="26"/>
      <c r="I67" s="26"/>
      <c r="J67" s="26"/>
      <c r="K67" s="26"/>
      <c r="L67" s="26"/>
    </row>
    <row r="68" spans="5:12" ht="21" customHeight="1" x14ac:dyDescent="0.2">
      <c r="E68" s="75"/>
      <c r="F68" s="75"/>
      <c r="G68" s="76"/>
      <c r="H68" s="26"/>
      <c r="I68" s="26"/>
      <c r="J68" s="26"/>
      <c r="K68" s="26"/>
      <c r="L68" s="26"/>
    </row>
    <row r="69" spans="5:12" ht="21" customHeight="1" x14ac:dyDescent="0.2">
      <c r="E69" s="75"/>
      <c r="F69" s="75"/>
      <c r="G69" s="76"/>
      <c r="H69" s="26"/>
      <c r="I69" s="26"/>
      <c r="J69" s="26"/>
      <c r="K69" s="26"/>
      <c r="L69" s="26"/>
    </row>
    <row r="70" spans="5:12" ht="21" customHeight="1" x14ac:dyDescent="0.2">
      <c r="E70" s="75"/>
      <c r="F70" s="75"/>
      <c r="G70" s="76"/>
      <c r="H70" s="26"/>
      <c r="I70" s="26"/>
      <c r="J70" s="26"/>
      <c r="K70" s="26"/>
      <c r="L70" s="26"/>
    </row>
    <row r="71" spans="5:12" ht="21" customHeight="1" x14ac:dyDescent="0.2">
      <c r="E71" s="75"/>
      <c r="F71" s="75"/>
      <c r="G71" s="76"/>
      <c r="H71" s="26"/>
      <c r="I71" s="26"/>
      <c r="J71" s="26"/>
      <c r="K71" s="26"/>
      <c r="L71" s="26"/>
    </row>
    <row r="72" spans="5:12" ht="21" customHeight="1" x14ac:dyDescent="0.2">
      <c r="E72" s="75"/>
      <c r="F72" s="75"/>
      <c r="G72" s="76"/>
      <c r="H72" s="26"/>
      <c r="I72" s="26"/>
      <c r="J72" s="26"/>
      <c r="K72" s="26"/>
      <c r="L72" s="26"/>
    </row>
    <row r="73" spans="5:12" ht="21" customHeight="1" x14ac:dyDescent="0.2">
      <c r="E73" s="75"/>
      <c r="F73" s="75"/>
      <c r="G73" s="76"/>
      <c r="H73" s="26"/>
      <c r="I73" s="26"/>
      <c r="J73" s="26"/>
      <c r="K73" s="26"/>
      <c r="L73" s="26"/>
    </row>
    <row r="74" spans="5:12" ht="21" customHeight="1" x14ac:dyDescent="0.2">
      <c r="E74" s="75"/>
      <c r="F74" s="75"/>
      <c r="G74" s="76"/>
      <c r="H74" s="26"/>
      <c r="I74" s="26"/>
      <c r="J74" s="26"/>
      <c r="K74" s="26"/>
      <c r="L74" s="26"/>
    </row>
    <row r="75" spans="5:12" ht="21" customHeight="1" x14ac:dyDescent="0.2">
      <c r="E75" s="75"/>
      <c r="F75" s="75"/>
      <c r="G75" s="76"/>
      <c r="H75" s="26"/>
      <c r="I75" s="26"/>
      <c r="J75" s="26"/>
      <c r="K75" s="26"/>
      <c r="L75" s="26"/>
    </row>
    <row r="76" spans="5:12" ht="21" customHeight="1" x14ac:dyDescent="0.2">
      <c r="E76" s="75"/>
      <c r="F76" s="75"/>
      <c r="G76" s="76"/>
      <c r="H76" s="26"/>
      <c r="I76" s="26"/>
      <c r="J76" s="26"/>
      <c r="K76" s="26"/>
      <c r="L76" s="26"/>
    </row>
    <row r="77" spans="5:12" ht="21" customHeight="1" x14ac:dyDescent="0.2">
      <c r="E77" s="75"/>
      <c r="F77" s="75"/>
      <c r="G77" s="76"/>
      <c r="H77" s="26"/>
      <c r="I77" s="26"/>
      <c r="J77" s="26"/>
      <c r="K77" s="26"/>
      <c r="L77" s="26"/>
    </row>
    <row r="78" spans="5:12" ht="21" customHeight="1" x14ac:dyDescent="0.2">
      <c r="E78" s="75"/>
      <c r="F78" s="75"/>
      <c r="G78" s="76"/>
      <c r="H78" s="26"/>
      <c r="I78" s="26"/>
      <c r="J78" s="26"/>
      <c r="K78" s="26"/>
      <c r="L78" s="26"/>
    </row>
    <row r="79" spans="5:12" ht="21" customHeight="1" x14ac:dyDescent="0.2">
      <c r="E79" s="75"/>
      <c r="F79" s="75"/>
      <c r="G79" s="76"/>
      <c r="H79" s="26"/>
      <c r="I79" s="26"/>
      <c r="J79" s="26"/>
      <c r="K79" s="26"/>
      <c r="L79" s="26"/>
    </row>
    <row r="80" spans="5:12" ht="21" customHeight="1" x14ac:dyDescent="0.2">
      <c r="E80" s="75"/>
      <c r="F80" s="75"/>
      <c r="G80" s="76"/>
      <c r="H80" s="26"/>
      <c r="I80" s="26"/>
      <c r="J80" s="26"/>
      <c r="K80" s="26"/>
      <c r="L80" s="26"/>
    </row>
    <row r="81" spans="5:12" ht="21" customHeight="1" x14ac:dyDescent="0.2">
      <c r="E81" s="75"/>
      <c r="F81" s="75"/>
      <c r="G81" s="76"/>
      <c r="H81" s="26"/>
      <c r="I81" s="26"/>
      <c r="J81" s="26"/>
      <c r="K81" s="26"/>
      <c r="L81" s="26"/>
    </row>
    <row r="82" spans="5:12" ht="21" customHeight="1" x14ac:dyDescent="0.2">
      <c r="E82" s="75"/>
      <c r="F82" s="75"/>
      <c r="G82" s="76"/>
      <c r="H82" s="26"/>
      <c r="I82" s="26"/>
      <c r="J82" s="26"/>
      <c r="K82" s="26"/>
      <c r="L82" s="26"/>
    </row>
    <row r="83" spans="5:12" ht="21" customHeight="1" x14ac:dyDescent="0.2">
      <c r="E83" s="75"/>
      <c r="F83" s="75"/>
      <c r="G83" s="76"/>
      <c r="H83" s="26"/>
      <c r="I83" s="26"/>
      <c r="J83" s="26"/>
      <c r="K83" s="26"/>
      <c r="L83" s="26"/>
    </row>
    <row r="84" spans="5:12" ht="21" customHeight="1" x14ac:dyDescent="0.2">
      <c r="E84" s="75"/>
      <c r="F84" s="75"/>
      <c r="G84" s="76"/>
      <c r="H84" s="26"/>
      <c r="I84" s="26"/>
      <c r="J84" s="26"/>
      <c r="K84" s="26"/>
      <c r="L84" s="26"/>
    </row>
    <row r="85" spans="5:12" ht="21" customHeight="1" x14ac:dyDescent="0.2">
      <c r="E85" s="75"/>
      <c r="F85" s="75"/>
      <c r="G85" s="76"/>
      <c r="H85" s="26"/>
      <c r="I85" s="26"/>
      <c r="J85" s="26"/>
      <c r="K85" s="26"/>
      <c r="L85" s="26"/>
    </row>
    <row r="86" spans="5:12" ht="21" customHeight="1" x14ac:dyDescent="0.2">
      <c r="E86" s="75"/>
      <c r="F86" s="75"/>
      <c r="G86" s="76"/>
      <c r="H86" s="26"/>
      <c r="I86" s="26"/>
      <c r="J86" s="26"/>
      <c r="K86" s="26"/>
      <c r="L86" s="26"/>
    </row>
    <row r="87" spans="5:12" ht="21" customHeight="1" x14ac:dyDescent="0.2">
      <c r="E87" s="75"/>
      <c r="F87" s="75"/>
      <c r="G87" s="76"/>
      <c r="H87" s="26"/>
      <c r="I87" s="26"/>
      <c r="J87" s="26"/>
      <c r="K87" s="26"/>
      <c r="L87" s="26"/>
    </row>
    <row r="88" spans="5:12" ht="21" customHeight="1" x14ac:dyDescent="0.2">
      <c r="E88" s="75"/>
      <c r="F88" s="75"/>
      <c r="G88" s="76"/>
      <c r="H88" s="26"/>
      <c r="I88" s="26"/>
      <c r="J88" s="26"/>
      <c r="K88" s="26"/>
      <c r="L88" s="26"/>
    </row>
    <row r="89" spans="5:12" ht="21" customHeight="1" x14ac:dyDescent="0.2">
      <c r="E89" s="75"/>
      <c r="F89" s="75"/>
      <c r="G89" s="76"/>
      <c r="H89" s="26"/>
      <c r="I89" s="26"/>
      <c r="J89" s="26"/>
      <c r="K89" s="26"/>
      <c r="L89" s="26"/>
    </row>
    <row r="90" spans="5:12" ht="21" customHeight="1" x14ac:dyDescent="0.2">
      <c r="E90" s="75"/>
      <c r="F90" s="75"/>
      <c r="G90" s="76"/>
      <c r="H90" s="26"/>
      <c r="I90" s="26"/>
      <c r="J90" s="26"/>
      <c r="K90" s="26"/>
      <c r="L90" s="26"/>
    </row>
    <row r="91" spans="5:12" ht="21" customHeight="1" x14ac:dyDescent="0.2">
      <c r="E91" s="75"/>
      <c r="F91" s="75"/>
      <c r="G91" s="76"/>
      <c r="H91" s="26"/>
      <c r="I91" s="26"/>
      <c r="J91" s="26"/>
      <c r="K91" s="26"/>
      <c r="L91" s="26"/>
    </row>
    <row r="92" spans="5:12" ht="21" customHeight="1" x14ac:dyDescent="0.2">
      <c r="E92" s="75"/>
      <c r="F92" s="75"/>
      <c r="G92" s="76"/>
      <c r="H92" s="26"/>
      <c r="I92" s="26"/>
      <c r="J92" s="26"/>
      <c r="K92" s="26"/>
      <c r="L92" s="26"/>
    </row>
    <row r="93" spans="5:12" ht="21" customHeight="1" x14ac:dyDescent="0.2">
      <c r="E93" s="75"/>
      <c r="F93" s="75"/>
      <c r="G93" s="76"/>
      <c r="H93" s="26"/>
      <c r="I93" s="26"/>
      <c r="J93" s="26"/>
      <c r="K93" s="26"/>
      <c r="L93" s="26"/>
    </row>
    <row r="94" spans="5:12" ht="21" customHeight="1" x14ac:dyDescent="0.2">
      <c r="E94" s="75"/>
      <c r="F94" s="75"/>
      <c r="G94" s="76"/>
      <c r="H94" s="26"/>
      <c r="I94" s="26"/>
      <c r="J94" s="26"/>
      <c r="K94" s="26"/>
      <c r="L94" s="26"/>
    </row>
    <row r="95" spans="5:12" ht="21" customHeight="1" x14ac:dyDescent="0.2">
      <c r="E95" s="75"/>
      <c r="F95" s="75"/>
      <c r="G95" s="76"/>
      <c r="H95" s="26"/>
      <c r="I95" s="26"/>
      <c r="J95" s="26"/>
      <c r="K95" s="26"/>
      <c r="L95" s="26"/>
    </row>
    <row r="96" spans="5:12" ht="21" customHeight="1" x14ac:dyDescent="0.2">
      <c r="E96" s="75"/>
      <c r="F96" s="75"/>
      <c r="G96" s="76"/>
      <c r="H96" s="26"/>
      <c r="I96" s="26"/>
      <c r="J96" s="26"/>
      <c r="K96" s="26"/>
      <c r="L96" s="26"/>
    </row>
    <row r="97" spans="5:12" ht="21" customHeight="1" x14ac:dyDescent="0.2">
      <c r="E97" s="75"/>
      <c r="F97" s="75"/>
      <c r="G97" s="76"/>
      <c r="H97" s="26"/>
      <c r="I97" s="26"/>
      <c r="J97" s="26"/>
      <c r="K97" s="26"/>
      <c r="L97" s="26"/>
    </row>
    <row r="98" spans="5:12" ht="21" customHeight="1" x14ac:dyDescent="0.2">
      <c r="E98" s="75"/>
      <c r="F98" s="75"/>
      <c r="G98" s="76"/>
      <c r="H98" s="26"/>
      <c r="I98" s="26"/>
      <c r="J98" s="26"/>
      <c r="K98" s="26"/>
      <c r="L98" s="26"/>
    </row>
    <row r="99" spans="5:12" ht="21" customHeight="1" x14ac:dyDescent="0.2">
      <c r="E99" s="75"/>
      <c r="F99" s="75"/>
      <c r="G99" s="76"/>
      <c r="H99" s="26"/>
      <c r="I99" s="26"/>
      <c r="J99" s="26"/>
      <c r="K99" s="26"/>
      <c r="L99" s="26"/>
    </row>
    <row r="100" spans="5:12" ht="21" customHeight="1" x14ac:dyDescent="0.2">
      <c r="E100" s="75"/>
      <c r="F100" s="75"/>
      <c r="G100" s="76"/>
      <c r="H100" s="26"/>
      <c r="I100" s="26"/>
      <c r="J100" s="26"/>
      <c r="K100" s="26"/>
      <c r="L100" s="26"/>
    </row>
    <row r="101" spans="5:12" ht="21" customHeight="1" x14ac:dyDescent="0.2">
      <c r="E101" s="75"/>
      <c r="F101" s="75"/>
      <c r="G101" s="76"/>
      <c r="H101" s="26"/>
      <c r="I101" s="26"/>
      <c r="J101" s="26"/>
      <c r="K101" s="26"/>
      <c r="L101" s="26"/>
    </row>
    <row r="102" spans="5:12" ht="21" customHeight="1" x14ac:dyDescent="0.2">
      <c r="E102" s="75"/>
      <c r="F102" s="75"/>
      <c r="G102" s="76"/>
      <c r="H102" s="26"/>
      <c r="I102" s="26"/>
      <c r="J102" s="26"/>
      <c r="K102" s="26"/>
      <c r="L102" s="26"/>
    </row>
    <row r="103" spans="5:12" ht="21" customHeight="1" x14ac:dyDescent="0.2">
      <c r="E103" s="75"/>
      <c r="F103" s="75"/>
      <c r="G103" s="76"/>
      <c r="H103" s="26"/>
      <c r="I103" s="26"/>
      <c r="J103" s="26"/>
      <c r="K103" s="26"/>
      <c r="L103" s="26"/>
    </row>
    <row r="104" spans="5:12" ht="21" customHeight="1" x14ac:dyDescent="0.2">
      <c r="E104" s="75"/>
      <c r="F104" s="75"/>
      <c r="G104" s="76"/>
      <c r="H104" s="26"/>
      <c r="I104" s="26"/>
      <c r="J104" s="26"/>
      <c r="K104" s="26"/>
      <c r="L104" s="26"/>
    </row>
    <row r="105" spans="5:12" ht="21" customHeight="1" x14ac:dyDescent="0.2">
      <c r="E105" s="75"/>
      <c r="F105" s="75"/>
      <c r="G105" s="76"/>
      <c r="H105" s="26"/>
      <c r="I105" s="26"/>
      <c r="J105" s="26"/>
      <c r="K105" s="26"/>
      <c r="L105" s="26"/>
    </row>
    <row r="106" spans="5:12" ht="21" customHeight="1" x14ac:dyDescent="0.2">
      <c r="E106" s="75"/>
      <c r="F106" s="75"/>
      <c r="G106" s="76"/>
      <c r="H106" s="26"/>
      <c r="I106" s="26"/>
      <c r="J106" s="26"/>
      <c r="K106" s="26"/>
      <c r="L106" s="26"/>
    </row>
    <row r="107" spans="5:12" ht="21" customHeight="1" x14ac:dyDescent="0.2">
      <c r="E107" s="75"/>
      <c r="F107" s="75"/>
      <c r="G107" s="76"/>
      <c r="H107" s="26"/>
      <c r="I107" s="26"/>
      <c r="J107" s="26"/>
      <c r="K107" s="26"/>
      <c r="L107" s="26"/>
    </row>
    <row r="108" spans="5:12" ht="21" customHeight="1" x14ac:dyDescent="0.2">
      <c r="E108" s="75"/>
      <c r="F108" s="75"/>
      <c r="G108" s="76"/>
      <c r="H108" s="26"/>
      <c r="I108" s="26"/>
      <c r="J108" s="26"/>
      <c r="K108" s="26"/>
      <c r="L108" s="26"/>
    </row>
    <row r="109" spans="5:12" ht="21" customHeight="1" x14ac:dyDescent="0.2">
      <c r="E109" s="75"/>
      <c r="F109" s="75"/>
      <c r="G109" s="76"/>
      <c r="H109" s="26"/>
      <c r="I109" s="26"/>
      <c r="J109" s="26"/>
      <c r="K109" s="26"/>
      <c r="L109" s="26"/>
    </row>
    <row r="110" spans="5:12" ht="21" customHeight="1" x14ac:dyDescent="0.2">
      <c r="E110" s="75"/>
      <c r="F110" s="75"/>
      <c r="G110" s="76"/>
      <c r="H110" s="26"/>
      <c r="I110" s="26"/>
      <c r="J110" s="26"/>
      <c r="K110" s="26"/>
      <c r="L110" s="26"/>
    </row>
    <row r="111" spans="5:12" ht="21" customHeight="1" x14ac:dyDescent="0.2">
      <c r="E111" s="75"/>
      <c r="F111" s="75"/>
      <c r="G111" s="76"/>
      <c r="H111" s="26"/>
      <c r="I111" s="26"/>
      <c r="J111" s="26"/>
      <c r="K111" s="26"/>
      <c r="L111" s="26"/>
    </row>
    <row r="112" spans="5:12" ht="21" customHeight="1" x14ac:dyDescent="0.2">
      <c r="E112" s="75"/>
      <c r="F112" s="75"/>
      <c r="G112" s="76"/>
      <c r="H112" s="26"/>
      <c r="I112" s="26"/>
      <c r="J112" s="26"/>
      <c r="K112" s="26"/>
      <c r="L112" s="26"/>
    </row>
    <row r="113" spans="5:12" ht="21" customHeight="1" x14ac:dyDescent="0.2">
      <c r="E113" s="75"/>
      <c r="F113" s="75"/>
      <c r="G113" s="76"/>
      <c r="H113" s="26"/>
      <c r="I113" s="26"/>
      <c r="J113" s="26"/>
      <c r="K113" s="26"/>
      <c r="L113" s="26"/>
    </row>
    <row r="114" spans="5:12" ht="21" customHeight="1" x14ac:dyDescent="0.2">
      <c r="E114" s="75"/>
      <c r="F114" s="75"/>
      <c r="G114" s="76"/>
      <c r="H114" s="26"/>
      <c r="I114" s="26"/>
      <c r="J114" s="26"/>
      <c r="K114" s="26"/>
      <c r="L114" s="26"/>
    </row>
    <row r="115" spans="5:12" ht="21" customHeight="1" x14ac:dyDescent="0.2">
      <c r="E115" s="75"/>
      <c r="F115" s="75"/>
      <c r="G115" s="76"/>
      <c r="H115" s="26"/>
      <c r="I115" s="26"/>
      <c r="J115" s="26"/>
      <c r="K115" s="26"/>
      <c r="L115" s="26"/>
    </row>
    <row r="116" spans="5:12" ht="21" customHeight="1" x14ac:dyDescent="0.2">
      <c r="E116" s="75"/>
      <c r="F116" s="75"/>
      <c r="G116" s="76"/>
      <c r="H116" s="26"/>
      <c r="I116" s="26"/>
      <c r="J116" s="26"/>
      <c r="K116" s="26"/>
      <c r="L116" s="26"/>
    </row>
    <row r="117" spans="5:12" ht="21" customHeight="1" x14ac:dyDescent="0.2">
      <c r="E117" s="75"/>
      <c r="F117" s="75"/>
      <c r="G117" s="76"/>
      <c r="H117" s="26"/>
      <c r="I117" s="26"/>
      <c r="J117" s="26"/>
      <c r="K117" s="26"/>
      <c r="L117" s="26"/>
    </row>
    <row r="118" spans="5:12" ht="21" customHeight="1" x14ac:dyDescent="0.2">
      <c r="E118" s="75"/>
      <c r="F118" s="75"/>
      <c r="G118" s="76"/>
      <c r="H118" s="26"/>
      <c r="I118" s="26"/>
      <c r="J118" s="26"/>
      <c r="K118" s="26"/>
      <c r="L118" s="26"/>
    </row>
    <row r="119" spans="5:12" ht="21" customHeight="1" x14ac:dyDescent="0.2">
      <c r="E119" s="75"/>
      <c r="F119" s="75"/>
      <c r="G119" s="76"/>
      <c r="H119" s="26"/>
      <c r="I119" s="26"/>
      <c r="J119" s="26"/>
      <c r="K119" s="26"/>
      <c r="L119" s="26"/>
    </row>
    <row r="120" spans="5:12" ht="21" customHeight="1" x14ac:dyDescent="0.2">
      <c r="E120" s="75"/>
      <c r="F120" s="75"/>
      <c r="G120" s="76"/>
      <c r="H120" s="26"/>
      <c r="I120" s="26"/>
      <c r="J120" s="26"/>
      <c r="K120" s="26"/>
      <c r="L120" s="26"/>
    </row>
    <row r="121" spans="5:12" ht="21" customHeight="1" x14ac:dyDescent="0.2">
      <c r="E121" s="75"/>
      <c r="F121" s="75"/>
      <c r="G121" s="76"/>
      <c r="H121" s="26"/>
      <c r="I121" s="26"/>
      <c r="J121" s="26"/>
      <c r="K121" s="26"/>
      <c r="L121" s="26"/>
    </row>
    <row r="122" spans="5:12" ht="21" customHeight="1" x14ac:dyDescent="0.2">
      <c r="E122" s="75"/>
      <c r="F122" s="75"/>
      <c r="G122" s="76"/>
      <c r="H122" s="26"/>
      <c r="I122" s="26"/>
      <c r="J122" s="26"/>
      <c r="K122" s="26"/>
      <c r="L122" s="26"/>
    </row>
    <row r="123" spans="5:12" ht="21" customHeight="1" x14ac:dyDescent="0.2">
      <c r="E123" s="75"/>
      <c r="F123" s="75"/>
      <c r="G123" s="76"/>
      <c r="H123" s="26"/>
      <c r="I123" s="26"/>
      <c r="J123" s="26"/>
      <c r="K123" s="26"/>
      <c r="L123" s="26"/>
    </row>
    <row r="124" spans="5:12" ht="21" customHeight="1" x14ac:dyDescent="0.2">
      <c r="E124" s="75"/>
      <c r="F124" s="75"/>
      <c r="G124" s="76"/>
      <c r="H124" s="26"/>
      <c r="I124" s="26"/>
      <c r="J124" s="26"/>
      <c r="K124" s="26"/>
      <c r="L124" s="26"/>
    </row>
    <row r="125" spans="5:12" ht="21" customHeight="1" x14ac:dyDescent="0.2">
      <c r="E125" s="75"/>
      <c r="F125" s="75"/>
      <c r="G125" s="76"/>
      <c r="H125" s="26"/>
      <c r="I125" s="26"/>
      <c r="J125" s="26"/>
      <c r="K125" s="26"/>
      <c r="L125" s="26"/>
    </row>
    <row r="126" spans="5:12" ht="21" customHeight="1" x14ac:dyDescent="0.2">
      <c r="E126" s="75"/>
      <c r="F126" s="75"/>
      <c r="G126" s="76"/>
      <c r="H126" s="26"/>
      <c r="I126" s="26"/>
      <c r="J126" s="26"/>
      <c r="K126" s="26"/>
      <c r="L126" s="26"/>
    </row>
    <row r="127" spans="5:12" ht="21" customHeight="1" x14ac:dyDescent="0.2">
      <c r="E127" s="75"/>
      <c r="F127" s="75"/>
      <c r="G127" s="76"/>
      <c r="H127" s="26"/>
      <c r="I127" s="26"/>
      <c r="J127" s="26"/>
      <c r="K127" s="26"/>
      <c r="L127" s="26"/>
    </row>
    <row r="128" spans="5:12" ht="21" customHeight="1" x14ac:dyDescent="0.2">
      <c r="E128" s="75"/>
      <c r="F128" s="75"/>
      <c r="G128" s="76"/>
      <c r="H128" s="26"/>
      <c r="I128" s="26"/>
      <c r="J128" s="26"/>
      <c r="K128" s="26"/>
      <c r="L128" s="26"/>
    </row>
    <row r="129" spans="5:12" ht="21" customHeight="1" x14ac:dyDescent="0.2">
      <c r="E129" s="75"/>
      <c r="F129" s="75"/>
      <c r="G129" s="76"/>
      <c r="H129" s="26"/>
      <c r="I129" s="26"/>
      <c r="J129" s="26"/>
      <c r="K129" s="26"/>
      <c r="L129" s="26"/>
    </row>
    <row r="130" spans="5:12" ht="21" customHeight="1" x14ac:dyDescent="0.2">
      <c r="E130" s="75"/>
      <c r="F130" s="75"/>
      <c r="G130" s="76"/>
      <c r="H130" s="26"/>
      <c r="I130" s="26"/>
      <c r="J130" s="26"/>
      <c r="K130" s="26"/>
      <c r="L130" s="26"/>
    </row>
    <row r="131" spans="5:12" ht="21" customHeight="1" x14ac:dyDescent="0.2">
      <c r="E131" s="75"/>
      <c r="F131" s="75"/>
      <c r="G131" s="76"/>
      <c r="H131" s="26"/>
      <c r="I131" s="26"/>
      <c r="J131" s="26"/>
      <c r="K131" s="26"/>
      <c r="L131" s="26"/>
    </row>
    <row r="132" spans="5:12" ht="21" customHeight="1" x14ac:dyDescent="0.2">
      <c r="E132" s="75"/>
      <c r="F132" s="75"/>
      <c r="G132" s="76"/>
      <c r="H132" s="26"/>
      <c r="I132" s="26"/>
      <c r="J132" s="26"/>
      <c r="K132" s="26"/>
      <c r="L132" s="26"/>
    </row>
    <row r="133" spans="5:12" ht="21" customHeight="1" x14ac:dyDescent="0.2">
      <c r="E133" s="75"/>
      <c r="F133" s="75"/>
      <c r="G133" s="76"/>
      <c r="H133" s="26"/>
      <c r="I133" s="26"/>
      <c r="J133" s="26"/>
      <c r="K133" s="26"/>
      <c r="L133" s="26"/>
    </row>
    <row r="134" spans="5:12" ht="21" customHeight="1" x14ac:dyDescent="0.2">
      <c r="E134" s="75"/>
      <c r="F134" s="75"/>
      <c r="G134" s="76"/>
      <c r="H134" s="26"/>
      <c r="I134" s="26"/>
      <c r="J134" s="26"/>
      <c r="K134" s="26"/>
      <c r="L134" s="26"/>
    </row>
    <row r="135" spans="5:12" ht="21" customHeight="1" x14ac:dyDescent="0.2">
      <c r="E135" s="75"/>
      <c r="F135" s="75"/>
      <c r="G135" s="76"/>
      <c r="H135" s="26"/>
      <c r="I135" s="26"/>
      <c r="J135" s="26"/>
      <c r="K135" s="26"/>
      <c r="L135" s="26"/>
    </row>
    <row r="136" spans="5:12" ht="21" customHeight="1" x14ac:dyDescent="0.2">
      <c r="E136" s="75"/>
      <c r="F136" s="75"/>
      <c r="G136" s="76"/>
      <c r="H136" s="26"/>
      <c r="I136" s="26"/>
      <c r="J136" s="26"/>
      <c r="K136" s="26"/>
      <c r="L136" s="26"/>
    </row>
    <row r="137" spans="5:12" ht="21" customHeight="1" x14ac:dyDescent="0.2">
      <c r="E137" s="75"/>
      <c r="F137" s="75"/>
      <c r="G137" s="76"/>
      <c r="H137" s="26"/>
      <c r="I137" s="26"/>
      <c r="J137" s="26"/>
      <c r="K137" s="26"/>
      <c r="L137" s="26"/>
    </row>
    <row r="138" spans="5:12" ht="21" customHeight="1" x14ac:dyDescent="0.2">
      <c r="E138" s="75"/>
      <c r="F138" s="75"/>
      <c r="G138" s="76"/>
      <c r="H138" s="26"/>
      <c r="I138" s="26"/>
      <c r="J138" s="26"/>
      <c r="K138" s="26"/>
      <c r="L138" s="26"/>
    </row>
    <row r="139" spans="5:12" ht="21" customHeight="1" x14ac:dyDescent="0.2">
      <c r="E139" s="75"/>
      <c r="F139" s="75"/>
      <c r="G139" s="76"/>
      <c r="H139" s="26"/>
      <c r="I139" s="26"/>
      <c r="J139" s="26"/>
      <c r="K139" s="26"/>
      <c r="L139" s="26"/>
    </row>
    <row r="140" spans="5:12" ht="21" customHeight="1" x14ac:dyDescent="0.2">
      <c r="E140" s="75"/>
      <c r="F140" s="75"/>
      <c r="G140" s="76"/>
      <c r="H140" s="26"/>
      <c r="I140" s="26"/>
      <c r="J140" s="26"/>
      <c r="K140" s="26"/>
      <c r="L140" s="26"/>
    </row>
    <row r="141" spans="5:12" ht="21" customHeight="1" x14ac:dyDescent="0.2">
      <c r="E141" s="75"/>
      <c r="F141" s="75"/>
      <c r="G141" s="76"/>
      <c r="H141" s="26"/>
      <c r="I141" s="26"/>
      <c r="J141" s="26"/>
      <c r="K141" s="26"/>
      <c r="L141" s="26"/>
    </row>
    <row r="142" spans="5:12" ht="21" customHeight="1" x14ac:dyDescent="0.2">
      <c r="E142" s="75"/>
      <c r="F142" s="75"/>
      <c r="G142" s="76"/>
      <c r="H142" s="26"/>
      <c r="I142" s="26"/>
      <c r="J142" s="26"/>
      <c r="K142" s="26"/>
      <c r="L142" s="26"/>
    </row>
    <row r="143" spans="5:12" ht="21" customHeight="1" x14ac:dyDescent="0.2">
      <c r="E143" s="75"/>
      <c r="F143" s="75"/>
      <c r="G143" s="76"/>
      <c r="H143" s="26"/>
      <c r="I143" s="26"/>
      <c r="J143" s="26"/>
      <c r="K143" s="26"/>
      <c r="L143" s="26"/>
    </row>
    <row r="144" spans="5:12" ht="21" customHeight="1" x14ac:dyDescent="0.2">
      <c r="E144" s="75"/>
      <c r="F144" s="75"/>
      <c r="G144" s="76"/>
      <c r="H144" s="26"/>
      <c r="I144" s="26"/>
      <c r="J144" s="26"/>
      <c r="K144" s="26"/>
      <c r="L144" s="26"/>
    </row>
    <row r="145" spans="5:12" ht="21" customHeight="1" x14ac:dyDescent="0.2">
      <c r="E145" s="75"/>
      <c r="F145" s="75"/>
      <c r="G145" s="76"/>
      <c r="H145" s="26"/>
      <c r="I145" s="26"/>
      <c r="J145" s="26"/>
      <c r="K145" s="26"/>
      <c r="L145" s="26"/>
    </row>
    <row r="146" spans="5:12" ht="21" customHeight="1" x14ac:dyDescent="0.2">
      <c r="E146" s="75"/>
      <c r="F146" s="75"/>
      <c r="G146" s="76"/>
      <c r="H146" s="26"/>
      <c r="I146" s="26"/>
      <c r="J146" s="26"/>
      <c r="K146" s="26"/>
      <c r="L146" s="26"/>
    </row>
    <row r="147" spans="5:12" ht="21" customHeight="1" x14ac:dyDescent="0.2">
      <c r="E147" s="75"/>
      <c r="F147" s="75"/>
      <c r="G147" s="76"/>
      <c r="H147" s="26"/>
      <c r="I147" s="26"/>
      <c r="J147" s="26"/>
      <c r="K147" s="26"/>
      <c r="L147" s="26"/>
    </row>
    <row r="148" spans="5:12" ht="21" customHeight="1" x14ac:dyDescent="0.2">
      <c r="E148" s="75"/>
      <c r="F148" s="75"/>
      <c r="G148" s="76"/>
      <c r="H148" s="26"/>
      <c r="I148" s="26"/>
      <c r="J148" s="26"/>
      <c r="K148" s="26"/>
      <c r="L148" s="26"/>
    </row>
    <row r="149" spans="5:12" ht="21" customHeight="1" x14ac:dyDescent="0.2">
      <c r="E149" s="75"/>
      <c r="F149" s="75"/>
      <c r="G149" s="76"/>
      <c r="H149" s="26"/>
      <c r="I149" s="26"/>
      <c r="J149" s="26"/>
      <c r="K149" s="26"/>
      <c r="L149" s="26"/>
    </row>
    <row r="150" spans="5:12" ht="21" customHeight="1" x14ac:dyDescent="0.2">
      <c r="E150" s="75"/>
      <c r="F150" s="75"/>
      <c r="G150" s="76"/>
      <c r="H150" s="26"/>
      <c r="I150" s="26"/>
      <c r="J150" s="26"/>
      <c r="K150" s="26"/>
      <c r="L150" s="26"/>
    </row>
    <row r="151" spans="5:12" ht="21" customHeight="1" x14ac:dyDescent="0.2">
      <c r="E151" s="75"/>
      <c r="F151" s="75"/>
      <c r="G151" s="76"/>
      <c r="H151" s="26"/>
      <c r="I151" s="26"/>
      <c r="J151" s="26"/>
      <c r="K151" s="26"/>
      <c r="L151" s="26"/>
    </row>
    <row r="152" spans="5:12" ht="21" customHeight="1" x14ac:dyDescent="0.2">
      <c r="E152" s="75"/>
      <c r="F152" s="75"/>
      <c r="G152" s="76"/>
      <c r="H152" s="26"/>
      <c r="I152" s="26"/>
      <c r="J152" s="26"/>
      <c r="K152" s="26"/>
      <c r="L152" s="26"/>
    </row>
    <row r="153" spans="5:12" ht="21" customHeight="1" x14ac:dyDescent="0.2">
      <c r="E153" s="75"/>
      <c r="F153" s="75"/>
      <c r="G153" s="76"/>
      <c r="H153" s="26"/>
      <c r="I153" s="26"/>
      <c r="J153" s="26"/>
      <c r="K153" s="26"/>
      <c r="L153" s="26"/>
    </row>
    <row r="154" spans="5:12" ht="21" customHeight="1" x14ac:dyDescent="0.2">
      <c r="E154" s="75"/>
      <c r="F154" s="75"/>
      <c r="G154" s="76"/>
      <c r="H154" s="26"/>
      <c r="I154" s="26"/>
      <c r="J154" s="26"/>
      <c r="K154" s="26"/>
      <c r="L154" s="26"/>
    </row>
    <row r="155" spans="5:12" ht="21" customHeight="1" x14ac:dyDescent="0.2">
      <c r="E155" s="75"/>
      <c r="F155" s="75"/>
      <c r="G155" s="76"/>
      <c r="H155" s="26"/>
      <c r="I155" s="26"/>
      <c r="J155" s="26"/>
      <c r="K155" s="26"/>
      <c r="L155" s="26"/>
    </row>
    <row r="156" spans="5:12" ht="21" customHeight="1" x14ac:dyDescent="0.2">
      <c r="E156" s="75"/>
      <c r="F156" s="75"/>
      <c r="G156" s="76"/>
      <c r="H156" s="26"/>
      <c r="I156" s="26"/>
      <c r="J156" s="26"/>
      <c r="K156" s="26"/>
      <c r="L156" s="26"/>
    </row>
    <row r="157" spans="5:12" ht="21" customHeight="1" x14ac:dyDescent="0.2">
      <c r="E157" s="75"/>
      <c r="F157" s="75"/>
      <c r="G157" s="76"/>
      <c r="H157" s="26"/>
      <c r="I157" s="26"/>
      <c r="J157" s="26"/>
      <c r="K157" s="26"/>
      <c r="L157" s="26"/>
    </row>
    <row r="158" spans="5:12" ht="21" customHeight="1" x14ac:dyDescent="0.2">
      <c r="E158" s="75"/>
      <c r="F158" s="75"/>
      <c r="G158" s="76"/>
      <c r="H158" s="26"/>
      <c r="I158" s="26"/>
      <c r="J158" s="26"/>
      <c r="K158" s="26"/>
      <c r="L158" s="26"/>
    </row>
    <row r="159" spans="5:12" ht="21" customHeight="1" x14ac:dyDescent="0.2">
      <c r="E159" s="75"/>
      <c r="F159" s="75"/>
      <c r="G159" s="76"/>
      <c r="H159" s="26"/>
      <c r="I159" s="26"/>
      <c r="J159" s="26"/>
      <c r="K159" s="26"/>
      <c r="L159" s="26"/>
    </row>
    <row r="160" spans="5:12" ht="21" customHeight="1" x14ac:dyDescent="0.2">
      <c r="E160" s="75"/>
      <c r="F160" s="75"/>
      <c r="G160" s="76"/>
      <c r="H160" s="26"/>
      <c r="I160" s="26"/>
      <c r="J160" s="26"/>
      <c r="K160" s="26"/>
      <c r="L160" s="26"/>
    </row>
    <row r="161" spans="5:12" ht="21" customHeight="1" x14ac:dyDescent="0.2">
      <c r="E161" s="75"/>
      <c r="F161" s="75"/>
      <c r="G161" s="76"/>
      <c r="H161" s="26"/>
      <c r="I161" s="26"/>
      <c r="J161" s="26"/>
      <c r="K161" s="26"/>
      <c r="L161" s="26"/>
    </row>
    <row r="162" spans="5:12" ht="21" customHeight="1" x14ac:dyDescent="0.2">
      <c r="E162" s="75"/>
      <c r="F162" s="75"/>
      <c r="G162" s="76"/>
      <c r="H162" s="26"/>
      <c r="I162" s="26"/>
      <c r="J162" s="26"/>
      <c r="K162" s="26"/>
      <c r="L162" s="26"/>
    </row>
    <row r="163" spans="5:12" ht="21" customHeight="1" x14ac:dyDescent="0.2">
      <c r="E163" s="75"/>
      <c r="F163" s="75"/>
      <c r="G163" s="76"/>
      <c r="H163" s="26"/>
      <c r="I163" s="26"/>
      <c r="J163" s="26"/>
      <c r="K163" s="26"/>
      <c r="L163" s="26"/>
    </row>
    <row r="164" spans="5:12" ht="21" customHeight="1" x14ac:dyDescent="0.2">
      <c r="E164" s="75"/>
      <c r="F164" s="75"/>
      <c r="G164" s="76"/>
      <c r="H164" s="26"/>
      <c r="I164" s="26"/>
      <c r="J164" s="26"/>
      <c r="K164" s="26"/>
      <c r="L164" s="26"/>
    </row>
    <row r="165" spans="5:12" ht="21" customHeight="1" x14ac:dyDescent="0.2">
      <c r="E165" s="75"/>
      <c r="F165" s="75"/>
      <c r="G165" s="76"/>
      <c r="H165" s="26"/>
      <c r="I165" s="26"/>
      <c r="J165" s="26"/>
      <c r="K165" s="26"/>
      <c r="L165" s="26"/>
    </row>
    <row r="166" spans="5:12" ht="21" customHeight="1" x14ac:dyDescent="0.2">
      <c r="E166" s="75"/>
      <c r="F166" s="75"/>
      <c r="G166" s="76"/>
      <c r="H166" s="26"/>
      <c r="I166" s="26"/>
      <c r="J166" s="26"/>
      <c r="K166" s="26"/>
      <c r="L166" s="26"/>
    </row>
    <row r="167" spans="5:12" ht="21" customHeight="1" x14ac:dyDescent="0.2">
      <c r="E167" s="75"/>
      <c r="F167" s="75"/>
      <c r="G167" s="76"/>
      <c r="H167" s="26"/>
      <c r="I167" s="26"/>
      <c r="J167" s="26"/>
      <c r="K167" s="26"/>
      <c r="L167" s="26"/>
    </row>
    <row r="168" spans="5:12" ht="21" customHeight="1" x14ac:dyDescent="0.2">
      <c r="E168" s="75"/>
      <c r="F168" s="75"/>
      <c r="G168" s="76"/>
      <c r="H168" s="26"/>
      <c r="I168" s="26"/>
      <c r="J168" s="26"/>
      <c r="K168" s="26"/>
      <c r="L168" s="26"/>
    </row>
    <row r="169" spans="5:12" ht="21" customHeight="1" x14ac:dyDescent="0.2">
      <c r="E169" s="75"/>
      <c r="F169" s="75"/>
      <c r="G169" s="76"/>
      <c r="H169" s="26"/>
      <c r="I169" s="26"/>
      <c r="J169" s="26"/>
      <c r="K169" s="26"/>
      <c r="L169" s="26"/>
    </row>
    <row r="170" spans="5:12" ht="21" customHeight="1" x14ac:dyDescent="0.2">
      <c r="E170" s="75"/>
      <c r="F170" s="75"/>
      <c r="G170" s="76"/>
      <c r="H170" s="26"/>
      <c r="I170" s="26"/>
      <c r="J170" s="26"/>
      <c r="K170" s="26"/>
      <c r="L170" s="26"/>
    </row>
    <row r="171" spans="5:12" ht="21" customHeight="1" x14ac:dyDescent="0.2">
      <c r="E171" s="75"/>
      <c r="F171" s="75"/>
      <c r="G171" s="76"/>
      <c r="H171" s="26"/>
      <c r="I171" s="26"/>
      <c r="J171" s="26"/>
      <c r="K171" s="26"/>
      <c r="L171" s="26"/>
    </row>
    <row r="172" spans="5:12" ht="21" customHeight="1" x14ac:dyDescent="0.2">
      <c r="E172" s="75"/>
      <c r="F172" s="75"/>
      <c r="G172" s="76"/>
      <c r="H172" s="26"/>
      <c r="I172" s="26"/>
      <c r="J172" s="26"/>
      <c r="K172" s="26"/>
      <c r="L172" s="26"/>
    </row>
    <row r="173" spans="5:12" ht="21" customHeight="1" x14ac:dyDescent="0.2">
      <c r="E173" s="75"/>
      <c r="F173" s="75"/>
      <c r="G173" s="76"/>
      <c r="H173" s="26"/>
      <c r="I173" s="26"/>
      <c r="J173" s="26"/>
      <c r="K173" s="26"/>
      <c r="L173" s="26"/>
    </row>
    <row r="174" spans="5:12" ht="21" customHeight="1" x14ac:dyDescent="0.2">
      <c r="E174" s="75"/>
      <c r="F174" s="75"/>
      <c r="G174" s="76"/>
      <c r="H174" s="26"/>
      <c r="I174" s="26"/>
      <c r="J174" s="26"/>
      <c r="K174" s="26"/>
      <c r="L174" s="26"/>
    </row>
    <row r="175" spans="5:12" ht="21" customHeight="1" x14ac:dyDescent="0.2">
      <c r="E175" s="75"/>
      <c r="F175" s="75"/>
      <c r="G175" s="76"/>
      <c r="H175" s="26"/>
      <c r="I175" s="26"/>
      <c r="J175" s="26"/>
      <c r="K175" s="26"/>
      <c r="L175" s="26"/>
    </row>
    <row r="176" spans="5:12" ht="21" customHeight="1" x14ac:dyDescent="0.2">
      <c r="E176" s="75"/>
      <c r="F176" s="75"/>
      <c r="G176" s="76"/>
      <c r="H176" s="26"/>
      <c r="I176" s="26"/>
      <c r="J176" s="26"/>
      <c r="K176" s="26"/>
      <c r="L176" s="26"/>
    </row>
    <row r="177" spans="5:12" ht="21" customHeight="1" x14ac:dyDescent="0.2">
      <c r="E177" s="75"/>
      <c r="F177" s="75"/>
      <c r="G177" s="76"/>
      <c r="H177" s="26"/>
      <c r="I177" s="26"/>
      <c r="J177" s="26"/>
      <c r="K177" s="26"/>
      <c r="L177" s="26"/>
    </row>
    <row r="178" spans="5:12" ht="21" customHeight="1" x14ac:dyDescent="0.2">
      <c r="E178" s="75"/>
      <c r="F178" s="75"/>
      <c r="G178" s="76"/>
      <c r="H178" s="26"/>
      <c r="I178" s="26"/>
      <c r="J178" s="26"/>
      <c r="K178" s="26"/>
      <c r="L178" s="26"/>
    </row>
    <row r="179" spans="5:12" ht="21" customHeight="1" x14ac:dyDescent="0.2">
      <c r="E179" s="75"/>
      <c r="F179" s="75"/>
      <c r="G179" s="76"/>
      <c r="H179" s="26"/>
      <c r="I179" s="26"/>
      <c r="J179" s="26"/>
      <c r="K179" s="26"/>
      <c r="L179" s="26"/>
    </row>
    <row r="180" spans="5:12" ht="21" customHeight="1" x14ac:dyDescent="0.2">
      <c r="E180" s="75"/>
      <c r="F180" s="75"/>
      <c r="G180" s="76"/>
      <c r="H180" s="26"/>
      <c r="I180" s="26"/>
      <c r="J180" s="26"/>
      <c r="K180" s="26"/>
      <c r="L180" s="26"/>
    </row>
    <row r="181" spans="5:12" ht="21" customHeight="1" x14ac:dyDescent="0.2">
      <c r="E181" s="75"/>
      <c r="F181" s="75"/>
      <c r="G181" s="76"/>
      <c r="H181" s="26"/>
      <c r="I181" s="26"/>
      <c r="J181" s="26"/>
      <c r="K181" s="26"/>
      <c r="L181" s="26"/>
    </row>
    <row r="182" spans="5:12" ht="21" customHeight="1" x14ac:dyDescent="0.2">
      <c r="E182" s="75"/>
      <c r="F182" s="75"/>
      <c r="G182" s="76"/>
      <c r="H182" s="26"/>
      <c r="I182" s="26"/>
      <c r="J182" s="26"/>
      <c r="K182" s="26"/>
      <c r="L182" s="26"/>
    </row>
    <row r="183" spans="5:12" ht="21" customHeight="1" x14ac:dyDescent="0.2">
      <c r="E183" s="75"/>
      <c r="F183" s="75"/>
      <c r="G183" s="76"/>
      <c r="H183" s="26"/>
      <c r="I183" s="26"/>
      <c r="J183" s="26"/>
      <c r="K183" s="26"/>
      <c r="L183" s="26"/>
    </row>
    <row r="184" spans="5:12" ht="21" customHeight="1" x14ac:dyDescent="0.2">
      <c r="E184" s="75"/>
      <c r="F184" s="75"/>
      <c r="G184" s="76"/>
      <c r="H184" s="26"/>
      <c r="I184" s="26"/>
      <c r="J184" s="26"/>
      <c r="K184" s="26"/>
      <c r="L184" s="26"/>
    </row>
    <row r="185" spans="5:12" ht="21" customHeight="1" x14ac:dyDescent="0.2">
      <c r="E185" s="75"/>
      <c r="F185" s="75"/>
      <c r="G185" s="76"/>
      <c r="H185" s="26"/>
      <c r="I185" s="26"/>
      <c r="J185" s="26"/>
      <c r="K185" s="26"/>
      <c r="L185" s="26"/>
    </row>
    <row r="186" spans="5:12" ht="21" customHeight="1" x14ac:dyDescent="0.2">
      <c r="E186" s="75"/>
      <c r="F186" s="75"/>
      <c r="G186" s="76"/>
      <c r="H186" s="26"/>
      <c r="I186" s="26"/>
      <c r="J186" s="26"/>
      <c r="K186" s="26"/>
      <c r="L186" s="26"/>
    </row>
    <row r="187" spans="5:12" ht="21" customHeight="1" x14ac:dyDescent="0.2">
      <c r="E187" s="75"/>
      <c r="F187" s="75"/>
      <c r="G187" s="76"/>
      <c r="H187" s="26"/>
      <c r="I187" s="26"/>
      <c r="J187" s="26"/>
      <c r="K187" s="26"/>
      <c r="L187" s="26"/>
    </row>
    <row r="188" spans="5:12" ht="21" customHeight="1" x14ac:dyDescent="0.2">
      <c r="E188" s="75"/>
      <c r="F188" s="75"/>
      <c r="G188" s="76"/>
      <c r="H188" s="26"/>
      <c r="I188" s="26"/>
      <c r="J188" s="26"/>
      <c r="K188" s="26"/>
      <c r="L188" s="26"/>
    </row>
    <row r="189" spans="5:12" ht="21" customHeight="1" x14ac:dyDescent="0.2">
      <c r="E189" s="75"/>
      <c r="F189" s="75"/>
      <c r="G189" s="76"/>
      <c r="H189" s="26"/>
      <c r="I189" s="26"/>
      <c r="J189" s="26"/>
      <c r="K189" s="26"/>
      <c r="L189" s="26"/>
    </row>
    <row r="190" spans="5:12" ht="21" customHeight="1" x14ac:dyDescent="0.2">
      <c r="E190" s="75"/>
      <c r="F190" s="75"/>
      <c r="G190" s="76"/>
      <c r="H190" s="26"/>
      <c r="I190" s="26"/>
      <c r="J190" s="26"/>
      <c r="K190" s="26"/>
      <c r="L190" s="26"/>
    </row>
    <row r="191" spans="5:12" ht="21" customHeight="1" x14ac:dyDescent="0.2">
      <c r="E191" s="75"/>
      <c r="F191" s="75"/>
      <c r="G191" s="76"/>
      <c r="H191" s="26"/>
      <c r="I191" s="26"/>
      <c r="J191" s="26"/>
      <c r="K191" s="26"/>
      <c r="L191" s="26"/>
    </row>
    <row r="192" spans="5:12" ht="21" customHeight="1" x14ac:dyDescent="0.2">
      <c r="E192" s="75"/>
      <c r="F192" s="75"/>
      <c r="G192" s="76"/>
      <c r="H192" s="26"/>
      <c r="I192" s="26"/>
      <c r="J192" s="26"/>
      <c r="K192" s="26"/>
      <c r="L192" s="26"/>
    </row>
    <row r="193" spans="5:12" ht="21" customHeight="1" x14ac:dyDescent="0.2">
      <c r="E193" s="75"/>
      <c r="F193" s="75"/>
      <c r="G193" s="76"/>
      <c r="H193" s="26"/>
      <c r="I193" s="26"/>
      <c r="J193" s="26"/>
      <c r="K193" s="26"/>
      <c r="L193" s="26"/>
    </row>
    <row r="194" spans="5:12" ht="21" customHeight="1" x14ac:dyDescent="0.2">
      <c r="E194" s="75"/>
      <c r="F194" s="75"/>
      <c r="G194" s="76"/>
      <c r="H194" s="26"/>
      <c r="I194" s="26"/>
      <c r="J194" s="26"/>
      <c r="K194" s="26"/>
      <c r="L194" s="26"/>
    </row>
    <row r="195" spans="5:12" ht="21" customHeight="1" x14ac:dyDescent="0.2">
      <c r="E195" s="75"/>
      <c r="F195" s="75"/>
      <c r="G195" s="76"/>
      <c r="H195" s="26"/>
      <c r="I195" s="26"/>
      <c r="J195" s="26"/>
      <c r="K195" s="26"/>
      <c r="L195" s="26"/>
    </row>
    <row r="196" spans="5:12" ht="21" customHeight="1" x14ac:dyDescent="0.2">
      <c r="E196" s="75"/>
      <c r="F196" s="75"/>
      <c r="G196" s="76"/>
      <c r="H196" s="26"/>
      <c r="I196" s="26"/>
      <c r="J196" s="26"/>
      <c r="K196" s="26"/>
      <c r="L196" s="26"/>
    </row>
    <row r="197" spans="5:12" ht="21" customHeight="1" x14ac:dyDescent="0.2">
      <c r="E197" s="75"/>
      <c r="F197" s="75"/>
      <c r="G197" s="76"/>
      <c r="H197" s="26"/>
      <c r="I197" s="26"/>
      <c r="J197" s="26"/>
      <c r="K197" s="26"/>
      <c r="L197" s="26"/>
    </row>
    <row r="198" spans="5:12" ht="21" customHeight="1" x14ac:dyDescent="0.2">
      <c r="E198" s="75"/>
      <c r="F198" s="75"/>
      <c r="G198" s="76"/>
      <c r="H198" s="26"/>
      <c r="I198" s="26"/>
      <c r="J198" s="26"/>
      <c r="K198" s="26"/>
      <c r="L198" s="26"/>
    </row>
    <row r="199" spans="5:12" ht="21" customHeight="1" x14ac:dyDescent="0.2">
      <c r="E199" s="75"/>
      <c r="F199" s="75"/>
      <c r="G199" s="76"/>
      <c r="H199" s="26"/>
      <c r="I199" s="26"/>
      <c r="J199" s="26"/>
      <c r="K199" s="26"/>
      <c r="L199" s="26"/>
    </row>
    <row r="200" spans="5:12" ht="21" customHeight="1" x14ac:dyDescent="0.2">
      <c r="E200" s="75"/>
      <c r="F200" s="75"/>
      <c r="G200" s="76"/>
      <c r="H200" s="26"/>
      <c r="I200" s="26"/>
      <c r="J200" s="26"/>
      <c r="K200" s="26"/>
      <c r="L200" s="26"/>
    </row>
    <row r="201" spans="5:12" ht="21" customHeight="1" x14ac:dyDescent="0.2">
      <c r="E201" s="75"/>
      <c r="F201" s="75"/>
      <c r="G201" s="76"/>
      <c r="H201" s="26"/>
      <c r="I201" s="26"/>
      <c r="J201" s="26"/>
      <c r="K201" s="26"/>
      <c r="L201" s="26"/>
    </row>
    <row r="202" spans="5:12" ht="21" customHeight="1" x14ac:dyDescent="0.2">
      <c r="E202" s="75"/>
      <c r="F202" s="75"/>
      <c r="G202" s="76"/>
      <c r="H202" s="26"/>
      <c r="I202" s="26"/>
      <c r="J202" s="26"/>
      <c r="K202" s="26"/>
      <c r="L202" s="26"/>
    </row>
    <row r="203" spans="5:12" ht="21" customHeight="1" x14ac:dyDescent="0.2">
      <c r="E203" s="75"/>
      <c r="F203" s="75"/>
      <c r="G203" s="76"/>
      <c r="H203" s="26"/>
      <c r="I203" s="26"/>
      <c r="J203" s="26"/>
      <c r="K203" s="26"/>
      <c r="L203" s="26"/>
    </row>
    <row r="204" spans="5:12" ht="21" customHeight="1" x14ac:dyDescent="0.2">
      <c r="E204" s="75"/>
      <c r="F204" s="75"/>
      <c r="G204" s="76"/>
      <c r="H204" s="26"/>
      <c r="I204" s="26"/>
      <c r="J204" s="26"/>
      <c r="K204" s="26"/>
      <c r="L204" s="26"/>
    </row>
    <row r="205" spans="5:12" ht="21" customHeight="1" x14ac:dyDescent="0.2">
      <c r="E205" s="75"/>
      <c r="F205" s="75"/>
      <c r="G205" s="76"/>
      <c r="H205" s="26"/>
      <c r="I205" s="26"/>
      <c r="J205" s="26"/>
      <c r="K205" s="26"/>
      <c r="L205" s="26"/>
    </row>
    <row r="206" spans="5:12" ht="21" customHeight="1" x14ac:dyDescent="0.2">
      <c r="E206" s="75"/>
      <c r="F206" s="75"/>
      <c r="G206" s="76"/>
      <c r="H206" s="26"/>
      <c r="I206" s="26"/>
      <c r="J206" s="26"/>
      <c r="K206" s="26"/>
      <c r="L206" s="26"/>
    </row>
    <row r="207" spans="5:12" ht="21" customHeight="1" x14ac:dyDescent="0.2">
      <c r="E207" s="75"/>
      <c r="F207" s="75"/>
      <c r="G207" s="76"/>
      <c r="H207" s="26"/>
      <c r="I207" s="26"/>
      <c r="J207" s="26"/>
      <c r="K207" s="26"/>
      <c r="L207" s="26"/>
    </row>
    <row r="208" spans="5:12" ht="21" customHeight="1" x14ac:dyDescent="0.2">
      <c r="E208" s="75"/>
      <c r="F208" s="75"/>
      <c r="G208" s="76"/>
      <c r="H208" s="26"/>
      <c r="I208" s="26"/>
      <c r="J208" s="26"/>
      <c r="K208" s="26"/>
      <c r="L208" s="26"/>
    </row>
    <row r="209" spans="5:12" ht="21" customHeight="1" x14ac:dyDescent="0.2">
      <c r="E209" s="75"/>
      <c r="F209" s="75"/>
      <c r="G209" s="76"/>
      <c r="H209" s="26"/>
      <c r="I209" s="26"/>
      <c r="J209" s="26"/>
      <c r="K209" s="26"/>
      <c r="L209" s="26"/>
    </row>
    <row r="210" spans="5:12" ht="21" customHeight="1" x14ac:dyDescent="0.2">
      <c r="E210" s="75"/>
      <c r="F210" s="75"/>
      <c r="G210" s="76"/>
      <c r="H210" s="26"/>
      <c r="I210" s="26"/>
      <c r="J210" s="26"/>
      <c r="K210" s="26"/>
      <c r="L210" s="26"/>
    </row>
    <row r="211" spans="5:12" ht="21" customHeight="1" x14ac:dyDescent="0.2">
      <c r="E211" s="75"/>
      <c r="F211" s="75"/>
      <c r="G211" s="76"/>
      <c r="H211" s="26"/>
      <c r="I211" s="26"/>
      <c r="J211" s="26"/>
      <c r="K211" s="26"/>
      <c r="L211" s="26"/>
    </row>
    <row r="212" spans="5:12" ht="21" customHeight="1" x14ac:dyDescent="0.2">
      <c r="E212" s="75"/>
      <c r="F212" s="75"/>
      <c r="G212" s="76"/>
      <c r="H212" s="26"/>
      <c r="I212" s="26"/>
      <c r="J212" s="26"/>
      <c r="K212" s="26"/>
      <c r="L212" s="26"/>
    </row>
    <row r="213" spans="5:12" ht="21" customHeight="1" x14ac:dyDescent="0.2">
      <c r="E213" s="75"/>
      <c r="F213" s="75"/>
      <c r="G213" s="76"/>
      <c r="H213" s="26"/>
      <c r="I213" s="26"/>
      <c r="J213" s="26"/>
      <c r="K213" s="26"/>
      <c r="L213" s="26"/>
    </row>
    <row r="214" spans="5:12" ht="21" customHeight="1" x14ac:dyDescent="0.2">
      <c r="E214" s="75"/>
      <c r="F214" s="75"/>
      <c r="G214" s="76"/>
      <c r="H214" s="26"/>
      <c r="I214" s="26"/>
      <c r="J214" s="26"/>
      <c r="K214" s="26"/>
      <c r="L214" s="26"/>
    </row>
    <row r="215" spans="5:12" ht="21" customHeight="1" x14ac:dyDescent="0.2">
      <c r="E215" s="75"/>
      <c r="F215" s="75"/>
      <c r="G215" s="76"/>
      <c r="H215" s="26"/>
      <c r="I215" s="26"/>
      <c r="J215" s="26"/>
      <c r="K215" s="26"/>
      <c r="L215" s="26"/>
    </row>
    <row r="216" spans="5:12" ht="21" customHeight="1" x14ac:dyDescent="0.2">
      <c r="E216" s="75"/>
      <c r="F216" s="75"/>
      <c r="G216" s="76"/>
      <c r="H216" s="26"/>
      <c r="I216" s="26"/>
      <c r="J216" s="26"/>
      <c r="K216" s="26"/>
      <c r="L216" s="26"/>
    </row>
    <row r="217" spans="5:12" ht="21" customHeight="1" x14ac:dyDescent="0.2">
      <c r="E217" s="75"/>
      <c r="F217" s="75"/>
      <c r="G217" s="76"/>
      <c r="H217" s="26"/>
      <c r="I217" s="26"/>
      <c r="J217" s="26"/>
      <c r="K217" s="26"/>
      <c r="L217" s="26"/>
    </row>
    <row r="218" spans="5:12" ht="21" customHeight="1" x14ac:dyDescent="0.2">
      <c r="E218" s="75"/>
      <c r="F218" s="75"/>
      <c r="G218" s="76"/>
      <c r="H218" s="26"/>
      <c r="I218" s="26"/>
      <c r="J218" s="26"/>
      <c r="K218" s="26"/>
      <c r="L218" s="26"/>
    </row>
    <row r="219" spans="5:12" ht="21" customHeight="1" x14ac:dyDescent="0.2">
      <c r="E219" s="75"/>
      <c r="F219" s="75"/>
      <c r="G219" s="76"/>
      <c r="H219" s="26"/>
      <c r="I219" s="26"/>
      <c r="J219" s="26"/>
      <c r="K219" s="26"/>
      <c r="L219" s="26"/>
    </row>
    <row r="220" spans="5:12" ht="21" customHeight="1" x14ac:dyDescent="0.2">
      <c r="E220" s="75"/>
      <c r="F220" s="75"/>
      <c r="G220" s="76"/>
      <c r="H220" s="26"/>
      <c r="I220" s="26"/>
      <c r="J220" s="26"/>
      <c r="K220" s="26"/>
      <c r="L220" s="26"/>
    </row>
    <row r="221" spans="5:12" ht="21" customHeight="1" x14ac:dyDescent="0.2">
      <c r="E221" s="75"/>
      <c r="F221" s="75"/>
      <c r="G221" s="76"/>
      <c r="H221" s="26"/>
      <c r="I221" s="26"/>
      <c r="J221" s="26"/>
      <c r="K221" s="26"/>
      <c r="L221" s="26"/>
    </row>
    <row r="222" spans="5:12" ht="21" customHeight="1" x14ac:dyDescent="0.2">
      <c r="E222" s="75"/>
      <c r="F222" s="75"/>
      <c r="G222" s="76"/>
      <c r="H222" s="26"/>
      <c r="I222" s="26"/>
      <c r="J222" s="26"/>
      <c r="K222" s="26"/>
      <c r="L222" s="26"/>
    </row>
    <row r="223" spans="5:12" ht="21" customHeight="1" x14ac:dyDescent="0.2">
      <c r="E223" s="75"/>
      <c r="F223" s="75"/>
      <c r="G223" s="76"/>
      <c r="H223" s="26"/>
      <c r="I223" s="26"/>
      <c r="J223" s="26"/>
      <c r="K223" s="26"/>
      <c r="L223" s="26"/>
    </row>
    <row r="224" spans="5:12" ht="21" customHeight="1" x14ac:dyDescent="0.2">
      <c r="E224" s="75"/>
      <c r="F224" s="75"/>
      <c r="G224" s="76"/>
      <c r="H224" s="26"/>
      <c r="I224" s="26"/>
      <c r="J224" s="26"/>
      <c r="K224" s="26"/>
      <c r="L224" s="26"/>
    </row>
    <row r="225" spans="5:12" ht="21" customHeight="1" x14ac:dyDescent="0.2">
      <c r="E225" s="75"/>
      <c r="F225" s="75"/>
      <c r="G225" s="76"/>
      <c r="H225" s="26"/>
      <c r="I225" s="26"/>
      <c r="J225" s="26"/>
      <c r="K225" s="26"/>
      <c r="L225" s="26"/>
    </row>
    <row r="226" spans="5:12" ht="21" customHeight="1" x14ac:dyDescent="0.2">
      <c r="E226" s="75"/>
      <c r="F226" s="75"/>
      <c r="G226" s="76"/>
      <c r="H226" s="26"/>
      <c r="I226" s="26"/>
      <c r="J226" s="26"/>
      <c r="K226" s="26"/>
      <c r="L226" s="26"/>
    </row>
    <row r="227" spans="5:12" ht="21" customHeight="1" x14ac:dyDescent="0.2">
      <c r="E227" s="75"/>
      <c r="F227" s="75"/>
      <c r="G227" s="76"/>
      <c r="H227" s="26"/>
      <c r="I227" s="26"/>
      <c r="J227" s="26"/>
      <c r="K227" s="26"/>
      <c r="L227" s="26"/>
    </row>
    <row r="228" spans="5:12" ht="21" customHeight="1" x14ac:dyDescent="0.2">
      <c r="E228" s="75"/>
      <c r="F228" s="75"/>
      <c r="G228" s="76"/>
      <c r="H228" s="26"/>
      <c r="I228" s="26"/>
      <c r="J228" s="26"/>
      <c r="K228" s="26"/>
      <c r="L228" s="26"/>
    </row>
    <row r="229" spans="5:12" ht="21" customHeight="1" x14ac:dyDescent="0.2">
      <c r="E229" s="75"/>
      <c r="F229" s="75"/>
      <c r="G229" s="76"/>
      <c r="H229" s="26"/>
      <c r="I229" s="26"/>
      <c r="J229" s="26"/>
      <c r="K229" s="26"/>
      <c r="L229" s="26"/>
    </row>
    <row r="230" spans="5:12" ht="21" customHeight="1" x14ac:dyDescent="0.2">
      <c r="E230" s="75"/>
      <c r="F230" s="75"/>
      <c r="G230" s="76"/>
      <c r="H230" s="26"/>
      <c r="I230" s="26"/>
      <c r="J230" s="26"/>
      <c r="K230" s="26"/>
      <c r="L230" s="26"/>
    </row>
    <row r="231" spans="5:12" ht="21" customHeight="1" x14ac:dyDescent="0.2">
      <c r="E231" s="75"/>
      <c r="F231" s="75"/>
      <c r="G231" s="76"/>
      <c r="H231" s="26"/>
      <c r="I231" s="26"/>
      <c r="J231" s="26"/>
      <c r="K231" s="26"/>
      <c r="L231" s="26"/>
    </row>
    <row r="232" spans="5:12" ht="21" customHeight="1" x14ac:dyDescent="0.2">
      <c r="E232" s="75"/>
      <c r="F232" s="75"/>
      <c r="G232" s="76"/>
    </row>
    <row r="233" spans="5:12" ht="21" customHeight="1" x14ac:dyDescent="0.2">
      <c r="E233" s="75"/>
      <c r="F233" s="75"/>
      <c r="G233" s="76"/>
    </row>
    <row r="234" spans="5:12" ht="21" customHeight="1" x14ac:dyDescent="0.2">
      <c r="E234" s="75"/>
      <c r="F234" s="75"/>
      <c r="G234" s="76"/>
    </row>
    <row r="235" spans="5:12" ht="21" customHeight="1" x14ac:dyDescent="0.2">
      <c r="E235" s="75"/>
      <c r="F235" s="75"/>
      <c r="G235" s="76"/>
    </row>
    <row r="236" spans="5:12" ht="21" customHeight="1" x14ac:dyDescent="0.2">
      <c r="E236" s="75"/>
      <c r="F236" s="75"/>
      <c r="G236" s="76"/>
    </row>
    <row r="237" spans="5:12" ht="21" customHeight="1" x14ac:dyDescent="0.2">
      <c r="E237" s="75"/>
      <c r="F237" s="75"/>
      <c r="G237" s="76"/>
    </row>
    <row r="238" spans="5:12" ht="21" customHeight="1" x14ac:dyDescent="0.2">
      <c r="E238" s="75"/>
      <c r="F238" s="75"/>
      <c r="G238" s="76"/>
    </row>
    <row r="239" spans="5:12" ht="21" customHeight="1" x14ac:dyDescent="0.2">
      <c r="E239" s="75"/>
      <c r="F239" s="75"/>
      <c r="G239" s="76"/>
    </row>
    <row r="240" spans="5:12" ht="21" customHeight="1" x14ac:dyDescent="0.2">
      <c r="E240" s="75"/>
      <c r="F240" s="75"/>
      <c r="G240" s="76"/>
    </row>
    <row r="241" spans="5:7" ht="21" customHeight="1" x14ac:dyDescent="0.2">
      <c r="E241" s="75"/>
      <c r="F241" s="75"/>
      <c r="G241" s="76"/>
    </row>
    <row r="242" spans="5:7" ht="21" customHeight="1" x14ac:dyDescent="0.2">
      <c r="E242" s="75"/>
      <c r="F242" s="75"/>
      <c r="G242" s="76"/>
    </row>
    <row r="243" spans="5:7" ht="21" customHeight="1" x14ac:dyDescent="0.2">
      <c r="E243" s="75"/>
      <c r="F243" s="75"/>
      <c r="G243" s="76"/>
    </row>
    <row r="244" spans="5:7" ht="21" customHeight="1" x14ac:dyDescent="0.2">
      <c r="E244" s="75"/>
      <c r="F244" s="75"/>
      <c r="G244" s="76"/>
    </row>
    <row r="245" spans="5:7" ht="21" customHeight="1" x14ac:dyDescent="0.2">
      <c r="E245" s="75"/>
      <c r="F245" s="75"/>
      <c r="G245" s="76"/>
    </row>
    <row r="246" spans="5:7" ht="21" customHeight="1" x14ac:dyDescent="0.2">
      <c r="E246" s="75"/>
      <c r="F246" s="75"/>
      <c r="G246" s="76"/>
    </row>
    <row r="247" spans="5:7" ht="21" customHeight="1" x14ac:dyDescent="0.2">
      <c r="E247" s="75"/>
      <c r="F247" s="75"/>
      <c r="G247" s="76"/>
    </row>
    <row r="248" spans="5:7" ht="21" customHeight="1" x14ac:dyDescent="0.2">
      <c r="E248" s="75"/>
      <c r="F248" s="75"/>
      <c r="G248" s="76"/>
    </row>
    <row r="249" spans="5:7" ht="21" customHeight="1" x14ac:dyDescent="0.2">
      <c r="E249" s="75"/>
      <c r="F249" s="75"/>
      <c r="G249" s="76"/>
    </row>
    <row r="250" spans="5:7" ht="21" customHeight="1" x14ac:dyDescent="0.2">
      <c r="E250" s="75"/>
      <c r="F250" s="75"/>
      <c r="G250" s="76"/>
    </row>
    <row r="251" spans="5:7" ht="21" customHeight="1" x14ac:dyDescent="0.2">
      <c r="E251" s="75"/>
      <c r="F251" s="75"/>
      <c r="G251" s="76"/>
    </row>
    <row r="252" spans="5:7" ht="21" customHeight="1" x14ac:dyDescent="0.2">
      <c r="E252" s="75"/>
      <c r="F252" s="75"/>
      <c r="G252" s="76"/>
    </row>
    <row r="253" spans="5:7" ht="21" customHeight="1" x14ac:dyDescent="0.2">
      <c r="E253" s="75"/>
      <c r="F253" s="75"/>
      <c r="G253" s="76"/>
    </row>
    <row r="254" spans="5:7" ht="21" customHeight="1" x14ac:dyDescent="0.2">
      <c r="E254" s="75"/>
      <c r="F254" s="75"/>
      <c r="G254" s="76"/>
    </row>
    <row r="255" spans="5:7" ht="21" customHeight="1" x14ac:dyDescent="0.2">
      <c r="E255" s="75"/>
      <c r="F255" s="75"/>
      <c r="G255" s="76"/>
    </row>
    <row r="256" spans="5:7" ht="21" customHeight="1" x14ac:dyDescent="0.2">
      <c r="E256" s="75"/>
      <c r="F256" s="75"/>
      <c r="G256" s="76"/>
    </row>
    <row r="257" spans="5:7" ht="21" customHeight="1" x14ac:dyDescent="0.2">
      <c r="E257" s="75"/>
      <c r="F257" s="75"/>
      <c r="G257" s="76"/>
    </row>
    <row r="258" spans="5:7" ht="21" customHeight="1" x14ac:dyDescent="0.2">
      <c r="E258" s="75"/>
      <c r="F258" s="75"/>
      <c r="G258" s="76"/>
    </row>
    <row r="259" spans="5:7" ht="21" customHeight="1" x14ac:dyDescent="0.2">
      <c r="E259" s="75"/>
      <c r="F259" s="75"/>
      <c r="G259" s="76"/>
    </row>
    <row r="260" spans="5:7" ht="21" customHeight="1" x14ac:dyDescent="0.2">
      <c r="E260" s="75"/>
      <c r="F260" s="75"/>
      <c r="G260" s="76"/>
    </row>
    <row r="261" spans="5:7" ht="21" customHeight="1" x14ac:dyDescent="0.2">
      <c r="E261" s="75"/>
      <c r="F261" s="75"/>
      <c r="G261" s="76"/>
    </row>
    <row r="262" spans="5:7" ht="21" customHeight="1" x14ac:dyDescent="0.2">
      <c r="E262" s="75"/>
      <c r="F262" s="75"/>
      <c r="G262" s="76"/>
    </row>
    <row r="263" spans="5:7" ht="21" customHeight="1" x14ac:dyDescent="0.2">
      <c r="E263" s="75"/>
      <c r="F263" s="75"/>
      <c r="G263" s="76"/>
    </row>
    <row r="264" spans="5:7" ht="21" customHeight="1" x14ac:dyDescent="0.2">
      <c r="E264" s="75"/>
      <c r="F264" s="75"/>
      <c r="G264" s="76"/>
    </row>
    <row r="265" spans="5:7" ht="21" customHeight="1" x14ac:dyDescent="0.2">
      <c r="E265" s="75"/>
      <c r="F265" s="75"/>
      <c r="G265" s="76"/>
    </row>
    <row r="266" spans="5:7" ht="21" customHeight="1" x14ac:dyDescent="0.2">
      <c r="E266" s="75"/>
      <c r="F266" s="75"/>
      <c r="G266" s="76"/>
    </row>
    <row r="267" spans="5:7" ht="21" customHeight="1" x14ac:dyDescent="0.2">
      <c r="E267" s="75"/>
      <c r="F267" s="75"/>
      <c r="G267" s="76"/>
    </row>
    <row r="268" spans="5:7" ht="21" customHeight="1" x14ac:dyDescent="0.2">
      <c r="E268" s="75"/>
      <c r="F268" s="75"/>
      <c r="G268" s="76"/>
    </row>
    <row r="269" spans="5:7" ht="21" customHeight="1" x14ac:dyDescent="0.2">
      <c r="E269" s="75"/>
      <c r="F269" s="75"/>
      <c r="G269" s="76"/>
    </row>
    <row r="270" spans="5:7" ht="21" customHeight="1" x14ac:dyDescent="0.2">
      <c r="E270" s="75"/>
      <c r="F270" s="75"/>
      <c r="G270" s="76"/>
    </row>
    <row r="271" spans="5:7" ht="21" customHeight="1" x14ac:dyDescent="0.2">
      <c r="E271" s="75"/>
      <c r="F271" s="75"/>
      <c r="G271" s="76"/>
    </row>
    <row r="272" spans="5:7" ht="21" customHeight="1" x14ac:dyDescent="0.2">
      <c r="E272" s="75"/>
      <c r="F272" s="75"/>
      <c r="G272" s="76"/>
    </row>
    <row r="273" spans="5:7" ht="21" customHeight="1" x14ac:dyDescent="0.2">
      <c r="E273" s="75"/>
      <c r="F273" s="75"/>
      <c r="G273" s="76"/>
    </row>
    <row r="274" spans="5:7" ht="21" customHeight="1" x14ac:dyDescent="0.2">
      <c r="E274" s="75"/>
      <c r="F274" s="75"/>
      <c r="G274" s="76"/>
    </row>
    <row r="275" spans="5:7" ht="21" customHeight="1" x14ac:dyDescent="0.2">
      <c r="E275" s="75"/>
      <c r="F275" s="75"/>
      <c r="G275" s="76"/>
    </row>
    <row r="276" spans="5:7" ht="21" customHeight="1" x14ac:dyDescent="0.2">
      <c r="E276" s="75"/>
      <c r="F276" s="75"/>
      <c r="G276" s="76"/>
    </row>
    <row r="277" spans="5:7" ht="21" customHeight="1" x14ac:dyDescent="0.2">
      <c r="E277" s="75"/>
      <c r="F277" s="75"/>
      <c r="G277" s="76"/>
    </row>
    <row r="278" spans="5:7" ht="21" customHeight="1" x14ac:dyDescent="0.2">
      <c r="E278" s="75"/>
      <c r="F278" s="75"/>
      <c r="G278" s="76"/>
    </row>
    <row r="279" spans="5:7" ht="21" customHeight="1" x14ac:dyDescent="0.2">
      <c r="E279" s="75"/>
      <c r="F279" s="75"/>
      <c r="G279" s="76"/>
    </row>
    <row r="280" spans="5:7" ht="21" customHeight="1" x14ac:dyDescent="0.2">
      <c r="E280" s="75"/>
      <c r="F280" s="75"/>
      <c r="G280" s="76"/>
    </row>
    <row r="281" spans="5:7" ht="21" customHeight="1" x14ac:dyDescent="0.2">
      <c r="E281" s="75"/>
      <c r="F281" s="75"/>
      <c r="G281" s="76"/>
    </row>
    <row r="282" spans="5:7" ht="21" customHeight="1" x14ac:dyDescent="0.2">
      <c r="E282" s="75"/>
      <c r="F282" s="75"/>
      <c r="G282" s="76"/>
    </row>
    <row r="283" spans="5:7" ht="21" customHeight="1" x14ac:dyDescent="0.2">
      <c r="E283" s="75"/>
      <c r="F283" s="75"/>
      <c r="G283" s="76"/>
    </row>
    <row r="284" spans="5:7" ht="21" customHeight="1" x14ac:dyDescent="0.2">
      <c r="E284" s="75"/>
      <c r="F284" s="75"/>
      <c r="G284" s="76"/>
    </row>
    <row r="285" spans="5:7" ht="21" customHeight="1" x14ac:dyDescent="0.2">
      <c r="E285" s="75"/>
      <c r="F285" s="75"/>
      <c r="G285" s="76"/>
    </row>
    <row r="286" spans="5:7" ht="21" customHeight="1" x14ac:dyDescent="0.2">
      <c r="E286" s="75"/>
      <c r="F286" s="75"/>
      <c r="G286" s="76"/>
    </row>
    <row r="287" spans="5:7" ht="21" customHeight="1" x14ac:dyDescent="0.2">
      <c r="E287" s="75"/>
      <c r="F287" s="75"/>
      <c r="G287" s="76"/>
    </row>
    <row r="288" spans="5:7" ht="21" customHeight="1" x14ac:dyDescent="0.2">
      <c r="E288" s="75"/>
      <c r="F288" s="75"/>
      <c r="G288" s="76"/>
    </row>
    <row r="289" spans="5:7" ht="21" customHeight="1" x14ac:dyDescent="0.2">
      <c r="E289" s="75"/>
      <c r="F289" s="75"/>
      <c r="G289" s="76"/>
    </row>
    <row r="290" spans="5:7" ht="21" customHeight="1" x14ac:dyDescent="0.2">
      <c r="E290" s="75"/>
      <c r="F290" s="75"/>
      <c r="G290" s="76"/>
    </row>
    <row r="291" spans="5:7" ht="21" customHeight="1" x14ac:dyDescent="0.2">
      <c r="E291" s="75"/>
      <c r="F291" s="75"/>
      <c r="G291" s="76"/>
    </row>
    <row r="292" spans="5:7" ht="21" customHeight="1" x14ac:dyDescent="0.2">
      <c r="E292" s="75"/>
      <c r="F292" s="75"/>
      <c r="G292" s="76"/>
    </row>
    <row r="293" spans="5:7" ht="21" customHeight="1" x14ac:dyDescent="0.2">
      <c r="E293" s="75"/>
      <c r="F293" s="75"/>
      <c r="G293" s="76"/>
    </row>
    <row r="294" spans="5:7" ht="21" customHeight="1" x14ac:dyDescent="0.2">
      <c r="E294" s="75"/>
      <c r="F294" s="75"/>
      <c r="G294" s="76"/>
    </row>
    <row r="295" spans="5:7" ht="21" customHeight="1" x14ac:dyDescent="0.2">
      <c r="E295" s="75"/>
      <c r="F295" s="75"/>
      <c r="G295" s="76"/>
    </row>
    <row r="296" spans="5:7" ht="21" customHeight="1" x14ac:dyDescent="0.2">
      <c r="E296" s="75"/>
      <c r="F296" s="75"/>
      <c r="G296" s="76"/>
    </row>
    <row r="297" spans="5:7" ht="21" customHeight="1" x14ac:dyDescent="0.2">
      <c r="E297" s="75"/>
      <c r="F297" s="75"/>
      <c r="G297" s="76"/>
    </row>
    <row r="298" spans="5:7" ht="21" customHeight="1" x14ac:dyDescent="0.2">
      <c r="E298" s="75"/>
      <c r="F298" s="75"/>
      <c r="G298" s="76"/>
    </row>
    <row r="299" spans="5:7" ht="21" customHeight="1" x14ac:dyDescent="0.2">
      <c r="E299" s="75"/>
      <c r="F299" s="75"/>
      <c r="G299" s="76"/>
    </row>
    <row r="300" spans="5:7" ht="21" customHeight="1" x14ac:dyDescent="0.2">
      <c r="E300" s="75"/>
      <c r="F300" s="75"/>
      <c r="G300" s="76"/>
    </row>
    <row r="301" spans="5:7" ht="21" customHeight="1" x14ac:dyDescent="0.2">
      <c r="E301" s="75"/>
      <c r="F301" s="75"/>
      <c r="G301" s="76"/>
    </row>
    <row r="302" spans="5:7" ht="21" customHeight="1" x14ac:dyDescent="0.2">
      <c r="E302" s="75"/>
      <c r="F302" s="75"/>
      <c r="G302" s="76"/>
    </row>
    <row r="303" spans="5:7" ht="21" customHeight="1" x14ac:dyDescent="0.2">
      <c r="E303" s="75"/>
      <c r="F303" s="75"/>
      <c r="G303" s="76"/>
    </row>
    <row r="304" spans="5:7" ht="21" customHeight="1" x14ac:dyDescent="0.2">
      <c r="E304" s="75"/>
      <c r="F304" s="75"/>
      <c r="G304" s="76"/>
    </row>
    <row r="305" spans="5:7" ht="21" customHeight="1" x14ac:dyDescent="0.2">
      <c r="E305" s="75"/>
      <c r="F305" s="75"/>
      <c r="G305" s="76"/>
    </row>
    <row r="306" spans="5:7" ht="21" customHeight="1" x14ac:dyDescent="0.2">
      <c r="E306" s="75"/>
      <c r="F306" s="75"/>
      <c r="G306" s="76"/>
    </row>
    <row r="307" spans="5:7" ht="21" customHeight="1" x14ac:dyDescent="0.2">
      <c r="E307" s="75"/>
      <c r="F307" s="75"/>
      <c r="G307" s="76"/>
    </row>
    <row r="308" spans="5:7" ht="21" customHeight="1" x14ac:dyDescent="0.2">
      <c r="E308" s="75"/>
      <c r="F308" s="75"/>
      <c r="G308" s="76"/>
    </row>
    <row r="309" spans="5:7" ht="21" customHeight="1" x14ac:dyDescent="0.2">
      <c r="E309" s="75"/>
      <c r="F309" s="75"/>
      <c r="G309" s="76"/>
    </row>
    <row r="310" spans="5:7" ht="21" customHeight="1" x14ac:dyDescent="0.2">
      <c r="E310" s="75"/>
      <c r="F310" s="75"/>
      <c r="G310" s="76"/>
    </row>
    <row r="311" spans="5:7" ht="21" customHeight="1" x14ac:dyDescent="0.2">
      <c r="E311" s="75"/>
      <c r="F311" s="75"/>
      <c r="G311" s="76"/>
    </row>
    <row r="312" spans="5:7" ht="21" customHeight="1" x14ac:dyDescent="0.2">
      <c r="E312" s="75"/>
      <c r="F312" s="75"/>
      <c r="G312" s="76"/>
    </row>
    <row r="313" spans="5:7" ht="21" customHeight="1" x14ac:dyDescent="0.2">
      <c r="E313" s="75"/>
      <c r="F313" s="75"/>
      <c r="G313" s="76"/>
    </row>
    <row r="314" spans="5:7" ht="21" customHeight="1" x14ac:dyDescent="0.2">
      <c r="E314" s="75"/>
      <c r="F314" s="75"/>
      <c r="G314" s="76"/>
    </row>
    <row r="315" spans="5:7" ht="21" customHeight="1" x14ac:dyDescent="0.2">
      <c r="E315" s="75"/>
      <c r="F315" s="75"/>
      <c r="G315" s="76"/>
    </row>
    <row r="316" spans="5:7" ht="21" customHeight="1" x14ac:dyDescent="0.2">
      <c r="E316" s="75"/>
      <c r="F316" s="75"/>
      <c r="G316" s="76"/>
    </row>
    <row r="317" spans="5:7" ht="21" customHeight="1" x14ac:dyDescent="0.2">
      <c r="E317" s="75"/>
      <c r="F317" s="75"/>
      <c r="G317" s="76"/>
    </row>
    <row r="318" spans="5:7" ht="21" customHeight="1" x14ac:dyDescent="0.2">
      <c r="E318" s="75"/>
      <c r="F318" s="75"/>
      <c r="G318" s="76"/>
    </row>
    <row r="319" spans="5:7" ht="21" customHeight="1" x14ac:dyDescent="0.2">
      <c r="E319" s="75"/>
      <c r="F319" s="75"/>
      <c r="G319" s="76"/>
    </row>
    <row r="320" spans="5:7" ht="21" customHeight="1" x14ac:dyDescent="0.2">
      <c r="E320" s="75"/>
      <c r="F320" s="75"/>
      <c r="G320" s="76"/>
    </row>
    <row r="321" spans="5:7" ht="21" customHeight="1" x14ac:dyDescent="0.2">
      <c r="E321" s="75"/>
      <c r="F321" s="75"/>
      <c r="G321" s="76"/>
    </row>
    <row r="322" spans="5:7" ht="21" customHeight="1" x14ac:dyDescent="0.2">
      <c r="E322" s="75"/>
      <c r="F322" s="75"/>
      <c r="G322" s="76"/>
    </row>
    <row r="323" spans="5:7" ht="21" customHeight="1" x14ac:dyDescent="0.2">
      <c r="E323" s="75"/>
      <c r="F323" s="75"/>
      <c r="G323" s="76"/>
    </row>
    <row r="324" spans="5:7" ht="21" customHeight="1" x14ac:dyDescent="0.2">
      <c r="E324" s="75"/>
      <c r="F324" s="75"/>
      <c r="G324" s="76"/>
    </row>
    <row r="325" spans="5:7" ht="21" customHeight="1" x14ac:dyDescent="0.2">
      <c r="E325" s="75"/>
      <c r="F325" s="75"/>
      <c r="G325" s="76"/>
    </row>
    <row r="326" spans="5:7" ht="21" customHeight="1" x14ac:dyDescent="0.2">
      <c r="E326" s="75"/>
      <c r="F326" s="75"/>
      <c r="G326" s="76"/>
    </row>
    <row r="327" spans="5:7" ht="21" customHeight="1" x14ac:dyDescent="0.2">
      <c r="E327" s="75"/>
      <c r="F327" s="75"/>
      <c r="G327" s="76"/>
    </row>
    <row r="328" spans="5:7" ht="21" customHeight="1" x14ac:dyDescent="0.2">
      <c r="E328" s="75"/>
      <c r="F328" s="75"/>
      <c r="G328" s="76"/>
    </row>
    <row r="329" spans="5:7" ht="21" customHeight="1" x14ac:dyDescent="0.2">
      <c r="E329" s="75"/>
      <c r="F329" s="75"/>
      <c r="G329" s="76"/>
    </row>
    <row r="330" spans="5:7" ht="21" customHeight="1" x14ac:dyDescent="0.2">
      <c r="E330" s="75"/>
      <c r="F330" s="75"/>
      <c r="G330" s="76"/>
    </row>
    <row r="331" spans="5:7" ht="21" customHeight="1" x14ac:dyDescent="0.2">
      <c r="E331" s="75"/>
      <c r="F331" s="75"/>
      <c r="G331" s="76"/>
    </row>
    <row r="332" spans="5:7" ht="21" customHeight="1" x14ac:dyDescent="0.2">
      <c r="E332" s="75"/>
      <c r="F332" s="75"/>
      <c r="G332" s="76"/>
    </row>
    <row r="333" spans="5:7" ht="21" customHeight="1" x14ac:dyDescent="0.2">
      <c r="E333" s="75"/>
      <c r="F333" s="75"/>
      <c r="G333" s="76"/>
    </row>
    <row r="334" spans="5:7" ht="21" customHeight="1" x14ac:dyDescent="0.2">
      <c r="E334" s="75"/>
      <c r="F334" s="75"/>
      <c r="G334" s="76"/>
    </row>
    <row r="335" spans="5:7" ht="21" customHeight="1" x14ac:dyDescent="0.2">
      <c r="E335" s="75"/>
      <c r="F335" s="75"/>
      <c r="G335" s="76"/>
    </row>
    <row r="336" spans="5:7" ht="21" customHeight="1" x14ac:dyDescent="0.2">
      <c r="E336" s="75"/>
      <c r="F336" s="75"/>
      <c r="G336" s="76"/>
    </row>
    <row r="337" spans="5:7" ht="21" customHeight="1" x14ac:dyDescent="0.2">
      <c r="E337" s="75"/>
      <c r="F337" s="75"/>
      <c r="G337" s="76"/>
    </row>
    <row r="338" spans="5:7" ht="21" customHeight="1" x14ac:dyDescent="0.2">
      <c r="E338" s="75"/>
      <c r="F338" s="75"/>
      <c r="G338" s="76"/>
    </row>
    <row r="339" spans="5:7" ht="21" customHeight="1" x14ac:dyDescent="0.2">
      <c r="E339" s="75"/>
      <c r="F339" s="75"/>
      <c r="G339" s="76"/>
    </row>
    <row r="340" spans="5:7" ht="21" customHeight="1" x14ac:dyDescent="0.2">
      <c r="E340" s="75"/>
      <c r="F340" s="75"/>
      <c r="G340" s="76"/>
    </row>
    <row r="341" spans="5:7" ht="21" customHeight="1" x14ac:dyDescent="0.2">
      <c r="E341" s="75"/>
      <c r="F341" s="75"/>
      <c r="G341" s="76"/>
    </row>
    <row r="342" spans="5:7" ht="21" customHeight="1" x14ac:dyDescent="0.2">
      <c r="E342" s="75"/>
      <c r="F342" s="75"/>
      <c r="G342" s="76"/>
    </row>
    <row r="343" spans="5:7" ht="21" customHeight="1" x14ac:dyDescent="0.2">
      <c r="E343" s="75"/>
      <c r="F343" s="75"/>
      <c r="G343" s="76"/>
    </row>
    <row r="344" spans="5:7" ht="21" customHeight="1" x14ac:dyDescent="0.2">
      <c r="E344" s="75"/>
      <c r="F344" s="75"/>
      <c r="G344" s="76"/>
    </row>
    <row r="345" spans="5:7" ht="21" customHeight="1" x14ac:dyDescent="0.2">
      <c r="E345" s="75"/>
      <c r="F345" s="75"/>
      <c r="G345" s="76"/>
    </row>
    <row r="346" spans="5:7" ht="21" customHeight="1" x14ac:dyDescent="0.2">
      <c r="E346" s="75"/>
      <c r="F346" s="75"/>
      <c r="G346" s="76"/>
    </row>
    <row r="347" spans="5:7" ht="21" customHeight="1" x14ac:dyDescent="0.2">
      <c r="E347" s="75"/>
      <c r="F347" s="75"/>
      <c r="G347" s="76"/>
    </row>
    <row r="348" spans="5:7" ht="21" customHeight="1" x14ac:dyDescent="0.2">
      <c r="E348" s="75"/>
      <c r="F348" s="75"/>
      <c r="G348" s="76"/>
    </row>
    <row r="349" spans="5:7" ht="21" customHeight="1" x14ac:dyDescent="0.2">
      <c r="E349" s="75"/>
      <c r="F349" s="75"/>
      <c r="G349" s="76"/>
    </row>
    <row r="350" spans="5:7" ht="21" customHeight="1" x14ac:dyDescent="0.2">
      <c r="E350" s="75"/>
      <c r="F350" s="75"/>
      <c r="G350" s="76"/>
    </row>
    <row r="351" spans="5:7" ht="21" customHeight="1" x14ac:dyDescent="0.2">
      <c r="E351" s="75"/>
      <c r="F351" s="75"/>
      <c r="G351" s="76"/>
    </row>
    <row r="352" spans="5:7" ht="21" customHeight="1" x14ac:dyDescent="0.2">
      <c r="E352" s="75"/>
      <c r="F352" s="75"/>
      <c r="G352" s="76"/>
    </row>
    <row r="353" spans="5:7" ht="21" customHeight="1" x14ac:dyDescent="0.2">
      <c r="E353" s="75"/>
      <c r="F353" s="75"/>
      <c r="G353" s="76"/>
    </row>
    <row r="354" spans="5:7" ht="21" customHeight="1" x14ac:dyDescent="0.2">
      <c r="E354" s="75"/>
      <c r="F354" s="75"/>
      <c r="G354" s="76"/>
    </row>
    <row r="355" spans="5:7" ht="21" customHeight="1" x14ac:dyDescent="0.2">
      <c r="E355" s="75"/>
      <c r="F355" s="75"/>
      <c r="G355" s="76"/>
    </row>
    <row r="356" spans="5:7" ht="21" customHeight="1" x14ac:dyDescent="0.2">
      <c r="E356" s="75"/>
      <c r="F356" s="75"/>
      <c r="G356" s="76"/>
    </row>
    <row r="357" spans="5:7" ht="21" customHeight="1" x14ac:dyDescent="0.2">
      <c r="E357" s="75"/>
      <c r="F357" s="75"/>
      <c r="G357" s="76"/>
    </row>
    <row r="358" spans="5:7" ht="21" customHeight="1" x14ac:dyDescent="0.2">
      <c r="E358" s="75"/>
      <c r="F358" s="75"/>
      <c r="G358" s="76"/>
    </row>
    <row r="359" spans="5:7" ht="21" customHeight="1" x14ac:dyDescent="0.2">
      <c r="E359" s="75"/>
      <c r="F359" s="75"/>
      <c r="G359" s="76"/>
    </row>
    <row r="360" spans="5:7" ht="21" customHeight="1" x14ac:dyDescent="0.2">
      <c r="E360" s="75"/>
      <c r="F360" s="75"/>
      <c r="G360" s="76"/>
    </row>
    <row r="361" spans="5:7" ht="21" customHeight="1" x14ac:dyDescent="0.2">
      <c r="E361" s="75"/>
      <c r="F361" s="75"/>
      <c r="G361" s="76"/>
    </row>
    <row r="362" spans="5:7" ht="21" customHeight="1" x14ac:dyDescent="0.2">
      <c r="E362" s="75"/>
      <c r="F362" s="75"/>
      <c r="G362" s="76"/>
    </row>
    <row r="363" spans="5:7" ht="21" customHeight="1" x14ac:dyDescent="0.2">
      <c r="E363" s="75"/>
      <c r="F363" s="75"/>
      <c r="G363" s="76"/>
    </row>
    <row r="364" spans="5:7" ht="21" customHeight="1" x14ac:dyDescent="0.2">
      <c r="E364" s="75"/>
      <c r="F364" s="75"/>
      <c r="G364" s="76"/>
    </row>
    <row r="365" spans="5:7" ht="21" customHeight="1" x14ac:dyDescent="0.2">
      <c r="E365" s="75"/>
      <c r="F365" s="75"/>
      <c r="G365" s="76"/>
    </row>
    <row r="366" spans="5:7" ht="21" customHeight="1" x14ac:dyDescent="0.2">
      <c r="E366" s="75"/>
      <c r="F366" s="75"/>
      <c r="G366" s="76"/>
    </row>
    <row r="367" spans="5:7" ht="21" customHeight="1" x14ac:dyDescent="0.2">
      <c r="E367" s="75"/>
      <c r="F367" s="75"/>
      <c r="G367" s="76"/>
    </row>
    <row r="368" spans="5:7" ht="21" customHeight="1" x14ac:dyDescent="0.2">
      <c r="E368" s="75"/>
      <c r="F368" s="75"/>
      <c r="G368" s="76"/>
    </row>
    <row r="369" spans="5:7" ht="21" customHeight="1" x14ac:dyDescent="0.2">
      <c r="E369" s="75"/>
      <c r="F369" s="75"/>
      <c r="G369" s="76"/>
    </row>
    <row r="370" spans="5:7" ht="21" customHeight="1" x14ac:dyDescent="0.2">
      <c r="E370" s="75"/>
      <c r="F370" s="75"/>
      <c r="G370" s="76"/>
    </row>
    <row r="371" spans="5:7" ht="21" customHeight="1" x14ac:dyDescent="0.2">
      <c r="E371" s="75"/>
      <c r="F371" s="75"/>
      <c r="G371" s="76"/>
    </row>
    <row r="372" spans="5:7" ht="21" customHeight="1" x14ac:dyDescent="0.2">
      <c r="E372" s="75"/>
      <c r="F372" s="75"/>
      <c r="G372" s="76"/>
    </row>
    <row r="373" spans="5:7" ht="21" customHeight="1" x14ac:dyDescent="0.2">
      <c r="E373" s="75"/>
      <c r="F373" s="75"/>
      <c r="G373" s="76"/>
    </row>
    <row r="374" spans="5:7" ht="21" customHeight="1" x14ac:dyDescent="0.2">
      <c r="E374" s="75"/>
      <c r="F374" s="75"/>
      <c r="G374" s="76"/>
    </row>
    <row r="375" spans="5:7" ht="21" customHeight="1" x14ac:dyDescent="0.2">
      <c r="E375" s="75"/>
      <c r="F375" s="75"/>
      <c r="G375" s="76"/>
    </row>
    <row r="376" spans="5:7" ht="21" customHeight="1" x14ac:dyDescent="0.2">
      <c r="E376" s="75"/>
      <c r="F376" s="75"/>
      <c r="G376" s="76"/>
    </row>
    <row r="377" spans="5:7" ht="21" customHeight="1" x14ac:dyDescent="0.2">
      <c r="E377" s="75"/>
      <c r="F377" s="75"/>
      <c r="G377" s="76"/>
    </row>
    <row r="378" spans="5:7" ht="21" customHeight="1" x14ac:dyDescent="0.2">
      <c r="E378" s="75"/>
      <c r="F378" s="75"/>
      <c r="G378" s="76"/>
    </row>
    <row r="379" spans="5:7" ht="21" customHeight="1" x14ac:dyDescent="0.2">
      <c r="E379" s="75"/>
      <c r="F379" s="75"/>
      <c r="G379" s="76"/>
    </row>
    <row r="380" spans="5:7" ht="21" customHeight="1" x14ac:dyDescent="0.2">
      <c r="E380" s="75"/>
      <c r="F380" s="75"/>
      <c r="G380" s="76"/>
    </row>
    <row r="381" spans="5:7" ht="21" customHeight="1" x14ac:dyDescent="0.2">
      <c r="E381" s="75"/>
      <c r="F381" s="75"/>
      <c r="G381" s="76"/>
    </row>
    <row r="382" spans="5:7" ht="21" customHeight="1" x14ac:dyDescent="0.2">
      <c r="E382" s="75"/>
      <c r="F382" s="75"/>
      <c r="G382" s="76"/>
    </row>
    <row r="383" spans="5:7" ht="21" customHeight="1" x14ac:dyDescent="0.2">
      <c r="E383" s="75"/>
      <c r="F383" s="75"/>
      <c r="G383" s="76"/>
    </row>
    <row r="384" spans="5:7" ht="21" customHeight="1" x14ac:dyDescent="0.2">
      <c r="E384" s="75"/>
      <c r="F384" s="75"/>
      <c r="G384" s="76"/>
    </row>
    <row r="385" spans="5:7" ht="21" customHeight="1" x14ac:dyDescent="0.2">
      <c r="E385" s="75"/>
      <c r="F385" s="75"/>
      <c r="G385" s="76"/>
    </row>
    <row r="386" spans="5:7" ht="21" customHeight="1" x14ac:dyDescent="0.2">
      <c r="E386" s="75"/>
      <c r="F386" s="75"/>
      <c r="G386" s="76"/>
    </row>
    <row r="387" spans="5:7" ht="21" customHeight="1" x14ac:dyDescent="0.2">
      <c r="E387" s="75"/>
      <c r="F387" s="75"/>
      <c r="G387" s="76"/>
    </row>
    <row r="388" spans="5:7" ht="21" customHeight="1" x14ac:dyDescent="0.2">
      <c r="E388" s="75"/>
      <c r="F388" s="75"/>
      <c r="G388" s="76"/>
    </row>
    <row r="389" spans="5:7" ht="21" customHeight="1" x14ac:dyDescent="0.2">
      <c r="E389" s="75"/>
      <c r="F389" s="75"/>
      <c r="G389" s="76"/>
    </row>
    <row r="390" spans="5:7" ht="21" customHeight="1" x14ac:dyDescent="0.2">
      <c r="E390" s="75"/>
      <c r="F390" s="75"/>
      <c r="G390" s="76"/>
    </row>
    <row r="391" spans="5:7" ht="21" customHeight="1" x14ac:dyDescent="0.2">
      <c r="E391" s="75"/>
      <c r="F391" s="75"/>
      <c r="G391" s="76"/>
    </row>
    <row r="392" spans="5:7" ht="21" customHeight="1" x14ac:dyDescent="0.2">
      <c r="E392" s="75"/>
      <c r="F392" s="75"/>
      <c r="G392" s="76"/>
    </row>
    <row r="393" spans="5:7" ht="21" customHeight="1" x14ac:dyDescent="0.2">
      <c r="E393" s="75"/>
      <c r="F393" s="75"/>
      <c r="G393" s="76"/>
    </row>
    <row r="394" spans="5:7" ht="21" customHeight="1" x14ac:dyDescent="0.2">
      <c r="E394" s="75"/>
      <c r="F394" s="75"/>
      <c r="G394" s="76"/>
    </row>
    <row r="395" spans="5:7" ht="21" customHeight="1" x14ac:dyDescent="0.2">
      <c r="E395" s="75"/>
      <c r="F395" s="75"/>
      <c r="G395" s="76"/>
    </row>
    <row r="396" spans="5:7" ht="21" customHeight="1" x14ac:dyDescent="0.2">
      <c r="E396" s="75"/>
      <c r="F396" s="75"/>
      <c r="G396" s="76"/>
    </row>
    <row r="397" spans="5:7" ht="21" customHeight="1" x14ac:dyDescent="0.2">
      <c r="E397" s="75"/>
      <c r="F397" s="75"/>
      <c r="G397" s="76"/>
    </row>
    <row r="398" spans="5:7" ht="21" customHeight="1" x14ac:dyDescent="0.2">
      <c r="E398" s="75"/>
      <c r="F398" s="75"/>
      <c r="G398" s="76"/>
    </row>
    <row r="399" spans="5:7" ht="21" customHeight="1" x14ac:dyDescent="0.2">
      <c r="E399" s="75"/>
      <c r="F399" s="75"/>
      <c r="G399" s="76"/>
    </row>
    <row r="400" spans="5:7" ht="21" customHeight="1" x14ac:dyDescent="0.2">
      <c r="E400" s="75"/>
      <c r="F400" s="75"/>
      <c r="G400" s="76"/>
    </row>
    <row r="401" spans="5:7" ht="21" customHeight="1" x14ac:dyDescent="0.2">
      <c r="E401" s="75"/>
      <c r="F401" s="75"/>
      <c r="G401" s="76"/>
    </row>
    <row r="402" spans="5:7" ht="21" customHeight="1" x14ac:dyDescent="0.2">
      <c r="E402" s="75"/>
      <c r="F402" s="75"/>
      <c r="G402" s="76"/>
    </row>
    <row r="403" spans="5:7" ht="21" customHeight="1" x14ac:dyDescent="0.2">
      <c r="E403" s="75"/>
      <c r="F403" s="75"/>
      <c r="G403" s="76"/>
    </row>
    <row r="404" spans="5:7" ht="21" customHeight="1" x14ac:dyDescent="0.2">
      <c r="E404" s="75"/>
      <c r="F404" s="75"/>
      <c r="G404" s="76"/>
    </row>
    <row r="405" spans="5:7" ht="21" customHeight="1" x14ac:dyDescent="0.2">
      <c r="E405" s="75"/>
      <c r="F405" s="75"/>
      <c r="G405" s="76"/>
    </row>
    <row r="406" spans="5:7" ht="21" customHeight="1" x14ac:dyDescent="0.2">
      <c r="E406" s="75"/>
      <c r="F406" s="75"/>
      <c r="G406" s="76"/>
    </row>
    <row r="407" spans="5:7" ht="21" customHeight="1" x14ac:dyDescent="0.2">
      <c r="E407" s="75"/>
      <c r="F407" s="75"/>
      <c r="G407" s="76"/>
    </row>
    <row r="408" spans="5:7" ht="21" customHeight="1" x14ac:dyDescent="0.2">
      <c r="E408" s="75"/>
      <c r="F408" s="75"/>
      <c r="G408" s="76"/>
    </row>
    <row r="409" spans="5:7" ht="21" customHeight="1" x14ac:dyDescent="0.2">
      <c r="E409" s="75"/>
      <c r="F409" s="75"/>
      <c r="G409" s="76"/>
    </row>
    <row r="410" spans="5:7" ht="21" customHeight="1" x14ac:dyDescent="0.2">
      <c r="E410" s="75"/>
      <c r="F410" s="75"/>
      <c r="G410" s="76"/>
    </row>
    <row r="411" spans="5:7" ht="21" customHeight="1" x14ac:dyDescent="0.2">
      <c r="E411" s="75"/>
      <c r="F411" s="75"/>
      <c r="G411" s="76"/>
    </row>
    <row r="412" spans="5:7" ht="21" customHeight="1" x14ac:dyDescent="0.2">
      <c r="E412" s="75"/>
      <c r="F412" s="75"/>
      <c r="G412" s="76"/>
    </row>
    <row r="413" spans="5:7" ht="21" customHeight="1" x14ac:dyDescent="0.2">
      <c r="E413" s="75"/>
      <c r="F413" s="75"/>
      <c r="G413" s="76"/>
    </row>
    <row r="414" spans="5:7" ht="21" customHeight="1" x14ac:dyDescent="0.2">
      <c r="E414" s="75"/>
      <c r="F414" s="75"/>
      <c r="G414" s="76"/>
    </row>
    <row r="415" spans="5:7" ht="21" customHeight="1" x14ac:dyDescent="0.2">
      <c r="E415" s="75"/>
      <c r="F415" s="75"/>
      <c r="G415" s="76"/>
    </row>
    <row r="416" spans="5:7" ht="21" customHeight="1" x14ac:dyDescent="0.2">
      <c r="E416" s="75"/>
      <c r="F416" s="75"/>
      <c r="G416" s="76"/>
    </row>
    <row r="417" spans="5:7" ht="21" customHeight="1" x14ac:dyDescent="0.2">
      <c r="E417" s="75"/>
      <c r="F417" s="75"/>
      <c r="G417" s="76"/>
    </row>
    <row r="418" spans="5:7" ht="21" customHeight="1" x14ac:dyDescent="0.2">
      <c r="E418" s="75"/>
      <c r="F418" s="75"/>
      <c r="G418" s="76"/>
    </row>
    <row r="419" spans="5:7" ht="21" customHeight="1" x14ac:dyDescent="0.2">
      <c r="E419" s="75"/>
      <c r="F419" s="75"/>
      <c r="G419" s="76"/>
    </row>
    <row r="420" spans="5:7" ht="21" customHeight="1" x14ac:dyDescent="0.2">
      <c r="E420" s="75"/>
      <c r="F420" s="75"/>
      <c r="G420" s="76"/>
    </row>
    <row r="421" spans="5:7" ht="21" customHeight="1" x14ac:dyDescent="0.2">
      <c r="E421" s="75"/>
      <c r="F421" s="75"/>
      <c r="G421" s="76"/>
    </row>
    <row r="422" spans="5:7" ht="21" customHeight="1" x14ac:dyDescent="0.2">
      <c r="E422" s="75"/>
      <c r="F422" s="75"/>
      <c r="G422" s="76"/>
    </row>
    <row r="423" spans="5:7" ht="21" customHeight="1" x14ac:dyDescent="0.2">
      <c r="E423" s="75"/>
      <c r="F423" s="75"/>
      <c r="G423" s="76"/>
    </row>
    <row r="424" spans="5:7" ht="21" customHeight="1" x14ac:dyDescent="0.2">
      <c r="E424" s="75"/>
      <c r="F424" s="75"/>
      <c r="G424" s="76"/>
    </row>
    <row r="425" spans="5:7" ht="21" customHeight="1" x14ac:dyDescent="0.2">
      <c r="E425" s="75"/>
      <c r="F425" s="75"/>
      <c r="G425" s="76"/>
    </row>
    <row r="426" spans="5:7" ht="21" customHeight="1" x14ac:dyDescent="0.2">
      <c r="E426" s="75"/>
      <c r="F426" s="75"/>
      <c r="G426" s="76"/>
    </row>
    <row r="427" spans="5:7" ht="21" customHeight="1" x14ac:dyDescent="0.2">
      <c r="E427" s="75"/>
      <c r="F427" s="75"/>
      <c r="G427" s="76"/>
    </row>
    <row r="428" spans="5:7" ht="21" customHeight="1" x14ac:dyDescent="0.2">
      <c r="E428" s="75"/>
      <c r="F428" s="75"/>
      <c r="G428" s="76"/>
    </row>
    <row r="429" spans="5:7" ht="21" customHeight="1" x14ac:dyDescent="0.2">
      <c r="E429" s="75"/>
      <c r="F429" s="75"/>
      <c r="G429" s="76"/>
    </row>
    <row r="430" spans="5:7" ht="21" customHeight="1" x14ac:dyDescent="0.2">
      <c r="E430" s="75"/>
      <c r="F430" s="75"/>
      <c r="G430" s="76"/>
    </row>
    <row r="431" spans="5:7" ht="21" customHeight="1" x14ac:dyDescent="0.2">
      <c r="E431" s="75"/>
      <c r="F431" s="75"/>
      <c r="G431" s="76"/>
    </row>
    <row r="432" spans="5:7" ht="21" customHeight="1" x14ac:dyDescent="0.2">
      <c r="E432" s="75"/>
      <c r="F432" s="75"/>
      <c r="G432" s="76"/>
    </row>
    <row r="433" spans="5:7" ht="21" customHeight="1" x14ac:dyDescent="0.2">
      <c r="E433" s="75"/>
      <c r="F433" s="75"/>
      <c r="G433" s="76"/>
    </row>
    <row r="434" spans="5:7" ht="21" customHeight="1" x14ac:dyDescent="0.2">
      <c r="E434" s="75"/>
      <c r="F434" s="75"/>
      <c r="G434" s="76"/>
    </row>
    <row r="435" spans="5:7" ht="21" customHeight="1" x14ac:dyDescent="0.2">
      <c r="E435" s="75"/>
      <c r="F435" s="75"/>
      <c r="G435" s="76"/>
    </row>
    <row r="436" spans="5:7" ht="21" customHeight="1" x14ac:dyDescent="0.2">
      <c r="E436" s="75"/>
      <c r="F436" s="75"/>
      <c r="G436" s="76"/>
    </row>
    <row r="437" spans="5:7" ht="21" customHeight="1" x14ac:dyDescent="0.2">
      <c r="E437" s="75"/>
      <c r="F437" s="75"/>
      <c r="G437" s="76"/>
    </row>
    <row r="438" spans="5:7" ht="21" customHeight="1" x14ac:dyDescent="0.2">
      <c r="E438" s="75"/>
      <c r="F438" s="75"/>
      <c r="G438" s="76"/>
    </row>
    <row r="439" spans="5:7" ht="21" customHeight="1" x14ac:dyDescent="0.2">
      <c r="E439" s="75"/>
      <c r="F439" s="75"/>
      <c r="G439" s="76"/>
    </row>
    <row r="440" spans="5:7" ht="21" customHeight="1" x14ac:dyDescent="0.2">
      <c r="E440" s="75"/>
      <c r="F440" s="75"/>
      <c r="G440" s="76"/>
    </row>
    <row r="441" spans="5:7" ht="21" customHeight="1" x14ac:dyDescent="0.2">
      <c r="E441" s="75"/>
      <c r="F441" s="75"/>
      <c r="G441" s="76"/>
    </row>
    <row r="442" spans="5:7" ht="21" customHeight="1" x14ac:dyDescent="0.2">
      <c r="E442" s="75"/>
      <c r="F442" s="75"/>
      <c r="G442" s="76"/>
    </row>
    <row r="443" spans="5:7" ht="21" customHeight="1" x14ac:dyDescent="0.2">
      <c r="E443" s="75"/>
      <c r="F443" s="75"/>
      <c r="G443" s="76"/>
    </row>
    <row r="444" spans="5:7" ht="21" customHeight="1" x14ac:dyDescent="0.2">
      <c r="E444" s="75"/>
      <c r="F444" s="75"/>
      <c r="G444" s="76"/>
    </row>
    <row r="445" spans="5:7" ht="21" customHeight="1" x14ac:dyDescent="0.2">
      <c r="E445" s="75"/>
      <c r="F445" s="75"/>
      <c r="G445" s="76"/>
    </row>
    <row r="446" spans="5:7" ht="21" customHeight="1" x14ac:dyDescent="0.2">
      <c r="E446" s="75"/>
      <c r="F446" s="75"/>
      <c r="G446" s="76"/>
    </row>
    <row r="447" spans="5:7" ht="21" customHeight="1" x14ac:dyDescent="0.2">
      <c r="E447" s="75"/>
      <c r="F447" s="75"/>
      <c r="G447" s="76"/>
    </row>
    <row r="448" spans="5:7" ht="21" customHeight="1" x14ac:dyDescent="0.2">
      <c r="E448" s="75"/>
      <c r="F448" s="75"/>
      <c r="G448" s="76"/>
    </row>
    <row r="449" spans="5:7" ht="21" customHeight="1" x14ac:dyDescent="0.2">
      <c r="E449" s="75"/>
      <c r="F449" s="75"/>
      <c r="G449" s="76"/>
    </row>
    <row r="450" spans="5:7" ht="21" customHeight="1" x14ac:dyDescent="0.2">
      <c r="E450" s="75"/>
      <c r="F450" s="75"/>
      <c r="G450" s="76"/>
    </row>
    <row r="451" spans="5:7" ht="21" customHeight="1" x14ac:dyDescent="0.2">
      <c r="E451" s="75"/>
      <c r="F451" s="75"/>
      <c r="G451" s="76"/>
    </row>
    <row r="452" spans="5:7" ht="21" customHeight="1" x14ac:dyDescent="0.2">
      <c r="E452" s="75"/>
      <c r="F452" s="75"/>
      <c r="G452" s="76"/>
    </row>
    <row r="453" spans="5:7" ht="21" customHeight="1" x14ac:dyDescent="0.2">
      <c r="E453" s="75"/>
      <c r="F453" s="75"/>
      <c r="G453" s="76"/>
    </row>
    <row r="454" spans="5:7" ht="21" customHeight="1" x14ac:dyDescent="0.2">
      <c r="E454" s="75"/>
      <c r="F454" s="75"/>
      <c r="G454" s="76"/>
    </row>
    <row r="455" spans="5:7" ht="21" customHeight="1" x14ac:dyDescent="0.2">
      <c r="E455" s="75"/>
      <c r="F455" s="75"/>
      <c r="G455" s="76"/>
    </row>
    <row r="456" spans="5:7" ht="21" customHeight="1" x14ac:dyDescent="0.2">
      <c r="E456" s="75"/>
      <c r="F456" s="75"/>
      <c r="G456" s="76"/>
    </row>
    <row r="457" spans="5:7" ht="21" customHeight="1" x14ac:dyDescent="0.2">
      <c r="E457" s="75"/>
      <c r="F457" s="75"/>
      <c r="G457" s="76"/>
    </row>
    <row r="458" spans="5:7" ht="21" customHeight="1" x14ac:dyDescent="0.2">
      <c r="E458" s="75"/>
      <c r="F458" s="75"/>
      <c r="G458" s="76"/>
    </row>
    <row r="459" spans="5:7" ht="21" customHeight="1" x14ac:dyDescent="0.2">
      <c r="E459" s="75"/>
      <c r="F459" s="75"/>
      <c r="G459" s="76"/>
    </row>
    <row r="460" spans="5:7" ht="21" customHeight="1" x14ac:dyDescent="0.2">
      <c r="E460" s="75"/>
      <c r="F460" s="75"/>
      <c r="G460" s="76"/>
    </row>
    <row r="461" spans="5:7" ht="21" customHeight="1" x14ac:dyDescent="0.2">
      <c r="E461" s="75"/>
      <c r="F461" s="75"/>
      <c r="G461" s="76"/>
    </row>
    <row r="462" spans="5:7" ht="21" customHeight="1" x14ac:dyDescent="0.2">
      <c r="E462" s="75"/>
      <c r="F462" s="75"/>
      <c r="G462" s="76"/>
    </row>
    <row r="463" spans="5:7" ht="21" customHeight="1" x14ac:dyDescent="0.2">
      <c r="E463" s="75"/>
      <c r="F463" s="75"/>
      <c r="G463" s="76"/>
    </row>
    <row r="464" spans="5:7" ht="21" customHeight="1" x14ac:dyDescent="0.2">
      <c r="E464" s="75"/>
      <c r="F464" s="75"/>
      <c r="G464" s="76"/>
    </row>
    <row r="465" spans="5:7" ht="21" customHeight="1" x14ac:dyDescent="0.2">
      <c r="E465" s="75"/>
      <c r="F465" s="75"/>
      <c r="G465" s="76"/>
    </row>
    <row r="466" spans="5:7" ht="21" customHeight="1" x14ac:dyDescent="0.2">
      <c r="E466" s="75"/>
      <c r="F466" s="75"/>
      <c r="G466" s="76"/>
    </row>
    <row r="467" spans="5:7" ht="21" customHeight="1" x14ac:dyDescent="0.2">
      <c r="E467" s="75"/>
      <c r="F467" s="75"/>
      <c r="G467" s="76"/>
    </row>
    <row r="468" spans="5:7" ht="21" customHeight="1" x14ac:dyDescent="0.2">
      <c r="E468" s="75"/>
      <c r="F468" s="75"/>
      <c r="G468" s="76"/>
    </row>
    <row r="469" spans="5:7" ht="21" customHeight="1" x14ac:dyDescent="0.2">
      <c r="E469" s="75"/>
      <c r="F469" s="75"/>
      <c r="G469" s="76"/>
    </row>
    <row r="470" spans="5:7" ht="21" customHeight="1" x14ac:dyDescent="0.2">
      <c r="E470" s="75"/>
      <c r="F470" s="75"/>
      <c r="G470" s="76"/>
    </row>
    <row r="471" spans="5:7" ht="21" customHeight="1" x14ac:dyDescent="0.2">
      <c r="E471" s="75"/>
      <c r="F471" s="75"/>
      <c r="G471" s="76"/>
    </row>
    <row r="472" spans="5:7" ht="21" customHeight="1" x14ac:dyDescent="0.2">
      <c r="E472" s="75"/>
      <c r="F472" s="75"/>
      <c r="G472" s="76"/>
    </row>
    <row r="473" spans="5:7" ht="21" customHeight="1" x14ac:dyDescent="0.2">
      <c r="E473" s="75"/>
      <c r="F473" s="75"/>
      <c r="G473" s="76"/>
    </row>
    <row r="474" spans="5:7" ht="21" customHeight="1" x14ac:dyDescent="0.2">
      <c r="E474" s="75"/>
      <c r="F474" s="75"/>
      <c r="G474" s="76"/>
    </row>
    <row r="475" spans="5:7" ht="21" customHeight="1" x14ac:dyDescent="0.2">
      <c r="E475" s="75"/>
      <c r="F475" s="75"/>
      <c r="G475" s="76"/>
    </row>
    <row r="476" spans="5:7" ht="21" customHeight="1" x14ac:dyDescent="0.2">
      <c r="E476" s="75"/>
      <c r="F476" s="75"/>
      <c r="G476" s="76"/>
    </row>
    <row r="477" spans="5:7" ht="21" customHeight="1" x14ac:dyDescent="0.2">
      <c r="E477" s="75"/>
      <c r="F477" s="75"/>
      <c r="G477" s="76"/>
    </row>
    <row r="478" spans="5:7" ht="21" customHeight="1" x14ac:dyDescent="0.2">
      <c r="E478" s="75"/>
      <c r="F478" s="75"/>
      <c r="G478" s="76"/>
    </row>
    <row r="479" spans="5:7" ht="21" customHeight="1" x14ac:dyDescent="0.2">
      <c r="E479" s="75"/>
      <c r="F479" s="75"/>
      <c r="G479" s="76"/>
    </row>
    <row r="480" spans="5:7" ht="21" customHeight="1" x14ac:dyDescent="0.2">
      <c r="E480" s="75"/>
      <c r="F480" s="75"/>
      <c r="G480" s="76"/>
    </row>
    <row r="481" spans="5:7" ht="21" customHeight="1" x14ac:dyDescent="0.2">
      <c r="E481" s="75"/>
      <c r="F481" s="75"/>
      <c r="G481" s="76"/>
    </row>
    <row r="482" spans="5:7" ht="21" customHeight="1" x14ac:dyDescent="0.2">
      <c r="E482" s="75"/>
      <c r="F482" s="75"/>
      <c r="G482" s="76"/>
    </row>
    <row r="483" spans="5:7" ht="21" customHeight="1" x14ac:dyDescent="0.2">
      <c r="E483" s="75"/>
      <c r="F483" s="75"/>
      <c r="G483" s="76"/>
    </row>
    <row r="484" spans="5:7" ht="21" customHeight="1" x14ac:dyDescent="0.2">
      <c r="E484" s="75"/>
      <c r="F484" s="75"/>
      <c r="G484" s="76"/>
    </row>
    <row r="485" spans="5:7" ht="21" customHeight="1" x14ac:dyDescent="0.2">
      <c r="E485" s="75"/>
      <c r="F485" s="75"/>
      <c r="G485" s="76"/>
    </row>
    <row r="486" spans="5:7" ht="21" customHeight="1" x14ac:dyDescent="0.2">
      <c r="E486" s="75"/>
      <c r="F486" s="75"/>
      <c r="G486" s="76"/>
    </row>
    <row r="487" spans="5:7" ht="21" customHeight="1" x14ac:dyDescent="0.2">
      <c r="E487" s="75"/>
      <c r="F487" s="75"/>
      <c r="G487" s="76"/>
    </row>
    <row r="488" spans="5:7" ht="21" customHeight="1" x14ac:dyDescent="0.2">
      <c r="E488" s="75"/>
      <c r="F488" s="75"/>
      <c r="G488" s="76"/>
    </row>
    <row r="489" spans="5:7" ht="21" customHeight="1" x14ac:dyDescent="0.2">
      <c r="E489" s="75"/>
      <c r="F489" s="75"/>
      <c r="G489" s="76"/>
    </row>
    <row r="490" spans="5:7" ht="21" customHeight="1" x14ac:dyDescent="0.2">
      <c r="E490" s="75"/>
      <c r="F490" s="75"/>
      <c r="G490" s="76"/>
    </row>
    <row r="491" spans="5:7" ht="21" customHeight="1" x14ac:dyDescent="0.2">
      <c r="E491" s="75"/>
      <c r="F491" s="75"/>
      <c r="G491" s="76"/>
    </row>
    <row r="492" spans="5:7" ht="21" customHeight="1" x14ac:dyDescent="0.2">
      <c r="E492" s="75"/>
      <c r="F492" s="75"/>
      <c r="G492" s="76"/>
    </row>
    <row r="493" spans="5:7" ht="21" customHeight="1" x14ac:dyDescent="0.2">
      <c r="E493" s="75"/>
      <c r="F493" s="75"/>
      <c r="G493" s="76"/>
    </row>
    <row r="494" spans="5:7" ht="21" customHeight="1" x14ac:dyDescent="0.2">
      <c r="E494" s="75"/>
      <c r="F494" s="75"/>
      <c r="G494" s="76"/>
    </row>
    <row r="495" spans="5:7" ht="21" customHeight="1" x14ac:dyDescent="0.2">
      <c r="E495" s="75"/>
      <c r="F495" s="75"/>
      <c r="G495" s="76"/>
    </row>
    <row r="496" spans="5:7" ht="21" customHeight="1" x14ac:dyDescent="0.2">
      <c r="E496" s="75"/>
      <c r="F496" s="75"/>
      <c r="G496" s="76"/>
    </row>
    <row r="497" spans="5:7" ht="21" customHeight="1" x14ac:dyDescent="0.2">
      <c r="E497" s="75"/>
      <c r="F497" s="75"/>
      <c r="G497" s="76"/>
    </row>
    <row r="498" spans="5:7" ht="21" customHeight="1" x14ac:dyDescent="0.2">
      <c r="E498" s="75"/>
      <c r="F498" s="75"/>
      <c r="G498" s="76"/>
    </row>
    <row r="499" spans="5:7" ht="21" customHeight="1" x14ac:dyDescent="0.2">
      <c r="E499" s="75"/>
      <c r="F499" s="75"/>
      <c r="G499" s="76"/>
    </row>
    <row r="500" spans="5:7" ht="21" customHeight="1" x14ac:dyDescent="0.2">
      <c r="E500" s="75"/>
      <c r="F500" s="75"/>
      <c r="G500" s="76"/>
    </row>
    <row r="501" spans="5:7" ht="21" customHeight="1" x14ac:dyDescent="0.2">
      <c r="E501" s="75"/>
      <c r="F501" s="75"/>
      <c r="G501" s="76"/>
    </row>
    <row r="502" spans="5:7" ht="21" customHeight="1" x14ac:dyDescent="0.2">
      <c r="E502" s="75"/>
      <c r="F502" s="75"/>
      <c r="G502" s="76"/>
    </row>
    <row r="503" spans="5:7" ht="21" customHeight="1" x14ac:dyDescent="0.2">
      <c r="E503" s="75"/>
      <c r="F503" s="75"/>
      <c r="G503" s="76"/>
    </row>
    <row r="504" spans="5:7" ht="21" customHeight="1" x14ac:dyDescent="0.2">
      <c r="E504" s="75"/>
      <c r="F504" s="75"/>
      <c r="G504" s="76"/>
    </row>
    <row r="505" spans="5:7" ht="21" customHeight="1" x14ac:dyDescent="0.2">
      <c r="E505" s="75"/>
      <c r="F505" s="75"/>
      <c r="G505" s="76"/>
    </row>
    <row r="506" spans="5:7" ht="21" customHeight="1" x14ac:dyDescent="0.2">
      <c r="E506" s="75"/>
      <c r="F506" s="75"/>
      <c r="G506" s="76"/>
    </row>
    <row r="507" spans="5:7" ht="21" customHeight="1" x14ac:dyDescent="0.2">
      <c r="E507" s="75"/>
      <c r="F507" s="75"/>
      <c r="G507" s="76"/>
    </row>
    <row r="508" spans="5:7" ht="21" customHeight="1" x14ac:dyDescent="0.2">
      <c r="E508" s="75"/>
      <c r="F508" s="75"/>
      <c r="G508" s="76"/>
    </row>
    <row r="509" spans="5:7" ht="21" customHeight="1" x14ac:dyDescent="0.2">
      <c r="E509" s="75"/>
      <c r="F509" s="75"/>
      <c r="G509" s="76"/>
    </row>
    <row r="510" spans="5:7" ht="21" customHeight="1" x14ac:dyDescent="0.2">
      <c r="E510" s="75"/>
      <c r="F510" s="75"/>
      <c r="G510" s="76"/>
    </row>
    <row r="511" spans="5:7" ht="21" customHeight="1" x14ac:dyDescent="0.2">
      <c r="E511" s="75"/>
      <c r="F511" s="75"/>
      <c r="G511" s="76"/>
    </row>
    <row r="512" spans="5:7" ht="21" customHeight="1" x14ac:dyDescent="0.2">
      <c r="E512" s="75"/>
      <c r="F512" s="75"/>
      <c r="G512" s="76"/>
    </row>
    <row r="513" spans="5:7" ht="21" customHeight="1" x14ac:dyDescent="0.2">
      <c r="E513" s="75"/>
      <c r="F513" s="75"/>
      <c r="G513" s="76"/>
    </row>
    <row r="514" spans="5:7" ht="21" customHeight="1" x14ac:dyDescent="0.2">
      <c r="E514" s="75"/>
      <c r="F514" s="75"/>
      <c r="G514" s="76"/>
    </row>
    <row r="515" spans="5:7" ht="21" customHeight="1" x14ac:dyDescent="0.2">
      <c r="E515" s="75"/>
      <c r="F515" s="75"/>
      <c r="G515" s="76"/>
    </row>
    <row r="516" spans="5:7" ht="21" customHeight="1" x14ac:dyDescent="0.2">
      <c r="E516" s="75"/>
      <c r="F516" s="75"/>
      <c r="G516" s="76"/>
    </row>
    <row r="517" spans="5:7" ht="21" customHeight="1" x14ac:dyDescent="0.2">
      <c r="E517" s="75"/>
      <c r="F517" s="75"/>
      <c r="G517" s="76"/>
    </row>
    <row r="518" spans="5:7" ht="21" customHeight="1" x14ac:dyDescent="0.2">
      <c r="E518" s="75"/>
      <c r="F518" s="75"/>
      <c r="G518" s="76"/>
    </row>
    <row r="519" spans="5:7" ht="21" customHeight="1" x14ac:dyDescent="0.2">
      <c r="E519" s="75"/>
      <c r="F519" s="75"/>
      <c r="G519" s="76"/>
    </row>
    <row r="520" spans="5:7" ht="21" customHeight="1" x14ac:dyDescent="0.2">
      <c r="E520" s="75"/>
      <c r="F520" s="75"/>
      <c r="G520" s="76"/>
    </row>
    <row r="521" spans="5:7" ht="21" customHeight="1" x14ac:dyDescent="0.2">
      <c r="E521" s="75"/>
      <c r="F521" s="75"/>
      <c r="G521" s="76"/>
    </row>
    <row r="522" spans="5:7" ht="21" customHeight="1" x14ac:dyDescent="0.2">
      <c r="E522" s="75"/>
      <c r="F522" s="75"/>
      <c r="G522" s="76"/>
    </row>
    <row r="523" spans="5:7" ht="21" customHeight="1" x14ac:dyDescent="0.2">
      <c r="E523" s="75"/>
      <c r="F523" s="75"/>
      <c r="G523" s="76"/>
    </row>
    <row r="524" spans="5:7" ht="21" customHeight="1" x14ac:dyDescent="0.2">
      <c r="E524" s="75"/>
      <c r="F524" s="75"/>
      <c r="G524" s="76"/>
    </row>
    <row r="525" spans="5:7" ht="21" customHeight="1" x14ac:dyDescent="0.2">
      <c r="E525" s="75"/>
      <c r="F525" s="75"/>
      <c r="G525" s="76"/>
    </row>
    <row r="526" spans="5:7" ht="21" customHeight="1" x14ac:dyDescent="0.2">
      <c r="E526" s="75"/>
      <c r="F526" s="75"/>
      <c r="G526" s="76"/>
    </row>
    <row r="527" spans="5:7" ht="21" customHeight="1" x14ac:dyDescent="0.2">
      <c r="E527" s="75"/>
      <c r="F527" s="75"/>
      <c r="G527" s="76"/>
    </row>
    <row r="528" spans="5:7" ht="21" customHeight="1" x14ac:dyDescent="0.2">
      <c r="E528" s="75"/>
      <c r="F528" s="75"/>
      <c r="G528" s="76"/>
    </row>
    <row r="529" spans="5:7" ht="21" customHeight="1" x14ac:dyDescent="0.2">
      <c r="E529" s="75"/>
      <c r="F529" s="75"/>
      <c r="G529" s="76"/>
    </row>
    <row r="530" spans="5:7" ht="21" customHeight="1" x14ac:dyDescent="0.2">
      <c r="E530" s="75"/>
      <c r="F530" s="75"/>
      <c r="G530" s="76"/>
    </row>
    <row r="531" spans="5:7" ht="21" customHeight="1" x14ac:dyDescent="0.2">
      <c r="E531" s="75"/>
      <c r="F531" s="75"/>
      <c r="G531" s="76"/>
    </row>
    <row r="532" spans="5:7" ht="21" customHeight="1" x14ac:dyDescent="0.2">
      <c r="E532" s="75"/>
      <c r="F532" s="75"/>
      <c r="G532" s="76"/>
    </row>
    <row r="533" spans="5:7" ht="21" customHeight="1" x14ac:dyDescent="0.2">
      <c r="E533" s="75"/>
      <c r="F533" s="75"/>
      <c r="G533" s="76"/>
    </row>
    <row r="534" spans="5:7" ht="21" customHeight="1" x14ac:dyDescent="0.2">
      <c r="E534" s="75"/>
      <c r="F534" s="75"/>
      <c r="G534" s="76"/>
    </row>
    <row r="535" spans="5:7" ht="21" customHeight="1" x14ac:dyDescent="0.2">
      <c r="E535" s="75"/>
      <c r="F535" s="75"/>
      <c r="G535" s="76"/>
    </row>
    <row r="536" spans="5:7" ht="21" customHeight="1" x14ac:dyDescent="0.2">
      <c r="E536" s="75"/>
      <c r="F536" s="75"/>
      <c r="G536" s="76"/>
    </row>
    <row r="537" spans="5:7" ht="21" customHeight="1" x14ac:dyDescent="0.2">
      <c r="E537" s="75"/>
      <c r="F537" s="75"/>
      <c r="G537" s="76"/>
    </row>
    <row r="538" spans="5:7" ht="21" customHeight="1" x14ac:dyDescent="0.2">
      <c r="E538" s="75"/>
      <c r="F538" s="75"/>
      <c r="G538" s="76"/>
    </row>
    <row r="539" spans="5:7" ht="21" customHeight="1" x14ac:dyDescent="0.2">
      <c r="E539" s="75"/>
      <c r="F539" s="75"/>
      <c r="G539" s="76"/>
    </row>
    <row r="540" spans="5:7" ht="21" customHeight="1" x14ac:dyDescent="0.2">
      <c r="E540" s="75"/>
      <c r="F540" s="75"/>
      <c r="G540" s="76"/>
    </row>
    <row r="541" spans="5:7" ht="21" customHeight="1" x14ac:dyDescent="0.2">
      <c r="E541" s="75"/>
      <c r="F541" s="75"/>
      <c r="G541" s="76"/>
    </row>
    <row r="542" spans="5:7" ht="21" customHeight="1" x14ac:dyDescent="0.2">
      <c r="E542" s="75"/>
      <c r="F542" s="75"/>
      <c r="G542" s="76"/>
    </row>
    <row r="543" spans="5:7" ht="21" customHeight="1" x14ac:dyDescent="0.2">
      <c r="E543" s="75"/>
      <c r="F543" s="75"/>
      <c r="G543" s="76"/>
    </row>
    <row r="544" spans="5:7" ht="21" customHeight="1" x14ac:dyDescent="0.2">
      <c r="E544" s="75"/>
      <c r="F544" s="75"/>
      <c r="G544" s="76"/>
    </row>
    <row r="545" spans="5:7" ht="21" customHeight="1" x14ac:dyDescent="0.2">
      <c r="E545" s="75"/>
      <c r="F545" s="75"/>
      <c r="G545" s="76"/>
    </row>
    <row r="546" spans="5:7" ht="21" customHeight="1" x14ac:dyDescent="0.2">
      <c r="E546" s="75"/>
      <c r="F546" s="75"/>
      <c r="G546" s="76"/>
    </row>
    <row r="547" spans="5:7" ht="21" customHeight="1" x14ac:dyDescent="0.2">
      <c r="E547" s="75"/>
      <c r="F547" s="75"/>
      <c r="G547" s="76"/>
    </row>
    <row r="548" spans="5:7" ht="21" customHeight="1" x14ac:dyDescent="0.2">
      <c r="E548" s="75"/>
      <c r="F548" s="75"/>
      <c r="G548" s="76"/>
    </row>
    <row r="549" spans="5:7" ht="21" customHeight="1" x14ac:dyDescent="0.2">
      <c r="E549" s="75"/>
      <c r="F549" s="75"/>
      <c r="G549" s="76"/>
    </row>
    <row r="550" spans="5:7" ht="21" customHeight="1" x14ac:dyDescent="0.2">
      <c r="E550" s="75"/>
      <c r="F550" s="75"/>
      <c r="G550" s="76"/>
    </row>
    <row r="551" spans="5:7" ht="21" customHeight="1" x14ac:dyDescent="0.2">
      <c r="E551" s="75"/>
      <c r="F551" s="75"/>
      <c r="G551" s="76"/>
    </row>
    <row r="552" spans="5:7" ht="21" customHeight="1" x14ac:dyDescent="0.2">
      <c r="E552" s="75"/>
      <c r="F552" s="75"/>
      <c r="G552" s="76"/>
    </row>
    <row r="553" spans="5:7" ht="21" customHeight="1" x14ac:dyDescent="0.2">
      <c r="E553" s="75"/>
      <c r="F553" s="75"/>
      <c r="G553" s="76"/>
    </row>
    <row r="554" spans="5:7" ht="21" customHeight="1" x14ac:dyDescent="0.2">
      <c r="E554" s="75"/>
      <c r="F554" s="75"/>
      <c r="G554" s="76"/>
    </row>
    <row r="555" spans="5:7" ht="21" customHeight="1" x14ac:dyDescent="0.2">
      <c r="E555" s="75"/>
      <c r="F555" s="75"/>
      <c r="G555" s="76"/>
    </row>
    <row r="556" spans="5:7" ht="21" customHeight="1" x14ac:dyDescent="0.2">
      <c r="E556" s="75"/>
      <c r="F556" s="75"/>
      <c r="G556" s="76"/>
    </row>
    <row r="557" spans="5:7" ht="21" customHeight="1" x14ac:dyDescent="0.2">
      <c r="E557" s="75"/>
      <c r="F557" s="75"/>
      <c r="G557" s="76"/>
    </row>
    <row r="558" spans="5:7" ht="21" customHeight="1" x14ac:dyDescent="0.2">
      <c r="E558" s="75"/>
      <c r="F558" s="75"/>
      <c r="G558" s="76"/>
    </row>
    <row r="559" spans="5:7" ht="21" customHeight="1" x14ac:dyDescent="0.2">
      <c r="E559" s="75"/>
      <c r="F559" s="75"/>
      <c r="G559" s="76"/>
    </row>
    <row r="560" spans="5:7" ht="21" customHeight="1" x14ac:dyDescent="0.2">
      <c r="E560" s="75"/>
      <c r="F560" s="75"/>
      <c r="G560" s="76"/>
    </row>
    <row r="561" spans="5:7" ht="21" customHeight="1" x14ac:dyDescent="0.2">
      <c r="E561" s="75"/>
      <c r="G561" s="76"/>
    </row>
    <row r="562" spans="5:7" ht="21" customHeight="1" x14ac:dyDescent="0.2">
      <c r="E562" s="75"/>
      <c r="G562" s="76"/>
    </row>
    <row r="563" spans="5:7" ht="21" customHeight="1" x14ac:dyDescent="0.2">
      <c r="E563" s="75"/>
      <c r="G563" s="76"/>
    </row>
    <row r="564" spans="5:7" ht="21" customHeight="1" x14ac:dyDescent="0.2">
      <c r="E564" s="75"/>
      <c r="G564" s="76"/>
    </row>
    <row r="565" spans="5:7" ht="21" customHeight="1" x14ac:dyDescent="0.2">
      <c r="E565" s="75"/>
      <c r="G565" s="76"/>
    </row>
    <row r="566" spans="5:7" ht="21" customHeight="1" x14ac:dyDescent="0.2">
      <c r="E566" s="75"/>
      <c r="G566" s="76"/>
    </row>
    <row r="567" spans="5:7" ht="21" customHeight="1" x14ac:dyDescent="0.2">
      <c r="G567" s="76"/>
    </row>
    <row r="568" spans="5:7" ht="21" customHeight="1" x14ac:dyDescent="0.2">
      <c r="G568" s="76"/>
    </row>
    <row r="569" spans="5:7" ht="21" customHeight="1" x14ac:dyDescent="0.2">
      <c r="G569" s="76"/>
    </row>
    <row r="570" spans="5:7" ht="21" customHeight="1" x14ac:dyDescent="0.2">
      <c r="G570" s="76"/>
    </row>
    <row r="571" spans="5:7" ht="21" customHeight="1" x14ac:dyDescent="0.2">
      <c r="G571" s="76"/>
    </row>
    <row r="572" spans="5:7" ht="21" customHeight="1" x14ac:dyDescent="0.2">
      <c r="G572" s="76"/>
    </row>
    <row r="573" spans="5:7" ht="21" customHeight="1" x14ac:dyDescent="0.2">
      <c r="G573" s="76"/>
    </row>
    <row r="574" spans="5:7" ht="21" customHeight="1" x14ac:dyDescent="0.2">
      <c r="G574" s="76"/>
    </row>
    <row r="575" spans="5:7" ht="21" customHeight="1" x14ac:dyDescent="0.2">
      <c r="G575" s="76"/>
    </row>
    <row r="576" spans="5:7" ht="21" customHeight="1" x14ac:dyDescent="0.2">
      <c r="G576" s="76"/>
    </row>
    <row r="577" spans="7:7" ht="21" customHeight="1" x14ac:dyDescent="0.2">
      <c r="G577" s="76"/>
    </row>
    <row r="578" spans="7:7" ht="21" customHeight="1" x14ac:dyDescent="0.2">
      <c r="G578" s="76"/>
    </row>
    <row r="579" spans="7:7" ht="21" customHeight="1" x14ac:dyDescent="0.2">
      <c r="G579" s="76"/>
    </row>
    <row r="580" spans="7:7" ht="21" customHeight="1" x14ac:dyDescent="0.2">
      <c r="G580" s="76"/>
    </row>
    <row r="581" spans="7:7" ht="21" customHeight="1" x14ac:dyDescent="0.2">
      <c r="G581" s="76"/>
    </row>
    <row r="582" spans="7:7" ht="21" customHeight="1" x14ac:dyDescent="0.2">
      <c r="G582" s="76"/>
    </row>
    <row r="583" spans="7:7" ht="21" customHeight="1" x14ac:dyDescent="0.2">
      <c r="G583" s="76"/>
    </row>
    <row r="584" spans="7:7" ht="21" customHeight="1" x14ac:dyDescent="0.2">
      <c r="G584" s="76"/>
    </row>
    <row r="585" spans="7:7" ht="21" customHeight="1" x14ac:dyDescent="0.2">
      <c r="G585" s="76"/>
    </row>
    <row r="586" spans="7:7" ht="21" customHeight="1" x14ac:dyDescent="0.2">
      <c r="G586" s="76"/>
    </row>
    <row r="587" spans="7:7" ht="21" customHeight="1" x14ac:dyDescent="0.2">
      <c r="G587" s="76"/>
    </row>
    <row r="588" spans="7:7" ht="21" customHeight="1" x14ac:dyDescent="0.2">
      <c r="G588" s="76"/>
    </row>
    <row r="589" spans="7:7" ht="21" customHeight="1" x14ac:dyDescent="0.2">
      <c r="G589" s="76"/>
    </row>
    <row r="590" spans="7:7" ht="21" customHeight="1" x14ac:dyDescent="0.2">
      <c r="G590" s="76"/>
    </row>
    <row r="591" spans="7:7" ht="21" customHeight="1" x14ac:dyDescent="0.2">
      <c r="G591" s="76"/>
    </row>
    <row r="592" spans="7:7" ht="21" customHeight="1" x14ac:dyDescent="0.2">
      <c r="G592" s="76"/>
    </row>
    <row r="593" spans="7:7" ht="21" customHeight="1" x14ac:dyDescent="0.2">
      <c r="G593" s="76"/>
    </row>
    <row r="594" spans="7:7" ht="21" customHeight="1" x14ac:dyDescent="0.2">
      <c r="G594" s="76"/>
    </row>
    <row r="595" spans="7:7" ht="21" customHeight="1" x14ac:dyDescent="0.2">
      <c r="G595" s="76"/>
    </row>
    <row r="596" spans="7:7" ht="21" customHeight="1" x14ac:dyDescent="0.2">
      <c r="G596" s="76"/>
    </row>
    <row r="597" spans="7:7" ht="21" customHeight="1" x14ac:dyDescent="0.2">
      <c r="G597" s="76"/>
    </row>
    <row r="598" spans="7:7" ht="21" customHeight="1" x14ac:dyDescent="0.2">
      <c r="G598" s="76"/>
    </row>
    <row r="599" spans="7:7" ht="21" customHeight="1" x14ac:dyDescent="0.2">
      <c r="G599" s="76"/>
    </row>
    <row r="600" spans="7:7" ht="21" customHeight="1" x14ac:dyDescent="0.2">
      <c r="G600" s="76"/>
    </row>
    <row r="601" spans="7:7" ht="21" customHeight="1" x14ac:dyDescent="0.2">
      <c r="G601" s="76"/>
    </row>
    <row r="602" spans="7:7" ht="21" customHeight="1" x14ac:dyDescent="0.2">
      <c r="G602" s="76"/>
    </row>
    <row r="603" spans="7:7" ht="21" customHeight="1" x14ac:dyDescent="0.2">
      <c r="G603" s="76"/>
    </row>
    <row r="604" spans="7:7" ht="21" customHeight="1" x14ac:dyDescent="0.2">
      <c r="G604" s="76"/>
    </row>
    <row r="605" spans="7:7" ht="21" customHeight="1" x14ac:dyDescent="0.2">
      <c r="G605" s="76"/>
    </row>
    <row r="606" spans="7:7" ht="21" customHeight="1" x14ac:dyDescent="0.2">
      <c r="G606" s="76"/>
    </row>
    <row r="607" spans="7:7" ht="21" customHeight="1" x14ac:dyDescent="0.2">
      <c r="G607" s="76"/>
    </row>
    <row r="608" spans="7:7" ht="21" customHeight="1" x14ac:dyDescent="0.2">
      <c r="G608" s="76"/>
    </row>
    <row r="609" spans="7:7" ht="21" customHeight="1" x14ac:dyDescent="0.2">
      <c r="G609" s="76"/>
    </row>
    <row r="610" spans="7:7" ht="21" customHeight="1" x14ac:dyDescent="0.2">
      <c r="G610" s="76"/>
    </row>
    <row r="611" spans="7:7" ht="21" customHeight="1" x14ac:dyDescent="0.2">
      <c r="G611" s="76"/>
    </row>
    <row r="612" spans="7:7" ht="21" customHeight="1" x14ac:dyDescent="0.2">
      <c r="G612" s="76"/>
    </row>
    <row r="613" spans="7:7" ht="21" customHeight="1" x14ac:dyDescent="0.2">
      <c r="G613" s="76"/>
    </row>
    <row r="614" spans="7:7" ht="21" customHeight="1" x14ac:dyDescent="0.2">
      <c r="G614" s="76"/>
    </row>
    <row r="615" spans="7:7" ht="21" customHeight="1" x14ac:dyDescent="0.2">
      <c r="G615" s="76"/>
    </row>
    <row r="616" spans="7:7" ht="21" customHeight="1" x14ac:dyDescent="0.2">
      <c r="G616" s="76"/>
    </row>
    <row r="617" spans="7:7" ht="21" customHeight="1" x14ac:dyDescent="0.2">
      <c r="G617" s="76"/>
    </row>
    <row r="618" spans="7:7" ht="21" customHeight="1" x14ac:dyDescent="0.2">
      <c r="G618" s="76"/>
    </row>
    <row r="619" spans="7:7" ht="21" customHeight="1" x14ac:dyDescent="0.2">
      <c r="G619" s="76"/>
    </row>
    <row r="620" spans="7:7" ht="21" customHeight="1" x14ac:dyDescent="0.2">
      <c r="G620" s="76"/>
    </row>
    <row r="621" spans="7:7" ht="21" customHeight="1" x14ac:dyDescent="0.2">
      <c r="G621" s="76"/>
    </row>
    <row r="622" spans="7:7" ht="21" customHeight="1" x14ac:dyDescent="0.2">
      <c r="G622" s="76"/>
    </row>
    <row r="623" spans="7:7" ht="21" customHeight="1" x14ac:dyDescent="0.2">
      <c r="G623" s="76"/>
    </row>
    <row r="624" spans="7:7" ht="21" customHeight="1" x14ac:dyDescent="0.2">
      <c r="G624" s="76"/>
    </row>
    <row r="625" spans="7:7" ht="21" customHeight="1" x14ac:dyDescent="0.2">
      <c r="G625" s="76"/>
    </row>
    <row r="626" spans="7:7" ht="21" customHeight="1" x14ac:dyDescent="0.2">
      <c r="G626" s="76"/>
    </row>
    <row r="627" spans="7:7" ht="21" customHeight="1" x14ac:dyDescent="0.2">
      <c r="G627" s="76"/>
    </row>
    <row r="628" spans="7:7" ht="21" customHeight="1" x14ac:dyDescent="0.2">
      <c r="G628" s="76"/>
    </row>
    <row r="629" spans="7:7" ht="21" customHeight="1" x14ac:dyDescent="0.2">
      <c r="G629" s="76"/>
    </row>
    <row r="630" spans="7:7" ht="21" customHeight="1" x14ac:dyDescent="0.2">
      <c r="G630" s="76"/>
    </row>
    <row r="631" spans="7:7" ht="21" customHeight="1" x14ac:dyDescent="0.2">
      <c r="G631" s="76"/>
    </row>
    <row r="632" spans="7:7" ht="21" customHeight="1" x14ac:dyDescent="0.2">
      <c r="G632" s="76"/>
    </row>
    <row r="633" spans="7:7" ht="21" customHeight="1" x14ac:dyDescent="0.2">
      <c r="G633" s="76"/>
    </row>
    <row r="634" spans="7:7" ht="21" customHeight="1" x14ac:dyDescent="0.2">
      <c r="G634" s="76"/>
    </row>
    <row r="635" spans="7:7" ht="21" customHeight="1" x14ac:dyDescent="0.2">
      <c r="G635" s="76"/>
    </row>
    <row r="636" spans="7:7" ht="21" customHeight="1" x14ac:dyDescent="0.2">
      <c r="G636" s="76"/>
    </row>
    <row r="637" spans="7:7" ht="21" customHeight="1" x14ac:dyDescent="0.2">
      <c r="G637" s="76"/>
    </row>
    <row r="638" spans="7:7" ht="21" customHeight="1" x14ac:dyDescent="0.2">
      <c r="G638" s="76"/>
    </row>
    <row r="639" spans="7:7" ht="21" customHeight="1" x14ac:dyDescent="0.2">
      <c r="G639" s="76"/>
    </row>
    <row r="640" spans="7:7" ht="21" customHeight="1" x14ac:dyDescent="0.2">
      <c r="G640" s="76"/>
    </row>
    <row r="641" spans="7:7" ht="21" customHeight="1" x14ac:dyDescent="0.2">
      <c r="G641" s="76"/>
    </row>
    <row r="642" spans="7:7" ht="21" customHeight="1" x14ac:dyDescent="0.2">
      <c r="G642" s="76"/>
    </row>
    <row r="643" spans="7:7" ht="21" customHeight="1" x14ac:dyDescent="0.2">
      <c r="G643" s="76"/>
    </row>
    <row r="644" spans="7:7" ht="21" customHeight="1" x14ac:dyDescent="0.2">
      <c r="G644" s="76"/>
    </row>
    <row r="645" spans="7:7" ht="21" customHeight="1" x14ac:dyDescent="0.2">
      <c r="G645" s="76"/>
    </row>
    <row r="646" spans="7:7" ht="21" customHeight="1" x14ac:dyDescent="0.2">
      <c r="G646" s="76"/>
    </row>
  </sheetData>
  <mergeCells count="3">
    <mergeCell ref="B1:G1"/>
    <mergeCell ref="B2:G2"/>
    <mergeCell ref="B19:D19"/>
  </mergeCells>
  <pageMargins left="0.74803149606299213" right="0.51181102362204722" top="0.74803149606299213" bottom="0.74803149606299213" header="0.31496062992125984" footer="0.31496062992125984"/>
  <pageSetup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AO86"/>
  <sheetViews>
    <sheetView showGridLines="0" tabSelected="1" topLeftCell="A7" zoomScale="130" zoomScaleNormal="130" zoomScaleSheetLayoutView="124" workbookViewId="0">
      <pane xSplit="9045" ySplit="1380" topLeftCell="C79" activePane="bottomRight"/>
      <selection activeCell="D69" sqref="D69"/>
      <selection pane="topRight" activeCell="F7" sqref="F1:F1048576"/>
      <selection pane="bottomLeft" activeCell="A87" sqref="A87:XFD211"/>
      <selection pane="bottomRight" activeCell="E90" sqref="E90:E98"/>
    </sheetView>
  </sheetViews>
  <sheetFormatPr baseColWidth="10" defaultColWidth="11.42578125" defaultRowHeight="21" customHeight="1" x14ac:dyDescent="0.25"/>
  <cols>
    <col min="1" max="1" width="8.42578125" style="28" customWidth="1"/>
    <col min="2" max="2" width="53.7109375" style="28" customWidth="1"/>
    <col min="3" max="3" width="15" style="93" customWidth="1"/>
    <col min="4" max="4" width="15" style="28" customWidth="1"/>
    <col min="5" max="5" width="14.140625" style="77" customWidth="1"/>
    <col min="6" max="12" width="13" style="77" customWidth="1"/>
    <col min="13" max="13" width="14.28515625" style="77" customWidth="1"/>
    <col min="14" max="14" width="13" style="77" customWidth="1"/>
    <col min="15" max="29" width="11.140625" style="77" customWidth="1"/>
    <col min="30" max="41" width="11.42578125" style="77"/>
    <col min="42" max="16384" width="11.42578125" style="28"/>
  </cols>
  <sheetData>
    <row r="1" spans="1:41" ht="21" customHeight="1" x14ac:dyDescent="0.3">
      <c r="A1" s="111" t="s">
        <v>0</v>
      </c>
      <c r="B1" s="111"/>
      <c r="C1" s="111"/>
      <c r="D1" s="111"/>
      <c r="E1" s="111"/>
    </row>
    <row r="2" spans="1:41" ht="15.75" customHeight="1" x14ac:dyDescent="0.25">
      <c r="A2" s="112" t="s">
        <v>106</v>
      </c>
      <c r="B2" s="112"/>
      <c r="C2" s="112"/>
      <c r="D2" s="112"/>
      <c r="E2" s="112"/>
    </row>
    <row r="3" spans="1:41" ht="15.75" customHeight="1" x14ac:dyDescent="0.25">
      <c r="A3" s="113" t="s">
        <v>1</v>
      </c>
      <c r="B3" s="113"/>
      <c r="C3" s="113"/>
      <c r="D3" s="113"/>
      <c r="E3" s="113"/>
    </row>
    <row r="4" spans="1:41" ht="7.5" customHeight="1" x14ac:dyDescent="0.25">
      <c r="A4" s="30"/>
      <c r="B4" s="31"/>
      <c r="C4" s="31"/>
      <c r="D4" s="31"/>
      <c r="E4" s="78"/>
    </row>
    <row r="5" spans="1:41" ht="12.75" customHeight="1" x14ac:dyDescent="0.25">
      <c r="A5" s="114" t="s">
        <v>2</v>
      </c>
      <c r="B5" s="117" t="s">
        <v>98</v>
      </c>
      <c r="C5" s="118" t="s">
        <v>3</v>
      </c>
      <c r="D5" s="118"/>
      <c r="E5" s="119" t="s">
        <v>97</v>
      </c>
    </row>
    <row r="6" spans="1:41" s="34" customFormat="1" ht="12.75" customHeight="1" x14ac:dyDescent="0.2">
      <c r="A6" s="115"/>
      <c r="B6" s="117"/>
      <c r="C6" s="74" t="s">
        <v>4</v>
      </c>
      <c r="D6" s="33" t="s">
        <v>5</v>
      </c>
      <c r="E6" s="11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</row>
    <row r="7" spans="1:41" s="35" customFormat="1" ht="24" customHeight="1" x14ac:dyDescent="0.2">
      <c r="A7" s="115"/>
      <c r="B7" s="117"/>
      <c r="C7" s="50" t="s">
        <v>6</v>
      </c>
      <c r="D7" s="32" t="s">
        <v>7</v>
      </c>
      <c r="E7" s="119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</row>
    <row r="8" spans="1:41" s="35" customFormat="1" ht="12.75" customHeight="1" x14ac:dyDescent="0.2">
      <c r="A8" s="115"/>
      <c r="B8" s="117"/>
      <c r="C8" s="120" t="s">
        <v>8</v>
      </c>
      <c r="D8" s="120"/>
      <c r="E8" s="119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</row>
    <row r="9" spans="1:41" s="35" customFormat="1" ht="12.75" customHeight="1" x14ac:dyDescent="0.2">
      <c r="A9" s="115"/>
      <c r="B9" s="117"/>
      <c r="C9" s="121" t="s">
        <v>99</v>
      </c>
      <c r="D9" s="121"/>
      <c r="E9" s="119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</row>
    <row r="10" spans="1:41" s="27" customFormat="1" ht="12.75" customHeight="1" x14ac:dyDescent="0.2">
      <c r="A10" s="115"/>
      <c r="B10" s="117"/>
      <c r="C10" s="109" t="s">
        <v>100</v>
      </c>
      <c r="D10" s="110"/>
      <c r="E10" s="119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  <c r="AC10" s="81"/>
      <c r="AD10" s="81"/>
      <c r="AE10" s="81"/>
      <c r="AF10" s="81"/>
      <c r="AG10" s="81"/>
      <c r="AH10" s="81"/>
      <c r="AI10" s="81"/>
      <c r="AJ10" s="81"/>
      <c r="AK10" s="81"/>
      <c r="AL10" s="81"/>
      <c r="AM10" s="81"/>
      <c r="AN10" s="81"/>
      <c r="AO10" s="81"/>
    </row>
    <row r="11" spans="1:41" s="36" customFormat="1" ht="12.75" customHeight="1" x14ac:dyDescent="0.25">
      <c r="A11" s="116"/>
      <c r="B11" s="117"/>
      <c r="C11" s="73" t="s">
        <v>89</v>
      </c>
      <c r="D11" s="52" t="s">
        <v>9</v>
      </c>
      <c r="E11" s="119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</row>
    <row r="12" spans="1:41" s="37" customFormat="1" ht="13.5" customHeight="1" x14ac:dyDescent="0.2">
      <c r="A12" s="53">
        <v>51</v>
      </c>
      <c r="B12" s="54" t="s">
        <v>10</v>
      </c>
      <c r="C12" s="88">
        <f>+C13+C19+C21+C23</f>
        <v>373880</v>
      </c>
      <c r="D12" s="88">
        <f>+D13+D19+D21+D23</f>
        <v>156590</v>
      </c>
      <c r="E12" s="88">
        <f>+E13+E19+E21+E23</f>
        <v>530470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  <c r="P12" s="83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3"/>
      <c r="AE12" s="83"/>
      <c r="AF12" s="83"/>
      <c r="AG12" s="83"/>
      <c r="AH12" s="83"/>
      <c r="AI12" s="83"/>
      <c r="AJ12" s="83"/>
      <c r="AK12" s="83"/>
      <c r="AL12" s="83"/>
      <c r="AM12" s="83"/>
      <c r="AN12" s="83"/>
      <c r="AO12" s="83"/>
    </row>
    <row r="13" spans="1:41" s="37" customFormat="1" ht="13.5" customHeight="1" x14ac:dyDescent="0.2">
      <c r="A13" s="38">
        <v>511</v>
      </c>
      <c r="B13" s="39" t="s">
        <v>11</v>
      </c>
      <c r="C13" s="89">
        <f>SUM(C14:C18)</f>
        <v>333270</v>
      </c>
      <c r="D13" s="89">
        <f>SUM(D14:D18)</f>
        <v>140540</v>
      </c>
      <c r="E13" s="89">
        <f>SUM(E14:E18)</f>
        <v>473810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  <c r="AH13" s="83"/>
      <c r="AI13" s="83"/>
      <c r="AJ13" s="83"/>
      <c r="AK13" s="83"/>
      <c r="AL13" s="83"/>
      <c r="AM13" s="83"/>
      <c r="AN13" s="83"/>
      <c r="AO13" s="83"/>
    </row>
    <row r="14" spans="1:41" ht="13.5" customHeight="1" x14ac:dyDescent="0.25">
      <c r="A14" s="41">
        <v>51101</v>
      </c>
      <c r="B14" s="42" t="s">
        <v>12</v>
      </c>
      <c r="C14" s="90">
        <v>330000</v>
      </c>
      <c r="D14" s="43">
        <v>103640</v>
      </c>
      <c r="E14" s="84">
        <f>+D14+C14</f>
        <v>433640</v>
      </c>
    </row>
    <row r="15" spans="1:41" ht="13.5" customHeight="1" x14ac:dyDescent="0.25">
      <c r="A15" s="41">
        <v>51103</v>
      </c>
      <c r="B15" s="42" t="s">
        <v>13</v>
      </c>
      <c r="C15" s="90">
        <v>0</v>
      </c>
      <c r="D15" s="43">
        <v>23050</v>
      </c>
      <c r="E15" s="84">
        <f t="shared" ref="E15:E24" si="0">+D15+C15</f>
        <v>23050</v>
      </c>
    </row>
    <row r="16" spans="1:41" ht="13.5" customHeight="1" x14ac:dyDescent="0.25">
      <c r="A16" s="41">
        <v>51105</v>
      </c>
      <c r="B16" s="42" t="s">
        <v>14</v>
      </c>
      <c r="C16" s="90">
        <v>0</v>
      </c>
      <c r="D16" s="43">
        <v>7200</v>
      </c>
      <c r="E16" s="84">
        <f t="shared" si="0"/>
        <v>7200</v>
      </c>
    </row>
    <row r="17" spans="1:41" ht="13.5" customHeight="1" x14ac:dyDescent="0.25">
      <c r="A17" s="41">
        <v>51106</v>
      </c>
      <c r="B17" s="42" t="s">
        <v>101</v>
      </c>
      <c r="C17" s="90">
        <v>0</v>
      </c>
      <c r="D17" s="43">
        <v>1000</v>
      </c>
      <c r="E17" s="84">
        <f t="shared" si="0"/>
        <v>1000</v>
      </c>
    </row>
    <row r="18" spans="1:41" ht="13.5" customHeight="1" x14ac:dyDescent="0.25">
      <c r="A18" s="41">
        <v>51107</v>
      </c>
      <c r="B18" s="42" t="s">
        <v>75</v>
      </c>
      <c r="C18" s="90">
        <v>3270</v>
      </c>
      <c r="D18" s="43">
        <v>5650</v>
      </c>
      <c r="E18" s="84">
        <f t="shared" si="0"/>
        <v>8920</v>
      </c>
    </row>
    <row r="19" spans="1:41" s="44" customFormat="1" ht="13.5" customHeight="1" x14ac:dyDescent="0.2">
      <c r="A19" s="38">
        <v>514</v>
      </c>
      <c r="B19" s="39" t="s">
        <v>15</v>
      </c>
      <c r="C19" s="89">
        <f>+C20</f>
        <v>23370</v>
      </c>
      <c r="D19" s="89">
        <f>+D20</f>
        <v>5255</v>
      </c>
      <c r="E19" s="89">
        <f>+E20</f>
        <v>28625</v>
      </c>
      <c r="F19" s="85"/>
      <c r="G19" s="85"/>
      <c r="H19" s="85"/>
      <c r="I19" s="85"/>
      <c r="J19" s="85"/>
      <c r="K19" s="85"/>
      <c r="L19" s="85"/>
      <c r="M19" s="85"/>
      <c r="N19" s="85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</row>
    <row r="20" spans="1:41" ht="13.5" customHeight="1" x14ac:dyDescent="0.25">
      <c r="A20" s="41">
        <v>51401</v>
      </c>
      <c r="B20" s="42" t="s">
        <v>16</v>
      </c>
      <c r="C20" s="90">
        <v>23370</v>
      </c>
      <c r="D20" s="43">
        <v>5255</v>
      </c>
      <c r="E20" s="84">
        <f t="shared" si="0"/>
        <v>28625</v>
      </c>
    </row>
    <row r="21" spans="1:41" s="44" customFormat="1" ht="13.5" customHeight="1" x14ac:dyDescent="0.2">
      <c r="A21" s="38">
        <v>515</v>
      </c>
      <c r="B21" s="39" t="s">
        <v>17</v>
      </c>
      <c r="C21" s="89">
        <f>+C22</f>
        <v>17240</v>
      </c>
      <c r="D21" s="89">
        <f>+D22</f>
        <v>5795</v>
      </c>
      <c r="E21" s="89">
        <f>+E22</f>
        <v>23035</v>
      </c>
      <c r="F21" s="85"/>
      <c r="G21" s="85"/>
      <c r="H21" s="85"/>
      <c r="I21" s="85"/>
      <c r="J21" s="85"/>
      <c r="K21" s="85"/>
      <c r="L21" s="85"/>
      <c r="M21" s="85"/>
      <c r="N21" s="85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</row>
    <row r="22" spans="1:41" ht="13.5" customHeight="1" x14ac:dyDescent="0.25">
      <c r="A22" s="41">
        <v>51501</v>
      </c>
      <c r="B22" s="42" t="s">
        <v>16</v>
      </c>
      <c r="C22" s="90">
        <v>17240</v>
      </c>
      <c r="D22" s="43">
        <v>5795</v>
      </c>
      <c r="E22" s="84">
        <f t="shared" si="0"/>
        <v>23035</v>
      </c>
    </row>
    <row r="23" spans="1:41" s="44" customFormat="1" ht="13.5" customHeight="1" x14ac:dyDescent="0.2">
      <c r="A23" s="45">
        <v>517</v>
      </c>
      <c r="B23" s="46" t="s">
        <v>92</v>
      </c>
      <c r="C23" s="91">
        <v>0</v>
      </c>
      <c r="D23" s="47">
        <v>5000</v>
      </c>
      <c r="E23" s="86">
        <v>5000</v>
      </c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</row>
    <row r="24" spans="1:41" ht="13.5" customHeight="1" x14ac:dyDescent="0.25">
      <c r="A24" s="41">
        <v>51701</v>
      </c>
      <c r="B24" s="42" t="s">
        <v>18</v>
      </c>
      <c r="C24" s="90">
        <v>0</v>
      </c>
      <c r="D24" s="43">
        <v>5000</v>
      </c>
      <c r="E24" s="84">
        <f t="shared" si="0"/>
        <v>5000</v>
      </c>
    </row>
    <row r="25" spans="1:41" s="37" customFormat="1" ht="13.5" customHeight="1" x14ac:dyDescent="0.2">
      <c r="A25" s="53">
        <v>54</v>
      </c>
      <c r="B25" s="54" t="s">
        <v>19</v>
      </c>
      <c r="C25" s="88">
        <f>+C26+C43+C47+C58+C61</f>
        <v>58920</v>
      </c>
      <c r="D25" s="88">
        <f>+D26+D43+D47+D58+D61</f>
        <v>108300</v>
      </c>
      <c r="E25" s="88">
        <f>+E26+E43+E47+E58+E61</f>
        <v>167220</v>
      </c>
      <c r="F25" s="83"/>
      <c r="G25" s="83"/>
      <c r="H25" s="83"/>
      <c r="I25" s="83"/>
      <c r="J25" s="83"/>
      <c r="K25" s="83"/>
      <c r="L25" s="83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3"/>
      <c r="X25" s="83"/>
      <c r="Y25" s="83"/>
      <c r="Z25" s="83"/>
      <c r="AA25" s="83"/>
      <c r="AB25" s="83"/>
      <c r="AC25" s="83"/>
      <c r="AD25" s="83"/>
      <c r="AE25" s="83"/>
      <c r="AF25" s="83"/>
      <c r="AG25" s="83"/>
      <c r="AH25" s="83"/>
      <c r="AI25" s="83"/>
      <c r="AJ25" s="83"/>
      <c r="AK25" s="83"/>
      <c r="AL25" s="83"/>
      <c r="AM25" s="83"/>
      <c r="AN25" s="83"/>
      <c r="AO25" s="83"/>
    </row>
    <row r="26" spans="1:41" s="44" customFormat="1" ht="13.5" customHeight="1" x14ac:dyDescent="0.2">
      <c r="A26" s="38">
        <v>541</v>
      </c>
      <c r="B26" s="39" t="s">
        <v>20</v>
      </c>
      <c r="C26" s="40">
        <f>SUM(C27:C42)</f>
        <v>0</v>
      </c>
      <c r="D26" s="40">
        <f>SUM(D27:D42)</f>
        <v>36800</v>
      </c>
      <c r="E26" s="40">
        <f>SUM(E27:E42)</f>
        <v>36800</v>
      </c>
      <c r="F26" s="85"/>
      <c r="G26" s="85"/>
      <c r="H26" s="85"/>
      <c r="I26" s="85"/>
      <c r="J26" s="85"/>
      <c r="K26" s="85"/>
      <c r="L26" s="85"/>
      <c r="M26" s="85"/>
      <c r="N26" s="85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</row>
    <row r="27" spans="1:41" ht="13.5" customHeight="1" x14ac:dyDescent="0.25">
      <c r="A27" s="41">
        <v>54101</v>
      </c>
      <c r="B27" s="42" t="s">
        <v>21</v>
      </c>
      <c r="C27" s="92">
        <v>0</v>
      </c>
      <c r="D27" s="48">
        <v>4000</v>
      </c>
      <c r="E27" s="84">
        <f>+D27+C27</f>
        <v>4000</v>
      </c>
    </row>
    <row r="28" spans="1:41" ht="13.5" customHeight="1" x14ac:dyDescent="0.25">
      <c r="A28" s="41">
        <v>54104</v>
      </c>
      <c r="B28" s="42" t="s">
        <v>22</v>
      </c>
      <c r="C28" s="92">
        <v>0</v>
      </c>
      <c r="D28" s="48">
        <v>5000</v>
      </c>
      <c r="E28" s="84">
        <f>+D28+C28</f>
        <v>5000</v>
      </c>
    </row>
    <row r="29" spans="1:41" ht="13.5" customHeight="1" x14ac:dyDescent="0.25">
      <c r="A29" s="41">
        <v>54105</v>
      </c>
      <c r="B29" s="42" t="s">
        <v>23</v>
      </c>
      <c r="C29" s="92">
        <v>0</v>
      </c>
      <c r="D29" s="48">
        <v>2500</v>
      </c>
      <c r="E29" s="84">
        <f>+D29+C29</f>
        <v>2500</v>
      </c>
    </row>
    <row r="30" spans="1:41" ht="13.5" customHeight="1" x14ac:dyDescent="0.25">
      <c r="A30" s="41">
        <v>54106</v>
      </c>
      <c r="B30" s="42" t="s">
        <v>24</v>
      </c>
      <c r="C30" s="92">
        <v>0</v>
      </c>
      <c r="D30" s="48">
        <v>50</v>
      </c>
      <c r="E30" s="84">
        <f t="shared" ref="E30:E42" si="1">+D30+C30</f>
        <v>50</v>
      </c>
    </row>
    <row r="31" spans="1:41" ht="13.5" customHeight="1" x14ac:dyDescent="0.25">
      <c r="A31" s="41">
        <v>54107</v>
      </c>
      <c r="B31" s="42" t="s">
        <v>25</v>
      </c>
      <c r="C31" s="92">
        <v>0</v>
      </c>
      <c r="D31" s="48">
        <v>1200</v>
      </c>
      <c r="E31" s="84">
        <f t="shared" si="1"/>
        <v>1200</v>
      </c>
    </row>
    <row r="32" spans="1:41" ht="13.5" customHeight="1" x14ac:dyDescent="0.25">
      <c r="A32" s="41">
        <v>54108</v>
      </c>
      <c r="B32" s="42" t="s">
        <v>26</v>
      </c>
      <c r="C32" s="92">
        <v>0</v>
      </c>
      <c r="D32" s="48">
        <v>100</v>
      </c>
      <c r="E32" s="84">
        <f t="shared" si="1"/>
        <v>100</v>
      </c>
    </row>
    <row r="33" spans="1:41" ht="13.5" customHeight="1" x14ac:dyDescent="0.25">
      <c r="A33" s="41">
        <v>54109</v>
      </c>
      <c r="B33" s="42" t="s">
        <v>27</v>
      </c>
      <c r="C33" s="92">
        <v>0</v>
      </c>
      <c r="D33" s="48">
        <v>1200</v>
      </c>
      <c r="E33" s="84">
        <f t="shared" si="1"/>
        <v>1200</v>
      </c>
    </row>
    <row r="34" spans="1:41" ht="13.5" customHeight="1" x14ac:dyDescent="0.25">
      <c r="A34" s="41">
        <v>54110</v>
      </c>
      <c r="B34" s="42" t="s">
        <v>28</v>
      </c>
      <c r="C34" s="92">
        <v>0</v>
      </c>
      <c r="D34" s="48">
        <v>8000</v>
      </c>
      <c r="E34" s="84">
        <f t="shared" si="1"/>
        <v>8000</v>
      </c>
    </row>
    <row r="35" spans="1:41" ht="13.5" customHeight="1" x14ac:dyDescent="0.25">
      <c r="A35" s="41">
        <v>54111</v>
      </c>
      <c r="B35" s="42" t="s">
        <v>29</v>
      </c>
      <c r="C35" s="92">
        <v>0</v>
      </c>
      <c r="D35" s="48">
        <v>50</v>
      </c>
      <c r="E35" s="84">
        <f t="shared" si="1"/>
        <v>50</v>
      </c>
    </row>
    <row r="36" spans="1:41" ht="13.5" customHeight="1" x14ac:dyDescent="0.25">
      <c r="A36" s="41">
        <v>54112</v>
      </c>
      <c r="B36" s="42" t="s">
        <v>30</v>
      </c>
      <c r="C36" s="92">
        <v>0</v>
      </c>
      <c r="D36" s="48">
        <v>500</v>
      </c>
      <c r="E36" s="84">
        <f t="shared" si="1"/>
        <v>500</v>
      </c>
    </row>
    <row r="37" spans="1:41" ht="13.5" customHeight="1" x14ac:dyDescent="0.25">
      <c r="A37" s="41">
        <v>54114</v>
      </c>
      <c r="B37" s="42" t="s">
        <v>31</v>
      </c>
      <c r="C37" s="92">
        <v>0</v>
      </c>
      <c r="D37" s="48">
        <v>3000</v>
      </c>
      <c r="E37" s="84">
        <f t="shared" si="1"/>
        <v>3000</v>
      </c>
    </row>
    <row r="38" spans="1:41" ht="13.5" customHeight="1" x14ac:dyDescent="0.25">
      <c r="A38" s="41">
        <v>54115</v>
      </c>
      <c r="B38" s="42" t="s">
        <v>32</v>
      </c>
      <c r="C38" s="92">
        <v>0</v>
      </c>
      <c r="D38" s="48">
        <v>3000</v>
      </c>
      <c r="E38" s="84">
        <f t="shared" si="1"/>
        <v>3000</v>
      </c>
    </row>
    <row r="39" spans="1:41" ht="13.5" customHeight="1" x14ac:dyDescent="0.25">
      <c r="A39" s="41">
        <v>54116</v>
      </c>
      <c r="B39" s="42" t="s">
        <v>33</v>
      </c>
      <c r="C39" s="92">
        <v>0</v>
      </c>
      <c r="D39" s="48">
        <v>400</v>
      </c>
      <c r="E39" s="84">
        <f t="shared" si="1"/>
        <v>400</v>
      </c>
    </row>
    <row r="40" spans="1:41" ht="13.5" customHeight="1" x14ac:dyDescent="0.25">
      <c r="A40" s="41">
        <v>54118</v>
      </c>
      <c r="B40" s="42" t="s">
        <v>34</v>
      </c>
      <c r="C40" s="92">
        <v>0</v>
      </c>
      <c r="D40" s="48">
        <v>600</v>
      </c>
      <c r="E40" s="84">
        <f t="shared" si="1"/>
        <v>600</v>
      </c>
    </row>
    <row r="41" spans="1:41" ht="13.5" customHeight="1" x14ac:dyDescent="0.25">
      <c r="A41" s="41">
        <v>54119</v>
      </c>
      <c r="B41" s="42" t="s">
        <v>35</v>
      </c>
      <c r="C41" s="92">
        <v>0</v>
      </c>
      <c r="D41" s="48">
        <v>1500</v>
      </c>
      <c r="E41" s="84">
        <f t="shared" si="1"/>
        <v>1500</v>
      </c>
    </row>
    <row r="42" spans="1:41" ht="13.5" customHeight="1" x14ac:dyDescent="0.25">
      <c r="A42" s="41">
        <v>54199</v>
      </c>
      <c r="B42" s="42" t="s">
        <v>36</v>
      </c>
      <c r="C42" s="92">
        <v>0</v>
      </c>
      <c r="D42" s="48">
        <v>5700</v>
      </c>
      <c r="E42" s="84">
        <f t="shared" si="1"/>
        <v>5700</v>
      </c>
    </row>
    <row r="43" spans="1:41" s="44" customFormat="1" ht="13.5" customHeight="1" x14ac:dyDescent="0.2">
      <c r="A43" s="38">
        <v>542</v>
      </c>
      <c r="B43" s="39" t="s">
        <v>37</v>
      </c>
      <c r="C43" s="89">
        <f>SUM(C44:C46)</f>
        <v>0</v>
      </c>
      <c r="D43" s="89">
        <f>SUM(D44:D46)</f>
        <v>24000</v>
      </c>
      <c r="E43" s="89">
        <f>SUM(E44:E46)</f>
        <v>24000</v>
      </c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</row>
    <row r="44" spans="1:41" ht="13.5" customHeight="1" x14ac:dyDescent="0.25">
      <c r="A44" s="41">
        <v>54201</v>
      </c>
      <c r="B44" s="42" t="s">
        <v>38</v>
      </c>
      <c r="C44" s="92">
        <v>0</v>
      </c>
      <c r="D44" s="48">
        <v>13200</v>
      </c>
      <c r="E44" s="84">
        <f>+D44+C44</f>
        <v>13200</v>
      </c>
    </row>
    <row r="45" spans="1:41" ht="13.5" customHeight="1" x14ac:dyDescent="0.25">
      <c r="A45" s="41">
        <v>54202</v>
      </c>
      <c r="B45" s="42" t="s">
        <v>39</v>
      </c>
      <c r="C45" s="92">
        <v>0</v>
      </c>
      <c r="D45" s="48">
        <v>1200</v>
      </c>
      <c r="E45" s="84">
        <f>+D45+C45</f>
        <v>1200</v>
      </c>
    </row>
    <row r="46" spans="1:41" ht="13.5" customHeight="1" x14ac:dyDescent="0.25">
      <c r="A46" s="41">
        <v>54203</v>
      </c>
      <c r="B46" s="42" t="s">
        <v>40</v>
      </c>
      <c r="C46" s="92">
        <v>0</v>
      </c>
      <c r="D46" s="48">
        <v>9600</v>
      </c>
      <c r="E46" s="84">
        <f>+D46+C46</f>
        <v>9600</v>
      </c>
    </row>
    <row r="47" spans="1:41" s="44" customFormat="1" ht="13.5" customHeight="1" x14ac:dyDescent="0.2">
      <c r="A47" s="38">
        <v>543</v>
      </c>
      <c r="B47" s="39" t="s">
        <v>41</v>
      </c>
      <c r="C47" s="89">
        <f>SUM(C48:C57)</f>
        <v>58920</v>
      </c>
      <c r="D47" s="89">
        <f>SUM(D48:D57)</f>
        <v>34400</v>
      </c>
      <c r="E47" s="89">
        <f>SUM(E48:E57)</f>
        <v>93320</v>
      </c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</row>
    <row r="48" spans="1:41" ht="13.5" customHeight="1" x14ac:dyDescent="0.25">
      <c r="A48" s="41">
        <v>54301</v>
      </c>
      <c r="B48" s="42" t="s">
        <v>42</v>
      </c>
      <c r="C48" s="92">
        <v>0</v>
      </c>
      <c r="D48" s="48">
        <v>5000</v>
      </c>
      <c r="E48" s="84">
        <f t="shared" ref="E48:E57" si="2">+D48+C48</f>
        <v>5000</v>
      </c>
    </row>
    <row r="49" spans="1:41" ht="13.5" customHeight="1" x14ac:dyDescent="0.25">
      <c r="A49" s="41">
        <v>54302</v>
      </c>
      <c r="B49" s="42" t="s">
        <v>43</v>
      </c>
      <c r="C49" s="92">
        <v>0</v>
      </c>
      <c r="D49" s="48">
        <v>12000</v>
      </c>
      <c r="E49" s="84">
        <f t="shared" si="2"/>
        <v>12000</v>
      </c>
    </row>
    <row r="50" spans="1:41" ht="13.5" customHeight="1" x14ac:dyDescent="0.25">
      <c r="A50" s="41">
        <v>54305</v>
      </c>
      <c r="B50" s="42" t="s">
        <v>44</v>
      </c>
      <c r="C50" s="92">
        <v>0</v>
      </c>
      <c r="D50" s="48">
        <v>2500</v>
      </c>
      <c r="E50" s="84">
        <f t="shared" si="2"/>
        <v>2500</v>
      </c>
    </row>
    <row r="51" spans="1:41" ht="13.5" customHeight="1" x14ac:dyDescent="0.25">
      <c r="A51" s="41">
        <v>54306</v>
      </c>
      <c r="B51" s="42" t="s">
        <v>45</v>
      </c>
      <c r="C51" s="92">
        <v>21000</v>
      </c>
      <c r="D51" s="48">
        <v>0</v>
      </c>
      <c r="E51" s="84">
        <f t="shared" si="2"/>
        <v>21000</v>
      </c>
    </row>
    <row r="52" spans="1:41" ht="13.5" customHeight="1" x14ac:dyDescent="0.25">
      <c r="A52" s="41">
        <v>54307</v>
      </c>
      <c r="B52" s="42" t="s">
        <v>46</v>
      </c>
      <c r="C52" s="92">
        <v>0</v>
      </c>
      <c r="D52" s="48">
        <v>700</v>
      </c>
      <c r="E52" s="84">
        <f t="shared" si="2"/>
        <v>700</v>
      </c>
    </row>
    <row r="53" spans="1:41" ht="13.5" customHeight="1" x14ac:dyDescent="0.25">
      <c r="A53" s="41">
        <v>54308</v>
      </c>
      <c r="B53" s="42" t="s">
        <v>47</v>
      </c>
      <c r="C53" s="92">
        <v>0</v>
      </c>
      <c r="D53" s="48">
        <v>200</v>
      </c>
      <c r="E53" s="84">
        <f t="shared" si="2"/>
        <v>200</v>
      </c>
    </row>
    <row r="54" spans="1:41" ht="13.5" customHeight="1" x14ac:dyDescent="0.25">
      <c r="A54" s="41">
        <v>54313</v>
      </c>
      <c r="B54" s="42" t="s">
        <v>48</v>
      </c>
      <c r="C54" s="92">
        <v>0</v>
      </c>
      <c r="D54" s="48">
        <v>3500</v>
      </c>
      <c r="E54" s="84">
        <f t="shared" si="2"/>
        <v>3500</v>
      </c>
    </row>
    <row r="55" spans="1:41" ht="13.5" customHeight="1" x14ac:dyDescent="0.25">
      <c r="A55" s="41">
        <v>54314</v>
      </c>
      <c r="B55" s="42" t="s">
        <v>49</v>
      </c>
      <c r="C55" s="92">
        <v>0</v>
      </c>
      <c r="D55" s="48">
        <v>5000</v>
      </c>
      <c r="E55" s="84">
        <f t="shared" si="2"/>
        <v>5000</v>
      </c>
    </row>
    <row r="56" spans="1:41" ht="13.5" customHeight="1" x14ac:dyDescent="0.25">
      <c r="A56" s="41">
        <v>54317</v>
      </c>
      <c r="B56" s="42" t="s">
        <v>50</v>
      </c>
      <c r="C56" s="92">
        <v>37920</v>
      </c>
      <c r="D56" s="48">
        <v>0</v>
      </c>
      <c r="E56" s="84">
        <f t="shared" si="2"/>
        <v>37920</v>
      </c>
    </row>
    <row r="57" spans="1:41" ht="13.5" customHeight="1" x14ac:dyDescent="0.25">
      <c r="A57" s="41">
        <v>54399</v>
      </c>
      <c r="B57" s="42" t="s">
        <v>51</v>
      </c>
      <c r="C57" s="92">
        <v>0</v>
      </c>
      <c r="D57" s="48">
        <v>5500</v>
      </c>
      <c r="E57" s="84">
        <f t="shared" si="2"/>
        <v>5500</v>
      </c>
    </row>
    <row r="58" spans="1:41" s="44" customFormat="1" ht="13.5" customHeight="1" x14ac:dyDescent="0.2">
      <c r="A58" s="38">
        <v>544</v>
      </c>
      <c r="B58" s="39" t="s">
        <v>52</v>
      </c>
      <c r="C58" s="89">
        <f>SUM(C59:C60)</f>
        <v>0</v>
      </c>
      <c r="D58" s="89">
        <f>SUM(D59:D60)</f>
        <v>5500</v>
      </c>
      <c r="E58" s="89">
        <f>SUM(E59:E60)</f>
        <v>5500</v>
      </c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</row>
    <row r="59" spans="1:41" ht="13.5" customHeight="1" x14ac:dyDescent="0.25">
      <c r="A59" s="41">
        <v>54401</v>
      </c>
      <c r="B59" s="42" t="s">
        <v>53</v>
      </c>
      <c r="C59" s="92">
        <v>0</v>
      </c>
      <c r="D59" s="48">
        <v>100</v>
      </c>
      <c r="E59" s="84">
        <f>+D59+C59</f>
        <v>100</v>
      </c>
    </row>
    <row r="60" spans="1:41" ht="13.5" customHeight="1" x14ac:dyDescent="0.25">
      <c r="A60" s="41">
        <v>54403</v>
      </c>
      <c r="B60" s="42" t="s">
        <v>54</v>
      </c>
      <c r="C60" s="92">
        <v>0</v>
      </c>
      <c r="D60" s="48">
        <v>5400</v>
      </c>
      <c r="E60" s="84">
        <f>+D60+C60</f>
        <v>5400</v>
      </c>
    </row>
    <row r="61" spans="1:41" s="44" customFormat="1" ht="13.5" customHeight="1" x14ac:dyDescent="0.2">
      <c r="A61" s="38">
        <v>545</v>
      </c>
      <c r="B61" s="39" t="s">
        <v>55</v>
      </c>
      <c r="C61" s="89">
        <f>SUM(C62:C65)</f>
        <v>0</v>
      </c>
      <c r="D61" s="89">
        <f>SUM(D62:D65)</f>
        <v>7600</v>
      </c>
      <c r="E61" s="89">
        <f>SUM(E62:E65)</f>
        <v>7600</v>
      </c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</row>
    <row r="62" spans="1:41" ht="13.5" customHeight="1" x14ac:dyDescent="0.25">
      <c r="A62" s="41">
        <v>54503</v>
      </c>
      <c r="B62" s="42" t="s">
        <v>56</v>
      </c>
      <c r="C62" s="92">
        <v>0</v>
      </c>
      <c r="D62" s="48">
        <v>100</v>
      </c>
      <c r="E62" s="84">
        <f>+D62+C62</f>
        <v>100</v>
      </c>
    </row>
    <row r="63" spans="1:41" ht="13.5" customHeight="1" x14ac:dyDescent="0.25">
      <c r="A63" s="41">
        <v>54504</v>
      </c>
      <c r="B63" s="42" t="s">
        <v>57</v>
      </c>
      <c r="C63" s="92">
        <v>0</v>
      </c>
      <c r="D63" s="48">
        <v>5000</v>
      </c>
      <c r="E63" s="84">
        <f>+D63+C63</f>
        <v>5000</v>
      </c>
    </row>
    <row r="64" spans="1:41" ht="13.5" customHeight="1" x14ac:dyDescent="0.25">
      <c r="A64" s="41">
        <v>54505</v>
      </c>
      <c r="B64" s="42" t="s">
        <v>58</v>
      </c>
      <c r="C64" s="92">
        <v>0</v>
      </c>
      <c r="D64" s="48">
        <v>1500</v>
      </c>
      <c r="E64" s="84">
        <f>+D64+C64</f>
        <v>1500</v>
      </c>
    </row>
    <row r="65" spans="1:41" ht="13.5" customHeight="1" x14ac:dyDescent="0.25">
      <c r="A65" s="41">
        <v>54599</v>
      </c>
      <c r="B65" s="42" t="s">
        <v>59</v>
      </c>
      <c r="C65" s="92">
        <v>0</v>
      </c>
      <c r="D65" s="48">
        <v>1000</v>
      </c>
      <c r="E65" s="84">
        <f>+D65+C65</f>
        <v>1000</v>
      </c>
    </row>
    <row r="66" spans="1:41" s="44" customFormat="1" ht="13.5" customHeight="1" x14ac:dyDescent="0.2">
      <c r="A66" s="53">
        <v>55</v>
      </c>
      <c r="B66" s="54" t="s">
        <v>60</v>
      </c>
      <c r="C66" s="88">
        <f>+C67+C69</f>
        <v>0</v>
      </c>
      <c r="D66" s="88">
        <f>+D67+D69</f>
        <v>16310</v>
      </c>
      <c r="E66" s="88">
        <f>+E67+E69</f>
        <v>16310</v>
      </c>
      <c r="F66" s="85"/>
      <c r="G66" s="85"/>
      <c r="H66" s="85"/>
      <c r="I66" s="85"/>
      <c r="J66" s="85"/>
      <c r="K66" s="85"/>
      <c r="L66" s="85"/>
      <c r="M66" s="85"/>
      <c r="N66" s="85"/>
      <c r="O66" s="85"/>
      <c r="P66" s="85"/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  <c r="AC66" s="85"/>
      <c r="AD66" s="85"/>
      <c r="AE66" s="85"/>
      <c r="AF66" s="85"/>
      <c r="AG66" s="85"/>
      <c r="AH66" s="85"/>
      <c r="AI66" s="85"/>
      <c r="AJ66" s="85"/>
      <c r="AK66" s="85"/>
      <c r="AL66" s="85"/>
      <c r="AM66" s="85"/>
      <c r="AN66" s="85"/>
      <c r="AO66" s="85"/>
    </row>
    <row r="67" spans="1:41" s="44" customFormat="1" ht="13.5" customHeight="1" x14ac:dyDescent="0.2">
      <c r="A67" s="38">
        <v>555</v>
      </c>
      <c r="B67" s="39" t="s">
        <v>61</v>
      </c>
      <c r="C67" s="89">
        <f>+C68</f>
        <v>0</v>
      </c>
      <c r="D67" s="89">
        <f>+D68</f>
        <v>2910</v>
      </c>
      <c r="E67" s="89">
        <f>+E68</f>
        <v>2910</v>
      </c>
      <c r="F67" s="85"/>
      <c r="G67" s="85"/>
      <c r="H67" s="85"/>
      <c r="I67" s="85"/>
      <c r="J67" s="85"/>
      <c r="K67" s="85"/>
      <c r="L67" s="85"/>
      <c r="M67" s="85"/>
      <c r="N67" s="85"/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</row>
    <row r="68" spans="1:41" ht="13.5" customHeight="1" x14ac:dyDescent="0.25">
      <c r="A68" s="41">
        <v>55599</v>
      </c>
      <c r="B68" s="42" t="s">
        <v>62</v>
      </c>
      <c r="C68" s="92">
        <v>0</v>
      </c>
      <c r="D68" s="48">
        <f>2600+310</f>
        <v>2910</v>
      </c>
      <c r="E68" s="84">
        <f>+D68+C68</f>
        <v>2910</v>
      </c>
    </row>
    <row r="69" spans="1:41" s="44" customFormat="1" ht="13.5" customHeight="1" x14ac:dyDescent="0.2">
      <c r="A69" s="38">
        <v>556</v>
      </c>
      <c r="B69" s="39" t="s">
        <v>63</v>
      </c>
      <c r="C69" s="89">
        <f>SUM(C70:C72)</f>
        <v>0</v>
      </c>
      <c r="D69" s="89">
        <f>SUM(D70:D72)</f>
        <v>13400</v>
      </c>
      <c r="E69" s="89">
        <f>SUM(E70:E72)</f>
        <v>13400</v>
      </c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</row>
    <row r="70" spans="1:41" ht="13.5" customHeight="1" x14ac:dyDescent="0.25">
      <c r="A70" s="41">
        <v>55601</v>
      </c>
      <c r="B70" s="42" t="s">
        <v>64</v>
      </c>
      <c r="C70" s="92">
        <v>0</v>
      </c>
      <c r="D70" s="48">
        <v>8500</v>
      </c>
      <c r="E70" s="84">
        <f>+D70+C70</f>
        <v>8500</v>
      </c>
    </row>
    <row r="71" spans="1:41" ht="13.5" customHeight="1" x14ac:dyDescent="0.25">
      <c r="A71" s="41">
        <v>55602</v>
      </c>
      <c r="B71" s="42" t="s">
        <v>96</v>
      </c>
      <c r="C71" s="92">
        <v>0</v>
      </c>
      <c r="D71" s="48">
        <v>4800</v>
      </c>
      <c r="E71" s="84">
        <f>+D71+C71</f>
        <v>4800</v>
      </c>
    </row>
    <row r="72" spans="1:41" ht="13.5" customHeight="1" x14ac:dyDescent="0.25">
      <c r="A72" s="41">
        <v>55603</v>
      </c>
      <c r="B72" s="42" t="s">
        <v>65</v>
      </c>
      <c r="C72" s="92">
        <v>0</v>
      </c>
      <c r="D72" s="48">
        <v>100</v>
      </c>
      <c r="E72" s="84">
        <f>+D72+C72</f>
        <v>100</v>
      </c>
    </row>
    <row r="73" spans="1:41" s="44" customFormat="1" ht="13.5" customHeight="1" x14ac:dyDescent="0.2">
      <c r="A73" s="53">
        <v>56</v>
      </c>
      <c r="B73" s="54" t="s">
        <v>90</v>
      </c>
      <c r="C73" s="88">
        <f t="shared" ref="C73:E74" si="3">+C74</f>
        <v>0</v>
      </c>
      <c r="D73" s="88">
        <f t="shared" si="3"/>
        <v>4400</v>
      </c>
      <c r="E73" s="88">
        <f t="shared" si="3"/>
        <v>4400</v>
      </c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</row>
    <row r="74" spans="1:41" s="44" customFormat="1" ht="13.5" customHeight="1" x14ac:dyDescent="0.2">
      <c r="A74" s="38">
        <v>563</v>
      </c>
      <c r="B74" s="39" t="s">
        <v>91</v>
      </c>
      <c r="C74" s="89">
        <f t="shared" si="3"/>
        <v>0</v>
      </c>
      <c r="D74" s="89">
        <f t="shared" si="3"/>
        <v>4400</v>
      </c>
      <c r="E74" s="89">
        <f t="shared" si="3"/>
        <v>4400</v>
      </c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</row>
    <row r="75" spans="1:41" ht="13.5" customHeight="1" x14ac:dyDescent="0.25">
      <c r="A75" s="41">
        <v>56304</v>
      </c>
      <c r="B75" s="42" t="s">
        <v>76</v>
      </c>
      <c r="C75" s="92">
        <v>0</v>
      </c>
      <c r="D75" s="48">
        <v>4400</v>
      </c>
      <c r="E75" s="84">
        <f>+D75+C75</f>
        <v>4400</v>
      </c>
    </row>
    <row r="76" spans="1:41" s="44" customFormat="1" ht="13.5" customHeight="1" x14ac:dyDescent="0.2">
      <c r="A76" s="53">
        <v>61</v>
      </c>
      <c r="B76" s="54" t="s">
        <v>66</v>
      </c>
      <c r="C76" s="88">
        <f>+C77+C83</f>
        <v>0</v>
      </c>
      <c r="D76" s="88">
        <f>+D77+D83</f>
        <v>57600</v>
      </c>
      <c r="E76" s="88">
        <f>+E77+E83</f>
        <v>57600</v>
      </c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</row>
    <row r="77" spans="1:41" s="44" customFormat="1" ht="13.5" customHeight="1" x14ac:dyDescent="0.2">
      <c r="A77" s="38">
        <v>611</v>
      </c>
      <c r="B77" s="39" t="s">
        <v>67</v>
      </c>
      <c r="C77" s="89">
        <f>SUM(C78:C82)</f>
        <v>0</v>
      </c>
      <c r="D77" s="89">
        <f>SUM(D78:D82)</f>
        <v>56000</v>
      </c>
      <c r="E77" s="89">
        <f>SUM(E78:E82)</f>
        <v>56000</v>
      </c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</row>
    <row r="78" spans="1:41" ht="13.5" customHeight="1" x14ac:dyDescent="0.25">
      <c r="A78" s="41">
        <v>61101</v>
      </c>
      <c r="B78" s="42" t="s">
        <v>68</v>
      </c>
      <c r="C78" s="92">
        <v>0</v>
      </c>
      <c r="D78" s="48">
        <v>1000</v>
      </c>
      <c r="E78" s="84">
        <f>+D78+C78</f>
        <v>1000</v>
      </c>
    </row>
    <row r="79" spans="1:41" ht="13.5" customHeight="1" x14ac:dyDescent="0.25">
      <c r="A79" s="41">
        <v>61102</v>
      </c>
      <c r="B79" s="42" t="s">
        <v>69</v>
      </c>
      <c r="C79" s="92">
        <v>0</v>
      </c>
      <c r="D79" s="48">
        <v>4000</v>
      </c>
      <c r="E79" s="84">
        <f>+D79+C79</f>
        <v>4000</v>
      </c>
    </row>
    <row r="80" spans="1:41" ht="13.5" customHeight="1" x14ac:dyDescent="0.25">
      <c r="A80" s="41">
        <v>61104</v>
      </c>
      <c r="B80" s="42" t="s">
        <v>70</v>
      </c>
      <c r="C80" s="92">
        <v>0</v>
      </c>
      <c r="D80" s="48">
        <v>4000</v>
      </c>
      <c r="E80" s="84">
        <f>+D80+C80</f>
        <v>4000</v>
      </c>
    </row>
    <row r="81" spans="1:41" ht="13.5" customHeight="1" x14ac:dyDescent="0.25">
      <c r="A81" s="41">
        <v>61105</v>
      </c>
      <c r="B81" s="42" t="s">
        <v>107</v>
      </c>
      <c r="C81" s="92">
        <v>0</v>
      </c>
      <c r="D81" s="48">
        <f>28000+18000</f>
        <v>46000</v>
      </c>
      <c r="E81" s="84">
        <f>+D81+C81</f>
        <v>46000</v>
      </c>
    </row>
    <row r="82" spans="1:41" ht="13.5" customHeight="1" x14ac:dyDescent="0.25">
      <c r="A82" s="41">
        <v>61199</v>
      </c>
      <c r="B82" s="42" t="s">
        <v>71</v>
      </c>
      <c r="C82" s="92">
        <v>0</v>
      </c>
      <c r="D82" s="48">
        <v>1000</v>
      </c>
      <c r="E82" s="84">
        <f>+D82+C82</f>
        <v>1000</v>
      </c>
    </row>
    <row r="83" spans="1:41" s="44" customFormat="1" ht="13.5" customHeight="1" x14ac:dyDescent="0.2">
      <c r="A83" s="38">
        <v>614</v>
      </c>
      <c r="B83" s="39" t="s">
        <v>72</v>
      </c>
      <c r="C83" s="89">
        <f>+C84</f>
        <v>0</v>
      </c>
      <c r="D83" s="89">
        <f>+D84</f>
        <v>1600</v>
      </c>
      <c r="E83" s="89">
        <f>+E84</f>
        <v>1600</v>
      </c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</row>
    <row r="84" spans="1:41" ht="13.5" customHeight="1" x14ac:dyDescent="0.25">
      <c r="A84" s="41">
        <v>61403</v>
      </c>
      <c r="B84" s="42" t="s">
        <v>73</v>
      </c>
      <c r="C84" s="92">
        <v>0</v>
      </c>
      <c r="D84" s="48">
        <v>1600</v>
      </c>
      <c r="E84" s="84">
        <f>+D84+C84</f>
        <v>1600</v>
      </c>
    </row>
    <row r="85" spans="1:41" ht="15" customHeight="1" x14ac:dyDescent="0.25">
      <c r="A85" s="101" t="s">
        <v>74</v>
      </c>
      <c r="B85" s="102"/>
      <c r="C85" s="72">
        <f>+C12+C25+C66+C73+C76</f>
        <v>432800</v>
      </c>
      <c r="D85" s="94">
        <f>+D12+D25+D66+D73+D76</f>
        <v>343200</v>
      </c>
      <c r="E85" s="107">
        <f>+E12+E25+E66+E73+E76</f>
        <v>776000</v>
      </c>
    </row>
    <row r="86" spans="1:41" s="49" customFormat="1" ht="15" customHeight="1" x14ac:dyDescent="0.25">
      <c r="A86" s="103"/>
      <c r="B86" s="104"/>
      <c r="C86" s="105">
        <f>+C85+D85</f>
        <v>776000</v>
      </c>
      <c r="D86" s="106"/>
      <c r="E86" s="108"/>
      <c r="F86" s="87"/>
      <c r="G86" s="87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87"/>
      <c r="W86" s="87"/>
      <c r="X86" s="87"/>
      <c r="Y86" s="87"/>
      <c r="Z86" s="87"/>
      <c r="AA86" s="87"/>
      <c r="AB86" s="87"/>
      <c r="AC86" s="87"/>
      <c r="AD86" s="87"/>
      <c r="AE86" s="87"/>
      <c r="AF86" s="87"/>
      <c r="AG86" s="87"/>
      <c r="AH86" s="87"/>
      <c r="AI86" s="87"/>
      <c r="AJ86" s="87"/>
      <c r="AK86" s="87"/>
      <c r="AL86" s="87"/>
      <c r="AM86" s="87"/>
      <c r="AN86" s="87"/>
      <c r="AO86" s="87"/>
    </row>
  </sheetData>
  <mergeCells count="13">
    <mergeCell ref="A85:B86"/>
    <mergeCell ref="C86:D86"/>
    <mergeCell ref="E85:E86"/>
    <mergeCell ref="C10:D10"/>
    <mergeCell ref="A1:E1"/>
    <mergeCell ref="A2:E2"/>
    <mergeCell ref="A3:E3"/>
    <mergeCell ref="A5:A11"/>
    <mergeCell ref="B5:B11"/>
    <mergeCell ref="C5:D5"/>
    <mergeCell ref="E5:E11"/>
    <mergeCell ref="C8:D8"/>
    <mergeCell ref="C9:D9"/>
  </mergeCells>
  <printOptions horizontalCentered="1"/>
  <pageMargins left="0.15748031496062992" right="0.19685039370078741" top="0.19685039370078741" bottom="0.23622047244094491" header="0.15748031496062992" footer="0.15748031496062992"/>
  <pageSetup fitToHeight="3" orientation="portrait" r:id="rId1"/>
  <headerFooter alignWithMargins="0">
    <oddFooter>&amp;C&amp;P/2</oddFooter>
  </headerFooter>
  <rowBreaks count="1" manualBreakCount="1">
    <brk id="57" max="4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E58"/>
  <sheetViews>
    <sheetView showGridLines="0" topLeftCell="A51" zoomScale="130" zoomScaleNormal="130" zoomScaleSheetLayoutView="124" workbookViewId="0">
      <selection activeCell="F56" sqref="F56"/>
    </sheetView>
  </sheetViews>
  <sheetFormatPr baseColWidth="10" defaultColWidth="11.42578125" defaultRowHeight="21" customHeight="1" x14ac:dyDescent="0.25"/>
  <cols>
    <col min="1" max="1" width="8.42578125" style="28" customWidth="1"/>
    <col min="2" max="2" width="51.42578125" style="28" customWidth="1"/>
    <col min="3" max="5" width="14.7109375" style="28" customWidth="1"/>
    <col min="6" max="16384" width="11.42578125" style="28"/>
  </cols>
  <sheetData>
    <row r="1" spans="1:5" ht="21" customHeight="1" x14ac:dyDescent="0.3">
      <c r="A1" s="122" t="s">
        <v>0</v>
      </c>
      <c r="B1" s="122"/>
      <c r="C1" s="122"/>
      <c r="D1" s="122"/>
      <c r="E1" s="122"/>
    </row>
    <row r="2" spans="1:5" ht="15.75" customHeight="1" x14ac:dyDescent="0.25">
      <c r="A2" s="112" t="s">
        <v>108</v>
      </c>
      <c r="B2" s="112"/>
      <c r="C2" s="112"/>
      <c r="D2" s="112"/>
      <c r="E2" s="112"/>
    </row>
    <row r="3" spans="1:5" ht="12" customHeight="1" x14ac:dyDescent="0.25">
      <c r="A3" s="113" t="s">
        <v>1</v>
      </c>
      <c r="B3" s="113"/>
      <c r="C3" s="113"/>
      <c r="D3" s="113"/>
      <c r="E3" s="113"/>
    </row>
    <row r="4" spans="1:5" ht="7.5" customHeight="1" x14ac:dyDescent="0.25">
      <c r="A4" s="30"/>
      <c r="B4" s="31"/>
      <c r="C4" s="31"/>
      <c r="D4" s="31"/>
      <c r="E4" s="31"/>
    </row>
    <row r="5" spans="1:5" s="29" customFormat="1" ht="17.25" customHeight="1" x14ac:dyDescent="0.2">
      <c r="A5" s="121" t="s">
        <v>2</v>
      </c>
      <c r="B5" s="117" t="s">
        <v>98</v>
      </c>
      <c r="C5" s="117" t="s">
        <v>102</v>
      </c>
      <c r="D5" s="117"/>
      <c r="E5" s="123" t="s">
        <v>103</v>
      </c>
    </row>
    <row r="6" spans="1:5" s="36" customFormat="1" ht="27.75" customHeight="1" x14ac:dyDescent="0.25">
      <c r="A6" s="121"/>
      <c r="B6" s="117"/>
      <c r="C6" s="50" t="s">
        <v>6</v>
      </c>
      <c r="D6" s="51" t="s">
        <v>7</v>
      </c>
      <c r="E6" s="123"/>
    </row>
    <row r="7" spans="1:5" s="37" customFormat="1" ht="12.75" customHeight="1" x14ac:dyDescent="0.2">
      <c r="A7" s="53">
        <v>54</v>
      </c>
      <c r="B7" s="54" t="s">
        <v>19</v>
      </c>
      <c r="C7" s="88">
        <f>+C8+C25+C27+C37</f>
        <v>21000</v>
      </c>
      <c r="D7" s="88">
        <f>+D8+D25+D27+D37</f>
        <v>88400</v>
      </c>
      <c r="E7" s="88">
        <f>+E8+E25+E27+E37</f>
        <v>109400</v>
      </c>
    </row>
    <row r="8" spans="1:5" s="44" customFormat="1" ht="12.75" customHeight="1" x14ac:dyDescent="0.2">
      <c r="A8" s="38">
        <v>541</v>
      </c>
      <c r="B8" s="39" t="s">
        <v>20</v>
      </c>
      <c r="C8" s="40">
        <f>SUM(C9:C24)</f>
        <v>0</v>
      </c>
      <c r="D8" s="40">
        <f>SUM(D9:D24)</f>
        <v>36800</v>
      </c>
      <c r="E8" s="40">
        <f>SUM(E9:E24)</f>
        <v>36800</v>
      </c>
    </row>
    <row r="9" spans="1:5" ht="12.75" customHeight="1" x14ac:dyDescent="0.25">
      <c r="A9" s="41">
        <v>54101</v>
      </c>
      <c r="B9" s="42" t="s">
        <v>21</v>
      </c>
      <c r="C9" s="92">
        <v>0</v>
      </c>
      <c r="D9" s="48">
        <v>4000</v>
      </c>
      <c r="E9" s="84">
        <f>+D9+C9</f>
        <v>4000</v>
      </c>
    </row>
    <row r="10" spans="1:5" ht="12.75" customHeight="1" x14ac:dyDescent="0.25">
      <c r="A10" s="41">
        <v>54104</v>
      </c>
      <c r="B10" s="42" t="s">
        <v>22</v>
      </c>
      <c r="C10" s="92">
        <v>0</v>
      </c>
      <c r="D10" s="48">
        <v>5000</v>
      </c>
      <c r="E10" s="84">
        <f>+D10+C10</f>
        <v>5000</v>
      </c>
    </row>
    <row r="11" spans="1:5" ht="12.75" customHeight="1" x14ac:dyDescent="0.25">
      <c r="A11" s="41">
        <v>54105</v>
      </c>
      <c r="B11" s="42" t="s">
        <v>23</v>
      </c>
      <c r="C11" s="92">
        <v>0</v>
      </c>
      <c r="D11" s="48">
        <v>2500</v>
      </c>
      <c r="E11" s="84">
        <f>+D11+C11</f>
        <v>2500</v>
      </c>
    </row>
    <row r="12" spans="1:5" ht="12.75" customHeight="1" x14ac:dyDescent="0.25">
      <c r="A12" s="41">
        <v>54106</v>
      </c>
      <c r="B12" s="42" t="s">
        <v>24</v>
      </c>
      <c r="C12" s="92">
        <v>0</v>
      </c>
      <c r="D12" s="48">
        <v>50</v>
      </c>
      <c r="E12" s="84">
        <f t="shared" ref="E12:E24" si="0">+D12+C12</f>
        <v>50</v>
      </c>
    </row>
    <row r="13" spans="1:5" ht="12.75" customHeight="1" x14ac:dyDescent="0.25">
      <c r="A13" s="41">
        <v>54107</v>
      </c>
      <c r="B13" s="42" t="s">
        <v>25</v>
      </c>
      <c r="C13" s="92">
        <v>0</v>
      </c>
      <c r="D13" s="48">
        <v>1200</v>
      </c>
      <c r="E13" s="84">
        <f t="shared" si="0"/>
        <v>1200</v>
      </c>
    </row>
    <row r="14" spans="1:5" ht="12.75" customHeight="1" x14ac:dyDescent="0.25">
      <c r="A14" s="41">
        <v>54108</v>
      </c>
      <c r="B14" s="42" t="s">
        <v>26</v>
      </c>
      <c r="C14" s="92">
        <v>0</v>
      </c>
      <c r="D14" s="48">
        <v>100</v>
      </c>
      <c r="E14" s="84">
        <f t="shared" si="0"/>
        <v>100</v>
      </c>
    </row>
    <row r="15" spans="1:5" ht="12.75" customHeight="1" x14ac:dyDescent="0.25">
      <c r="A15" s="41">
        <v>54109</v>
      </c>
      <c r="B15" s="42" t="s">
        <v>27</v>
      </c>
      <c r="C15" s="92">
        <v>0</v>
      </c>
      <c r="D15" s="48">
        <v>1200</v>
      </c>
      <c r="E15" s="84">
        <f t="shared" si="0"/>
        <v>1200</v>
      </c>
    </row>
    <row r="16" spans="1:5" ht="12.75" customHeight="1" x14ac:dyDescent="0.25">
      <c r="A16" s="41">
        <v>54110</v>
      </c>
      <c r="B16" s="42" t="s">
        <v>28</v>
      </c>
      <c r="C16" s="92">
        <v>0</v>
      </c>
      <c r="D16" s="48">
        <v>8000</v>
      </c>
      <c r="E16" s="84">
        <f t="shared" si="0"/>
        <v>8000</v>
      </c>
    </row>
    <row r="17" spans="1:5" ht="12.75" customHeight="1" x14ac:dyDescent="0.25">
      <c r="A17" s="41">
        <v>54111</v>
      </c>
      <c r="B17" s="42" t="s">
        <v>29</v>
      </c>
      <c r="C17" s="92">
        <v>0</v>
      </c>
      <c r="D17" s="48">
        <v>50</v>
      </c>
      <c r="E17" s="84">
        <f t="shared" si="0"/>
        <v>50</v>
      </c>
    </row>
    <row r="18" spans="1:5" ht="12.75" customHeight="1" x14ac:dyDescent="0.25">
      <c r="A18" s="41">
        <v>54112</v>
      </c>
      <c r="B18" s="42" t="s">
        <v>30</v>
      </c>
      <c r="C18" s="92">
        <v>0</v>
      </c>
      <c r="D18" s="48">
        <v>500</v>
      </c>
      <c r="E18" s="84">
        <f t="shared" si="0"/>
        <v>500</v>
      </c>
    </row>
    <row r="19" spans="1:5" ht="12.75" customHeight="1" x14ac:dyDescent="0.25">
      <c r="A19" s="41">
        <v>54114</v>
      </c>
      <c r="B19" s="42" t="s">
        <v>31</v>
      </c>
      <c r="C19" s="92">
        <v>0</v>
      </c>
      <c r="D19" s="48">
        <v>3000</v>
      </c>
      <c r="E19" s="84">
        <f t="shared" si="0"/>
        <v>3000</v>
      </c>
    </row>
    <row r="20" spans="1:5" ht="12.75" customHeight="1" x14ac:dyDescent="0.25">
      <c r="A20" s="41">
        <v>54115</v>
      </c>
      <c r="B20" s="42" t="s">
        <v>32</v>
      </c>
      <c r="C20" s="92">
        <v>0</v>
      </c>
      <c r="D20" s="48">
        <v>3000</v>
      </c>
      <c r="E20" s="84">
        <f t="shared" si="0"/>
        <v>3000</v>
      </c>
    </row>
    <row r="21" spans="1:5" ht="12.75" customHeight="1" x14ac:dyDescent="0.25">
      <c r="A21" s="41">
        <v>54116</v>
      </c>
      <c r="B21" s="42" t="s">
        <v>33</v>
      </c>
      <c r="C21" s="92">
        <v>0</v>
      </c>
      <c r="D21" s="48">
        <v>400</v>
      </c>
      <c r="E21" s="84">
        <f t="shared" si="0"/>
        <v>400</v>
      </c>
    </row>
    <row r="22" spans="1:5" ht="12.75" customHeight="1" x14ac:dyDescent="0.25">
      <c r="A22" s="41">
        <v>54118</v>
      </c>
      <c r="B22" s="42" t="s">
        <v>34</v>
      </c>
      <c r="C22" s="92">
        <v>0</v>
      </c>
      <c r="D22" s="48">
        <v>600</v>
      </c>
      <c r="E22" s="84">
        <f t="shared" si="0"/>
        <v>600</v>
      </c>
    </row>
    <row r="23" spans="1:5" ht="12.75" customHeight="1" x14ac:dyDescent="0.25">
      <c r="A23" s="41">
        <v>54119</v>
      </c>
      <c r="B23" s="42" t="s">
        <v>35</v>
      </c>
      <c r="C23" s="92">
        <v>0</v>
      </c>
      <c r="D23" s="48">
        <v>1500</v>
      </c>
      <c r="E23" s="84">
        <f t="shared" si="0"/>
        <v>1500</v>
      </c>
    </row>
    <row r="24" spans="1:5" ht="12.75" customHeight="1" x14ac:dyDescent="0.25">
      <c r="A24" s="41">
        <v>54199</v>
      </c>
      <c r="B24" s="42" t="s">
        <v>36</v>
      </c>
      <c r="C24" s="92">
        <v>0</v>
      </c>
      <c r="D24" s="48">
        <v>5700</v>
      </c>
      <c r="E24" s="84">
        <f t="shared" si="0"/>
        <v>5700</v>
      </c>
    </row>
    <row r="25" spans="1:5" s="44" customFormat="1" ht="12.75" customHeight="1" x14ac:dyDescent="0.2">
      <c r="A25" s="38">
        <v>542</v>
      </c>
      <c r="B25" s="39" t="s">
        <v>37</v>
      </c>
      <c r="C25" s="89">
        <f>SUM(C26:C26)</f>
        <v>0</v>
      </c>
      <c r="D25" s="89">
        <f>SUM(D26:D26)</f>
        <v>9600</v>
      </c>
      <c r="E25" s="89">
        <f>SUM(E26:E26)</f>
        <v>9600</v>
      </c>
    </row>
    <row r="26" spans="1:5" ht="12.75" customHeight="1" x14ac:dyDescent="0.25">
      <c r="A26" s="41">
        <v>54203</v>
      </c>
      <c r="B26" s="42" t="s">
        <v>40</v>
      </c>
      <c r="C26" s="92">
        <v>0</v>
      </c>
      <c r="D26" s="48">
        <v>9600</v>
      </c>
      <c r="E26" s="84">
        <f>+D26+C26</f>
        <v>9600</v>
      </c>
    </row>
    <row r="27" spans="1:5" ht="12.75" customHeight="1" x14ac:dyDescent="0.25">
      <c r="A27" s="38">
        <v>543</v>
      </c>
      <c r="B27" s="39" t="s">
        <v>41</v>
      </c>
      <c r="C27" s="89">
        <f>SUM(C28:C36)</f>
        <v>21000</v>
      </c>
      <c r="D27" s="89">
        <f>SUM(D28:D36)</f>
        <v>34400</v>
      </c>
      <c r="E27" s="89">
        <f>SUM(E28:E36)</f>
        <v>55400</v>
      </c>
    </row>
    <row r="28" spans="1:5" s="44" customFormat="1" ht="12.75" customHeight="1" x14ac:dyDescent="0.2">
      <c r="A28" s="41">
        <v>54301</v>
      </c>
      <c r="B28" s="42" t="s">
        <v>42</v>
      </c>
      <c r="C28" s="92">
        <v>0</v>
      </c>
      <c r="D28" s="48">
        <v>5000</v>
      </c>
      <c r="E28" s="84">
        <f t="shared" ref="E28:E36" si="1">+D28+C28</f>
        <v>5000</v>
      </c>
    </row>
    <row r="29" spans="1:5" ht="12.75" customHeight="1" x14ac:dyDescent="0.25">
      <c r="A29" s="41">
        <v>54302</v>
      </c>
      <c r="B29" s="42" t="s">
        <v>43</v>
      </c>
      <c r="C29" s="92">
        <v>0</v>
      </c>
      <c r="D29" s="48">
        <v>12000</v>
      </c>
      <c r="E29" s="84">
        <f t="shared" si="1"/>
        <v>12000</v>
      </c>
    </row>
    <row r="30" spans="1:5" ht="12.75" customHeight="1" x14ac:dyDescent="0.25">
      <c r="A30" s="41">
        <v>54305</v>
      </c>
      <c r="B30" s="42" t="s">
        <v>44</v>
      </c>
      <c r="C30" s="92">
        <v>0</v>
      </c>
      <c r="D30" s="48">
        <v>2500</v>
      </c>
      <c r="E30" s="84">
        <f t="shared" si="1"/>
        <v>2500</v>
      </c>
    </row>
    <row r="31" spans="1:5" ht="12.75" customHeight="1" x14ac:dyDescent="0.25">
      <c r="A31" s="41">
        <v>54306</v>
      </c>
      <c r="B31" s="42" t="s">
        <v>45</v>
      </c>
      <c r="C31" s="92">
        <v>21000</v>
      </c>
      <c r="D31" s="48">
        <v>0</v>
      </c>
      <c r="E31" s="84">
        <f t="shared" si="1"/>
        <v>21000</v>
      </c>
    </row>
    <row r="32" spans="1:5" ht="12.75" customHeight="1" x14ac:dyDescent="0.25">
      <c r="A32" s="41">
        <v>54307</v>
      </c>
      <c r="B32" s="42" t="s">
        <v>46</v>
      </c>
      <c r="C32" s="92">
        <v>0</v>
      </c>
      <c r="D32" s="48">
        <v>700</v>
      </c>
      <c r="E32" s="84">
        <f t="shared" si="1"/>
        <v>700</v>
      </c>
    </row>
    <row r="33" spans="1:5" ht="12.75" customHeight="1" x14ac:dyDescent="0.25">
      <c r="A33" s="41">
        <v>54308</v>
      </c>
      <c r="B33" s="42" t="s">
        <v>47</v>
      </c>
      <c r="C33" s="92">
        <v>0</v>
      </c>
      <c r="D33" s="48">
        <v>200</v>
      </c>
      <c r="E33" s="84">
        <f t="shared" si="1"/>
        <v>200</v>
      </c>
    </row>
    <row r="34" spans="1:5" ht="12.75" customHeight="1" x14ac:dyDescent="0.25">
      <c r="A34" s="41">
        <v>54313</v>
      </c>
      <c r="B34" s="42" t="s">
        <v>48</v>
      </c>
      <c r="C34" s="92">
        <v>0</v>
      </c>
      <c r="D34" s="48">
        <v>3500</v>
      </c>
      <c r="E34" s="84">
        <f t="shared" si="1"/>
        <v>3500</v>
      </c>
    </row>
    <row r="35" spans="1:5" ht="12.75" customHeight="1" x14ac:dyDescent="0.25">
      <c r="A35" s="41">
        <v>54314</v>
      </c>
      <c r="B35" s="42" t="s">
        <v>49</v>
      </c>
      <c r="C35" s="92">
        <v>0</v>
      </c>
      <c r="D35" s="48">
        <v>5000</v>
      </c>
      <c r="E35" s="84">
        <f t="shared" si="1"/>
        <v>5000</v>
      </c>
    </row>
    <row r="36" spans="1:5" ht="12.75" customHeight="1" x14ac:dyDescent="0.25">
      <c r="A36" s="41">
        <v>54399</v>
      </c>
      <c r="B36" s="42" t="s">
        <v>51</v>
      </c>
      <c r="C36" s="92">
        <v>0</v>
      </c>
      <c r="D36" s="48">
        <v>5500</v>
      </c>
      <c r="E36" s="84">
        <f t="shared" si="1"/>
        <v>5500</v>
      </c>
    </row>
    <row r="37" spans="1:5" ht="12.75" customHeight="1" x14ac:dyDescent="0.25">
      <c r="A37" s="38">
        <v>545</v>
      </c>
      <c r="B37" s="39" t="s">
        <v>55</v>
      </c>
      <c r="C37" s="89">
        <f>SUM(C38:C41)</f>
        <v>0</v>
      </c>
      <c r="D37" s="89">
        <f>SUM(D38:D41)</f>
        <v>7600</v>
      </c>
      <c r="E37" s="89">
        <f>SUM(E38:E41)</f>
        <v>7600</v>
      </c>
    </row>
    <row r="38" spans="1:5" ht="12.75" customHeight="1" x14ac:dyDescent="0.25">
      <c r="A38" s="41">
        <v>54503</v>
      </c>
      <c r="B38" s="42" t="s">
        <v>56</v>
      </c>
      <c r="C38" s="92">
        <v>0</v>
      </c>
      <c r="D38" s="48">
        <v>100</v>
      </c>
      <c r="E38" s="84">
        <f>+D38+C38</f>
        <v>100</v>
      </c>
    </row>
    <row r="39" spans="1:5" s="44" customFormat="1" ht="12.75" customHeight="1" x14ac:dyDescent="0.2">
      <c r="A39" s="41">
        <v>54504</v>
      </c>
      <c r="B39" s="42" t="s">
        <v>57</v>
      </c>
      <c r="C39" s="92">
        <v>0</v>
      </c>
      <c r="D39" s="48">
        <v>5000</v>
      </c>
      <c r="E39" s="84">
        <f>+D39+C39</f>
        <v>5000</v>
      </c>
    </row>
    <row r="40" spans="1:5" ht="12.75" customHeight="1" x14ac:dyDescent="0.25">
      <c r="A40" s="41">
        <v>54505</v>
      </c>
      <c r="B40" s="42" t="s">
        <v>58</v>
      </c>
      <c r="C40" s="92">
        <v>0</v>
      </c>
      <c r="D40" s="48">
        <v>1500</v>
      </c>
      <c r="E40" s="84">
        <f>+D40+C40</f>
        <v>1500</v>
      </c>
    </row>
    <row r="41" spans="1:5" ht="12.75" customHeight="1" x14ac:dyDescent="0.25">
      <c r="A41" s="41">
        <v>54599</v>
      </c>
      <c r="B41" s="42" t="s">
        <v>59</v>
      </c>
      <c r="C41" s="92">
        <v>0</v>
      </c>
      <c r="D41" s="48">
        <v>1000</v>
      </c>
      <c r="E41" s="84">
        <f>+D41+C41</f>
        <v>1000</v>
      </c>
    </row>
    <row r="42" spans="1:5" ht="12.75" customHeight="1" x14ac:dyDescent="0.25">
      <c r="A42" s="53">
        <v>55</v>
      </c>
      <c r="B42" s="54" t="s">
        <v>60</v>
      </c>
      <c r="C42" s="88">
        <f>+C43</f>
        <v>0</v>
      </c>
      <c r="D42" s="88">
        <f>D43</f>
        <v>13300</v>
      </c>
      <c r="E42" s="88">
        <f>E43</f>
        <v>13300</v>
      </c>
    </row>
    <row r="43" spans="1:5" ht="12.75" customHeight="1" x14ac:dyDescent="0.25">
      <c r="A43" s="38">
        <v>556</v>
      </c>
      <c r="B43" s="39" t="s">
        <v>63</v>
      </c>
      <c r="C43" s="89">
        <f>SUM(C44:C45)</f>
        <v>0</v>
      </c>
      <c r="D43" s="89">
        <f>SUM(D44:D45)</f>
        <v>13300</v>
      </c>
      <c r="E43" s="89">
        <f>SUM(E44:E45)</f>
        <v>13300</v>
      </c>
    </row>
    <row r="44" spans="1:5" s="44" customFormat="1" ht="12.75" customHeight="1" x14ac:dyDescent="0.2">
      <c r="A44" s="41">
        <v>55601</v>
      </c>
      <c r="B44" s="42" t="s">
        <v>64</v>
      </c>
      <c r="C44" s="92">
        <v>0</v>
      </c>
      <c r="D44" s="48">
        <v>8500</v>
      </c>
      <c r="E44" s="84">
        <f>+D44+C44</f>
        <v>8500</v>
      </c>
    </row>
    <row r="45" spans="1:5" s="44" customFormat="1" ht="12.75" customHeight="1" x14ac:dyDescent="0.2">
      <c r="A45" s="41">
        <v>55602</v>
      </c>
      <c r="B45" s="42" t="s">
        <v>96</v>
      </c>
      <c r="C45" s="92">
        <v>0</v>
      </c>
      <c r="D45" s="48">
        <v>4800</v>
      </c>
      <c r="E45" s="84">
        <f>+D45+C45</f>
        <v>4800</v>
      </c>
    </row>
    <row r="46" spans="1:5" ht="12.75" customHeight="1" x14ac:dyDescent="0.25">
      <c r="A46" s="53">
        <v>61</v>
      </c>
      <c r="B46" s="54" t="s">
        <v>66</v>
      </c>
      <c r="C46" s="88">
        <f>+C47+C53</f>
        <v>0</v>
      </c>
      <c r="D46" s="88">
        <f>+D47+D53</f>
        <v>57600</v>
      </c>
      <c r="E46" s="88">
        <f>+E47+E53</f>
        <v>57600</v>
      </c>
    </row>
    <row r="47" spans="1:5" ht="12.75" customHeight="1" x14ac:dyDescent="0.25">
      <c r="A47" s="38">
        <v>611</v>
      </c>
      <c r="B47" s="39" t="s">
        <v>67</v>
      </c>
      <c r="C47" s="89">
        <f>SUM(C48:C52)</f>
        <v>0</v>
      </c>
      <c r="D47" s="89">
        <f>SUM(D48:D52)</f>
        <v>56000</v>
      </c>
      <c r="E47" s="89">
        <f>SUM(E48:E52)</f>
        <v>56000</v>
      </c>
    </row>
    <row r="48" spans="1:5" ht="12.75" customHeight="1" x14ac:dyDescent="0.25">
      <c r="A48" s="41">
        <v>61101</v>
      </c>
      <c r="B48" s="42" t="s">
        <v>68</v>
      </c>
      <c r="C48" s="92">
        <v>0</v>
      </c>
      <c r="D48" s="48">
        <v>1000</v>
      </c>
      <c r="E48" s="84">
        <f>+D48+C48</f>
        <v>1000</v>
      </c>
    </row>
    <row r="49" spans="1:5" s="44" customFormat="1" ht="12.75" customHeight="1" x14ac:dyDescent="0.2">
      <c r="A49" s="41">
        <v>61102</v>
      </c>
      <c r="B49" s="42" t="s">
        <v>69</v>
      </c>
      <c r="C49" s="92">
        <v>0</v>
      </c>
      <c r="D49" s="48">
        <v>4000</v>
      </c>
      <c r="E49" s="84">
        <f>+D49+C49</f>
        <v>4000</v>
      </c>
    </row>
    <row r="50" spans="1:5" s="44" customFormat="1" ht="12.75" customHeight="1" x14ac:dyDescent="0.2">
      <c r="A50" s="41">
        <v>61104</v>
      </c>
      <c r="B50" s="42" t="s">
        <v>70</v>
      </c>
      <c r="C50" s="92">
        <v>0</v>
      </c>
      <c r="D50" s="48">
        <v>4000</v>
      </c>
      <c r="E50" s="84">
        <f>+D50+C50</f>
        <v>4000</v>
      </c>
    </row>
    <row r="51" spans="1:5" ht="12.75" customHeight="1" x14ac:dyDescent="0.25">
      <c r="A51" s="41">
        <v>61105</v>
      </c>
      <c r="B51" s="42" t="s">
        <v>107</v>
      </c>
      <c r="C51" s="92">
        <v>0</v>
      </c>
      <c r="D51" s="48">
        <f>28000+18000</f>
        <v>46000</v>
      </c>
      <c r="E51" s="84">
        <f>+D51+C51</f>
        <v>46000</v>
      </c>
    </row>
    <row r="52" spans="1:5" ht="12.75" customHeight="1" x14ac:dyDescent="0.25">
      <c r="A52" s="41">
        <v>61199</v>
      </c>
      <c r="B52" s="42" t="s">
        <v>71</v>
      </c>
      <c r="C52" s="92">
        <v>0</v>
      </c>
      <c r="D52" s="48">
        <v>1000</v>
      </c>
      <c r="E52" s="84">
        <f>+D52+C52</f>
        <v>1000</v>
      </c>
    </row>
    <row r="53" spans="1:5" ht="12.75" customHeight="1" x14ac:dyDescent="0.25">
      <c r="A53" s="38">
        <v>614</v>
      </c>
      <c r="B53" s="39" t="s">
        <v>72</v>
      </c>
      <c r="C53" s="89">
        <f>+C54</f>
        <v>0</v>
      </c>
      <c r="D53" s="89">
        <f>+D54</f>
        <v>1600</v>
      </c>
      <c r="E53" s="89">
        <f>+E54</f>
        <v>1600</v>
      </c>
    </row>
    <row r="54" spans="1:5" ht="12.75" customHeight="1" x14ac:dyDescent="0.25">
      <c r="A54" s="41">
        <v>61403</v>
      </c>
      <c r="B54" s="42" t="s">
        <v>73</v>
      </c>
      <c r="C54" s="92">
        <v>0</v>
      </c>
      <c r="D54" s="48">
        <v>1600</v>
      </c>
      <c r="E54" s="84">
        <f>+D54+C54</f>
        <v>1600</v>
      </c>
    </row>
    <row r="55" spans="1:5" s="44" customFormat="1" ht="14.25" customHeight="1" x14ac:dyDescent="0.2">
      <c r="A55" s="101" t="s">
        <v>104</v>
      </c>
      <c r="B55" s="102"/>
      <c r="C55" s="95">
        <f>C7+C42+C46</f>
        <v>21000</v>
      </c>
      <c r="D55" s="95">
        <f>D7+D42+D46</f>
        <v>159300</v>
      </c>
      <c r="E55" s="107">
        <f>E7+E42+E46</f>
        <v>180300</v>
      </c>
    </row>
    <row r="56" spans="1:5" ht="14.25" customHeight="1" x14ac:dyDescent="0.25">
      <c r="A56" s="103"/>
      <c r="B56" s="104"/>
      <c r="C56" s="105">
        <f>+C55+D55</f>
        <v>180300</v>
      </c>
      <c r="D56" s="106"/>
      <c r="E56" s="108"/>
    </row>
    <row r="58" spans="1:5" ht="21" customHeight="1" x14ac:dyDescent="0.25">
      <c r="D58" s="30"/>
    </row>
  </sheetData>
  <mergeCells count="10">
    <mergeCell ref="A55:B56"/>
    <mergeCell ref="E55:E56"/>
    <mergeCell ref="C56:D56"/>
    <mergeCell ref="A1:E1"/>
    <mergeCell ref="A2:E2"/>
    <mergeCell ref="A3:E3"/>
    <mergeCell ref="C5:D5"/>
    <mergeCell ref="B5:B6"/>
    <mergeCell ref="E5:E6"/>
    <mergeCell ref="A5:A6"/>
  </mergeCells>
  <printOptions horizontalCentered="1"/>
  <pageMargins left="0.31496062992125984" right="0.19685039370078741" top="0.35433070866141736" bottom="0.23622047244094491" header="0.15748031496062992" footer="0.15748031496062992"/>
  <pageSetup scale="91" orientation="portrait" r:id="rId1"/>
  <headerFooter alignWithMargins="0">
    <oddFooter>&amp;C&amp;P/2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4</vt:i4>
      </vt:variant>
    </vt:vector>
  </HeadingPairs>
  <TitlesOfParts>
    <vt:vector size="7" baseType="lpstr">
      <vt:lpstr>Prespuesto de Ingresos 2020</vt:lpstr>
      <vt:lpstr>PRESUPUESTO EGRESOS 2020</vt:lpstr>
      <vt:lpstr>Plan de Compras 2020</vt:lpstr>
      <vt:lpstr>'Plan de Compras 2020'!Área_de_impresión</vt:lpstr>
      <vt:lpstr>'Prespuesto de Ingresos 2020'!Área_de_impresión</vt:lpstr>
      <vt:lpstr>'Plan de Compras 2020'!Títulos_a_imprimir</vt:lpstr>
      <vt:lpstr>'PRESUPUESTO EGRESOS 2020'!Títulos_a_imprimir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UFI</dc:creator>
  <cp:lastModifiedBy>USER</cp:lastModifiedBy>
  <cp:lastPrinted>2019-11-18T02:00:23Z</cp:lastPrinted>
  <dcterms:created xsi:type="dcterms:W3CDTF">2015-11-12T16:53:50Z</dcterms:created>
  <dcterms:modified xsi:type="dcterms:W3CDTF">2020-04-14T03:52:29Z</dcterms:modified>
</cp:coreProperties>
</file>