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Prespuesto de Ingresos 2018" sheetId="7" r:id="rId1"/>
    <sheet name="PRESUPUESTO EGRESOS 2018" sheetId="15" r:id="rId2"/>
  </sheets>
  <definedNames>
    <definedName name="_xlnm.Print_Area" localSheetId="0">'Prespuesto de Ingresos 2018'!$A$1:$G$21</definedName>
    <definedName name="_xlnm.Print_Area" localSheetId="1">'PRESUPUESTO EGRESOS 2018'!$A$1:$G$90</definedName>
    <definedName name="_xlnm.Print_Titles" localSheetId="1">'PRESUPUESTO EGRESOS 2018'!$1:$11</definedName>
  </definedNames>
  <calcPr calcId="145621"/>
</workbook>
</file>

<file path=xl/calcChain.xml><?xml version="1.0" encoding="utf-8"?>
<calcChain xmlns="http://schemas.openxmlformats.org/spreadsheetml/2006/main">
  <c r="E13" i="7" l="1"/>
  <c r="E20" i="7" l="1"/>
  <c r="F19" i="7" l="1"/>
  <c r="F16" i="7"/>
  <c r="F7" i="7"/>
  <c r="G14" i="7" l="1"/>
  <c r="G18" i="7" l="1"/>
  <c r="E12" i="7" l="1"/>
  <c r="F11" i="7" s="1"/>
  <c r="G5" i="7" s="1"/>
  <c r="G21" i="7" s="1"/>
</calcChain>
</file>

<file path=xl/sharedStrings.xml><?xml version="1.0" encoding="utf-8"?>
<sst xmlns="http://schemas.openxmlformats.org/spreadsheetml/2006/main" count="124" uniqueCount="118">
  <si>
    <t>FONDO AMBIENTAL DE EL SALVADOR</t>
  </si>
  <si>
    <t>(Expresado en dólares de EEUU)</t>
  </si>
  <si>
    <t>CODIGO</t>
  </si>
  <si>
    <t>NOMBRE DEL RUBRO, CUENTA Y ESPCIFICO</t>
  </si>
  <si>
    <t>AGRUPACION OPERACIONAL 3</t>
  </si>
  <si>
    <t>FF 1</t>
  </si>
  <si>
    <t>FF 5</t>
  </si>
  <si>
    <t>Fondo General</t>
  </si>
  <si>
    <t>Fondos de Donaciones</t>
  </si>
  <si>
    <t>PRESUPUESTO DE FUNCIONAMIENTO</t>
  </si>
  <si>
    <t>Línea de Trab. 0101</t>
  </si>
  <si>
    <t>Admón. Superior</t>
  </si>
  <si>
    <t>Funcionamiento</t>
  </si>
  <si>
    <t>REMUNERACIONES</t>
  </si>
  <si>
    <t>REMUNERACIONES PERMANENTES</t>
  </si>
  <si>
    <t>Sueldos</t>
  </si>
  <si>
    <t>Aguinaldos</t>
  </si>
  <si>
    <t>Dietas</t>
  </si>
  <si>
    <t>CONTR. PATR. A INST. DE SEGURIDAD SOCIAL PUB.</t>
  </si>
  <si>
    <t>Por Remuneraciones Permanentes</t>
  </si>
  <si>
    <t>CONTR. PATR. A INST. DE SEGURIDAD SOCIAL PRIV.</t>
  </si>
  <si>
    <t>Al Personal de Servicios Permanentes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</si>
  <si>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</si>
  <si>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</si>
  <si>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</si>
  <si>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</si>
  <si>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</si>
  <si>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</si>
  <si>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</si>
  <si>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</si>
  <si>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</si>
  <si>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</si>
  <si>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</si>
  <si>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</si>
  <si>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</si>
  <si>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</si>
  <si>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</si>
  <si>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</si>
  <si>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</si>
  <si>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</si>
  <si>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</si>
  <si>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</si>
  <si>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</si>
  <si>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</si>
  <si>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</si>
  <si>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</si>
  <si>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</si>
  <si>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</si>
  <si>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</si>
  <si>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</si>
  <si>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</si>
  <si>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</si>
  <si>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</si>
  <si>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</si>
  <si>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</si>
  <si>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</si>
  <si>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</si>
  <si>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</si>
  <si>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</si>
  <si>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</si>
  <si>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</si>
  <si>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</si>
  <si>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</si>
  <si>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</si>
  <si>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</si>
  <si>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</si>
  <si>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</si>
  <si>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</si>
  <si>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</si>
  <si>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</si>
  <si>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</si>
  <si>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</si>
  <si>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</si>
  <si>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</si>
  <si>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</si>
  <si>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</si>
  <si>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Bienes Muebles Diversos</t>
  </si>
  <si>
    <t>INTANGIBLES</t>
  </si>
  <si>
    <t>Derechos de Propiedad Intelectual</t>
  </si>
  <si>
    <t>TOTAL PRESUPUESTO DE EGRESOS</t>
  </si>
  <si>
    <t>Beneficios Adicionales</t>
  </si>
  <si>
    <t>A Personas Naturales</t>
  </si>
  <si>
    <t>A. ASIGNACIÓN DE RECURSOS</t>
  </si>
  <si>
    <t>1. Ingresos</t>
  </si>
  <si>
    <t>INGRESOS CORRIENTES</t>
  </si>
  <si>
    <t>15 INGRESOS FINANCIEROS Y OTROS</t>
  </si>
  <si>
    <t>151 RENDIMIENTOS DE TÍTULOS VALORES</t>
  </si>
  <si>
    <t>15105 Rentabilidad de Depósitos a Plazos</t>
  </si>
  <si>
    <t>15199 Otras Rentabilidades Financieras</t>
  </si>
  <si>
    <t>16 TRANSFERENCIAS CORRIENTES</t>
  </si>
  <si>
    <t>162 TRANSFERENCIAS CORRIENTES DEL SECTOR PÚBLICO</t>
  </si>
  <si>
    <t>162014400 Transferencias Corrientes del Sector Público</t>
  </si>
  <si>
    <t>16201 Transferencias Corrientes del Sector Público</t>
  </si>
  <si>
    <t>TOTAL PRESUPUESTO DE INGRESOS</t>
  </si>
  <si>
    <t>Subvención</t>
  </si>
  <si>
    <t>TRANSFERENCIAS CORRIENTES</t>
  </si>
  <si>
    <t>TRANSFERENCIAS CORRIENTES AL SECTOR PRIVADO</t>
  </si>
  <si>
    <t>INDENNIZACIONES</t>
  </si>
  <si>
    <t>TRANSFERENCIAS DE CAPITAL</t>
  </si>
  <si>
    <t>TRANSFERENCIAS DE CAPITAL AL SECTOR PUBLICO</t>
  </si>
  <si>
    <t>Transferencias de Capital al Sector Publico</t>
  </si>
  <si>
    <t>Línea de Trab. 0102</t>
  </si>
  <si>
    <t>TRANSFERENCIAS DE CAPITAL AL SECTOR PRIVADO</t>
  </si>
  <si>
    <t>A Organismos sin Fines de Lucro</t>
  </si>
  <si>
    <t>PRESUPUESTO ESPECIAL DE INVERSIÓN</t>
  </si>
  <si>
    <t>22 TRANSFERENCIA DE CAPITAL</t>
  </si>
  <si>
    <t>224 TRANSFERENCIAS DE CAPITAL DEL SECTOR EXTERNO</t>
  </si>
  <si>
    <t>22403 De Gobierno y Organismos Gubernamentales</t>
  </si>
  <si>
    <t>INGRESOS DE CAPITAL</t>
  </si>
  <si>
    <t>32 SALDOS DE AÑOS ANTERIORES</t>
  </si>
  <si>
    <t>321 Saldos Iniciales de Caja y Banco</t>
  </si>
  <si>
    <t>32102 Saldo Inicial en Banco</t>
  </si>
  <si>
    <t>PRESUPUESTO  DE EGRESOS, EJERCICIO ECONOMICO FISCAL 2018</t>
  </si>
  <si>
    <t>Plan de Restauración Ambiental en la Cuenca del Rio Las Cañas, Municipio de Apopa, Departamento de San Salvador</t>
  </si>
  <si>
    <t>Programa Techo y Agua, Fase 2017</t>
  </si>
  <si>
    <t>TOTAL PRESUPUESTO FUNCIONAMIENTO 2018</t>
  </si>
  <si>
    <t>Línea de Trab. 0108</t>
  </si>
  <si>
    <t>PRESUPUESTO DE INGRESOS, EJERCICIO ECONOMICO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</si>
</sst>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_ [$€]\ * #,##0.00_ ;_ [$€]\ * \-#,##0.00_ ;_ [$€]\ * &quot;-&quot;??_ ;_ @_ "/>
    <numFmt numFmtId="168" formatCode="_-[$$-440A]* #,##0.00_-;\-[$$-440A]* #,##0.00_-;_-[$$-440A]* &quot;-&quot;??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7">
    <xf numFmtId="0" fontId="0" fillId="0" borderId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5" fillId="0" borderId="0"/>
    <xf numFmtId="0" fontId="16" fillId="6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7" fillId="9" borderId="0" applyNumberFormat="0" applyBorder="0" applyAlignment="0" applyProtection="0"/>
    <xf numFmtId="0" fontId="18" fillId="18" borderId="11" applyNumberFormat="0" applyAlignment="0" applyProtection="0"/>
    <xf numFmtId="0" fontId="19" fillId="19" borderId="12" applyNumberFormat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2" borderId="0" applyNumberFormat="0" applyBorder="0" applyAlignment="0" applyProtection="0"/>
    <xf numFmtId="0" fontId="22" fillId="11" borderId="11" applyNumberFormat="0" applyAlignment="0" applyProtection="0"/>
    <xf numFmtId="0" fontId="23" fillId="8" borderId="0" applyNumberFormat="0" applyBorder="0" applyAlignment="0" applyProtection="0"/>
    <xf numFmtId="0" fontId="24" fillId="23" borderId="0" applyNumberFormat="0" applyBorder="0" applyAlignment="0" applyProtection="0"/>
    <xf numFmtId="0" fontId="16" fillId="24" borderId="14" applyNumberFormat="0" applyFont="0" applyAlignment="0" applyProtection="0"/>
    <xf numFmtId="0" fontId="25" fillId="18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1" fillId="0" borderId="17" applyNumberFormat="0" applyFill="0" applyAlignment="0" applyProtection="0"/>
    <xf numFmtId="0" fontId="10" fillId="0" borderId="18" applyNumberFormat="0" applyFill="0" applyAlignment="0" applyProtection="0"/>
    <xf numFmtId="0" fontId="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2" borderId="0" applyBorder="0" applyAlignment="0" applyProtection="0"/>
  </cellStyleXfs>
  <cellXfs count="118">
    <xf numFmtId="0" fontId="0" fillId="0" borderId="0" xfId="0"/>
    <xf numFmtId="0" fontId="1" fillId="0" borderId="0" xfId="2" applyFont="1" applyFill="1" applyProtection="1">
      <protection hidden="1"/>
    </xf>
    <xf numFmtId="166" fontId="1" fillId="0" borderId="0" xfId="2" applyNumberFormat="1" applyFont="1" applyFill="1" applyProtection="1">
      <protection hidden="1"/>
    </xf>
    <xf numFmtId="0" fontId="8" fillId="0" borderId="0" xfId="2" applyFont="1" applyFill="1" applyAlignment="1" applyProtection="1">
      <alignment horizontal="center"/>
      <protection hidden="1"/>
    </xf>
    <xf numFmtId="0" fontId="9" fillId="0" borderId="0" xfId="2" applyFont="1" applyFill="1" applyAlignment="1" applyProtection="1">
      <alignment horizontal="center"/>
      <protection hidden="1"/>
    </xf>
    <xf numFmtId="0" fontId="5" fillId="0" borderId="0" xfId="2" applyFont="1" applyFill="1" applyProtection="1">
      <protection hidden="1"/>
    </xf>
    <xf numFmtId="0" fontId="10" fillId="0" borderId="0" xfId="2" applyFont="1" applyFill="1" applyProtection="1">
      <protection hidden="1"/>
    </xf>
    <xf numFmtId="166" fontId="12" fillId="0" borderId="1" xfId="2" applyNumberFormat="1" applyFont="1" applyFill="1" applyBorder="1" applyAlignment="1" applyProtection="1">
      <alignment vertical="center"/>
      <protection hidden="1"/>
    </xf>
    <xf numFmtId="0" fontId="13" fillId="0" borderId="0" xfId="2" applyFont="1" applyFill="1" applyProtection="1">
      <protection hidden="1"/>
    </xf>
    <xf numFmtId="0" fontId="31" fillId="0" borderId="0" xfId="53" applyFont="1" applyProtection="1">
      <protection hidden="1"/>
    </xf>
    <xf numFmtId="0" fontId="33" fillId="0" borderId="0" xfId="53" applyFont="1" applyProtection="1">
      <protection hidden="1"/>
    </xf>
    <xf numFmtId="0" fontId="33" fillId="0" borderId="19" xfId="53" applyFont="1" applyBorder="1" applyProtection="1">
      <protection hidden="1"/>
    </xf>
    <xf numFmtId="0" fontId="33" fillId="0" borderId="0" xfId="25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53" applyFont="1" applyFill="1" applyProtection="1">
      <protection hidden="1"/>
    </xf>
    <xf numFmtId="0" fontId="31" fillId="0" borderId="0" xfId="25" applyFont="1" applyFill="1" applyBorder="1" applyAlignment="1" applyProtection="1">
      <alignment vertical="center"/>
      <protection hidden="1"/>
    </xf>
    <xf numFmtId="0" fontId="31" fillId="0" borderId="0" xfId="25" applyFont="1" applyFill="1" applyBorder="1" applyAlignment="1" applyProtection="1">
      <alignment horizontal="left" vertical="center"/>
      <protection hidden="1"/>
    </xf>
    <xf numFmtId="0" fontId="34" fillId="0" borderId="0" xfId="53" applyFont="1" applyFill="1" applyBorder="1" applyProtection="1">
      <protection hidden="1"/>
    </xf>
    <xf numFmtId="166" fontId="31" fillId="0" borderId="20" xfId="25" applyNumberFormat="1" applyFont="1" applyFill="1" applyBorder="1" applyAlignment="1" applyProtection="1">
      <alignment vertical="center" wrapText="1"/>
      <protection hidden="1"/>
    </xf>
    <xf numFmtId="0" fontId="34" fillId="0" borderId="0" xfId="53" applyFont="1" applyFill="1" applyProtection="1">
      <protection hidden="1"/>
    </xf>
    <xf numFmtId="0" fontId="34" fillId="0" borderId="0" xfId="53" applyFont="1" applyFill="1" applyBorder="1" applyAlignment="1" applyProtection="1">
      <alignment horizontal="left" vertical="center"/>
      <protection hidden="1"/>
    </xf>
    <xf numFmtId="0" fontId="34" fillId="0" borderId="0" xfId="1" applyFont="1" applyFill="1" applyBorder="1" applyAlignment="1" applyProtection="1">
      <alignment vertical="center"/>
      <protection hidden="1"/>
    </xf>
    <xf numFmtId="166" fontId="34" fillId="0" borderId="20" xfId="53" applyNumberFormat="1" applyFont="1" applyFill="1" applyBorder="1" applyProtection="1">
      <protection hidden="1"/>
    </xf>
    <xf numFmtId="0" fontId="34" fillId="0" borderId="20" xfId="53" applyFont="1" applyFill="1" applyBorder="1" applyProtection="1">
      <protection hidden="1"/>
    </xf>
    <xf numFmtId="0" fontId="31" fillId="0" borderId="0" xfId="53" applyFont="1" applyFill="1" applyProtection="1">
      <protection hidden="1"/>
    </xf>
    <xf numFmtId="0" fontId="31" fillId="0" borderId="0" xfId="53" applyFont="1" applyFill="1" applyBorder="1" applyProtection="1">
      <protection hidden="1"/>
    </xf>
    <xf numFmtId="0" fontId="31" fillId="0" borderId="0" xfId="53" applyNumberFormat="1" applyFont="1" applyFill="1" applyBorder="1" applyAlignment="1">
      <alignment horizontal="left" vertical="center"/>
    </xf>
    <xf numFmtId="0" fontId="31" fillId="0" borderId="19" xfId="53" applyNumberFormat="1" applyFont="1" applyFill="1" applyBorder="1" applyAlignment="1">
      <alignment horizontal="left" vertical="center"/>
    </xf>
    <xf numFmtId="0" fontId="34" fillId="0" borderId="19" xfId="1" applyFont="1" applyFill="1" applyBorder="1" applyAlignment="1" applyProtection="1">
      <alignment vertical="center"/>
      <protection hidden="1"/>
    </xf>
    <xf numFmtId="166" fontId="34" fillId="0" borderId="21" xfId="1" applyNumberFormat="1" applyFont="1" applyFill="1" applyBorder="1" applyAlignment="1" applyProtection="1">
      <alignment vertical="center" wrapText="1"/>
      <protection hidden="1"/>
    </xf>
    <xf numFmtId="0" fontId="31" fillId="0" borderId="22" xfId="53" applyFont="1" applyFill="1" applyBorder="1" applyProtection="1">
      <protection hidden="1"/>
    </xf>
    <xf numFmtId="166" fontId="33" fillId="0" borderId="0" xfId="53" applyNumberFormat="1" applyFont="1" applyFill="1" applyAlignment="1" applyProtection="1">
      <alignment vertical="center"/>
      <protection hidden="1"/>
    </xf>
    <xf numFmtId="0" fontId="33" fillId="0" borderId="0" xfId="53" applyFont="1" applyFill="1" applyAlignment="1" applyProtection="1">
      <alignment vertical="center"/>
      <protection hidden="1"/>
    </xf>
    <xf numFmtId="0" fontId="33" fillId="0" borderId="0" xfId="53" applyNumberFormat="1" applyFont="1" applyFill="1" applyBorder="1" applyAlignment="1">
      <alignment horizontal="center" vertical="center"/>
    </xf>
    <xf numFmtId="166" fontId="33" fillId="0" borderId="0" xfId="53" applyNumberFormat="1" applyFont="1" applyFill="1" applyBorder="1" applyAlignment="1">
      <alignment vertical="center"/>
    </xf>
    <xf numFmtId="166" fontId="33" fillId="0" borderId="0" xfId="53" applyNumberFormat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5" fillId="0" borderId="0" xfId="53" applyFont="1" applyFill="1" applyBorder="1" applyAlignment="1" applyProtection="1">
      <alignment horizontal="left" vertical="center"/>
      <protection hidden="1"/>
    </xf>
    <xf numFmtId="0" fontId="33" fillId="0" borderId="0" xfId="53" applyFont="1" applyFill="1" applyBorder="1" applyProtection="1">
      <protection hidden="1"/>
    </xf>
    <xf numFmtId="166" fontId="5" fillId="0" borderId="20" xfId="1" applyNumberFormat="1" applyFont="1" applyFill="1" applyBorder="1" applyAlignment="1" applyProtection="1">
      <alignment vertical="center" wrapText="1"/>
      <protection hidden="1"/>
    </xf>
    <xf numFmtId="0" fontId="33" fillId="0" borderId="0" xfId="53" applyFont="1" applyFill="1" applyProtection="1">
      <protection hidden="1"/>
    </xf>
    <xf numFmtId="166" fontId="32" fillId="0" borderId="22" xfId="53" applyNumberFormat="1" applyFont="1" applyFill="1" applyBorder="1" applyAlignment="1" applyProtection="1">
      <alignment vertical="center"/>
      <protection hidden="1"/>
    </xf>
    <xf numFmtId="166" fontId="32" fillId="0" borderId="19" xfId="53" applyNumberFormat="1" applyFont="1" applyFill="1" applyBorder="1" applyAlignment="1">
      <alignment vertical="center"/>
    </xf>
    <xf numFmtId="166" fontId="32" fillId="0" borderId="0" xfId="53" applyNumberFormat="1" applyFont="1" applyFill="1" applyAlignment="1" applyProtection="1">
      <alignment vertical="center"/>
      <protection hidden="1"/>
    </xf>
    <xf numFmtId="0" fontId="32" fillId="0" borderId="0" xfId="53" applyFont="1" applyFill="1" applyAlignment="1" applyProtection="1">
      <alignment vertical="center"/>
      <protection hidden="1"/>
    </xf>
    <xf numFmtId="0" fontId="31" fillId="0" borderId="0" xfId="53" applyFont="1" applyFill="1" applyProtection="1">
      <protection hidden="1"/>
    </xf>
    <xf numFmtId="0" fontId="34" fillId="0" borderId="0" xfId="1" applyFont="1" applyFill="1" applyBorder="1" applyAlignment="1" applyProtection="1">
      <alignment vertical="center"/>
      <protection hidden="1"/>
    </xf>
    <xf numFmtId="0" fontId="31" fillId="0" borderId="0" xfId="53" applyNumberFormat="1" applyFont="1" applyFill="1" applyBorder="1" applyAlignment="1">
      <alignment horizontal="left" vertical="center"/>
    </xf>
    <xf numFmtId="0" fontId="31" fillId="0" borderId="20" xfId="53" applyFont="1" applyFill="1" applyBorder="1" applyProtection="1">
      <protection hidden="1"/>
    </xf>
    <xf numFmtId="0" fontId="31" fillId="0" borderId="0" xfId="53" applyFont="1" applyFill="1" applyProtection="1">
      <protection hidden="1"/>
    </xf>
    <xf numFmtId="0" fontId="34" fillId="0" borderId="0" xfId="1" applyFont="1" applyFill="1" applyBorder="1" applyAlignment="1" applyProtection="1">
      <alignment vertical="center"/>
      <protection hidden="1"/>
    </xf>
    <xf numFmtId="0" fontId="31" fillId="0" borderId="0" xfId="53" applyNumberFormat="1" applyFont="1" applyFill="1" applyBorder="1" applyAlignment="1">
      <alignment horizontal="left" vertical="center"/>
    </xf>
    <xf numFmtId="166" fontId="12" fillId="0" borderId="2" xfId="2" applyNumberFormat="1" applyFont="1" applyFill="1" applyBorder="1" applyProtection="1">
      <protection hidden="1"/>
    </xf>
    <xf numFmtId="0" fontId="10" fillId="0" borderId="2" xfId="3" applyFont="1" applyFill="1" applyBorder="1" applyAlignment="1" applyProtection="1">
      <alignment vertical="center"/>
      <protection hidden="1"/>
    </xf>
    <xf numFmtId="166" fontId="10" fillId="0" borderId="2" xfId="3" applyNumberFormat="1" applyFont="1" applyFill="1" applyBorder="1" applyAlignment="1" applyProtection="1">
      <alignment vertical="center" wrapText="1"/>
      <protection hidden="1"/>
    </xf>
    <xf numFmtId="0" fontId="10" fillId="0" borderId="2" xfId="4" applyFont="1" applyFill="1" applyBorder="1" applyAlignment="1" applyProtection="1">
      <alignment horizontal="left" vertical="center"/>
      <protection hidden="1"/>
    </xf>
    <xf numFmtId="0" fontId="10" fillId="0" borderId="2" xfId="4" applyFont="1" applyFill="1" applyBorder="1" applyAlignment="1" applyProtection="1">
      <alignment vertical="center"/>
      <protection hidden="1"/>
    </xf>
    <xf numFmtId="166" fontId="10" fillId="0" borderId="2" xfId="4" applyNumberFormat="1" applyFont="1" applyFill="1" applyBorder="1" applyAlignment="1" applyProtection="1">
      <alignment vertical="center" wrapText="1"/>
      <protection hidden="1"/>
    </xf>
    <xf numFmtId="0" fontId="1" fillId="0" borderId="2" xfId="5" applyFont="1" applyFill="1" applyBorder="1" applyAlignment="1" applyProtection="1">
      <alignment horizontal="left" vertical="center"/>
      <protection hidden="1"/>
    </xf>
    <xf numFmtId="0" fontId="36" fillId="0" borderId="2" xfId="1" applyFont="1" applyFill="1" applyBorder="1" applyAlignment="1" applyProtection="1">
      <alignment vertical="center"/>
      <protection hidden="1"/>
    </xf>
    <xf numFmtId="166" fontId="1" fillId="0" borderId="2" xfId="3" applyNumberFormat="1" applyFont="1" applyFill="1" applyBorder="1" applyAlignment="1" applyProtection="1">
      <alignment vertical="center" wrapText="1"/>
      <protection hidden="1"/>
    </xf>
    <xf numFmtId="0" fontId="7" fillId="0" borderId="2" xfId="1" applyFont="1" applyFill="1" applyBorder="1" applyAlignment="1" applyProtection="1">
      <alignment vertical="center"/>
      <protection hidden="1"/>
    </xf>
    <xf numFmtId="0" fontId="1" fillId="0" borderId="2" xfId="2" applyFont="1" applyFill="1" applyBorder="1" applyProtection="1">
      <protection hidden="1"/>
    </xf>
    <xf numFmtId="0" fontId="10" fillId="0" borderId="2" xfId="3" applyFont="1" applyFill="1" applyBorder="1" applyAlignment="1" applyProtection="1">
      <alignment horizontal="left" vertical="center"/>
      <protection hidden="1"/>
    </xf>
    <xf numFmtId="0" fontId="10" fillId="0" borderId="2" xfId="5" applyFont="1" applyFill="1" applyBorder="1" applyAlignment="1" applyProtection="1">
      <alignment horizontal="left" vertical="center"/>
      <protection hidden="1"/>
    </xf>
    <xf numFmtId="0" fontId="10" fillId="0" borderId="2" xfId="2" applyNumberFormat="1" applyFont="1" applyFill="1" applyBorder="1" applyAlignment="1" applyProtection="1">
      <alignment horizontal="left" vertical="center"/>
      <protection hidden="1"/>
    </xf>
    <xf numFmtId="0" fontId="1" fillId="0" borderId="2" xfId="2" applyNumberFormat="1" applyFont="1" applyFill="1" applyBorder="1" applyAlignment="1" applyProtection="1">
      <alignment horizontal="left" vertical="center"/>
      <protection hidden="1"/>
    </xf>
    <xf numFmtId="0" fontId="9" fillId="0" borderId="3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/>
      <protection hidden="1"/>
    </xf>
    <xf numFmtId="168" fontId="31" fillId="0" borderId="0" xfId="53" applyNumberFormat="1" applyFont="1" applyProtection="1">
      <protection hidden="1"/>
    </xf>
    <xf numFmtId="166" fontId="1" fillId="0" borderId="2" xfId="5" applyNumberFormat="1" applyFont="1" applyFill="1" applyBorder="1" applyAlignment="1" applyProtection="1">
      <alignment vertical="center" wrapText="1"/>
      <protection hidden="1"/>
    </xf>
    <xf numFmtId="166" fontId="10" fillId="0" borderId="2" xfId="5" applyNumberFormat="1" applyFont="1" applyFill="1" applyBorder="1" applyAlignment="1" applyProtection="1">
      <alignment vertical="center" wrapText="1"/>
      <protection hidden="1"/>
    </xf>
    <xf numFmtId="166" fontId="36" fillId="0" borderId="2" xfId="1" applyNumberFormat="1" applyFont="1" applyFill="1" applyBorder="1" applyAlignment="1" applyProtection="1">
      <alignment vertical="center" wrapText="1"/>
      <protection hidden="1"/>
    </xf>
    <xf numFmtId="166" fontId="7" fillId="0" borderId="2" xfId="1" applyNumberFormat="1" applyFont="1" applyFill="1" applyBorder="1" applyAlignment="1" applyProtection="1">
      <alignment vertical="center" wrapText="1"/>
      <protection hidden="1"/>
    </xf>
    <xf numFmtId="166" fontId="12" fillId="0" borderId="2" xfId="2" applyNumberFormat="1" applyFont="1" applyFill="1" applyBorder="1" applyAlignment="1" applyProtection="1">
      <alignment vertical="center"/>
      <protection hidden="1"/>
    </xf>
    <xf numFmtId="0" fontId="33" fillId="0" borderId="0" xfId="53" applyNumberFormat="1" applyFont="1" applyFill="1" applyBorder="1" applyAlignment="1">
      <alignment horizontal="left" vertical="center"/>
    </xf>
    <xf numFmtId="166" fontId="34" fillId="0" borderId="20" xfId="1" applyNumberFormat="1" applyFont="1" applyFill="1" applyBorder="1" applyAlignment="1" applyProtection="1">
      <alignment vertical="center" wrapText="1"/>
      <protection hidden="1"/>
    </xf>
    <xf numFmtId="166" fontId="31" fillId="0" borderId="20" xfId="53" applyNumberFormat="1" applyFont="1" applyFill="1" applyBorder="1" applyAlignment="1" applyProtection="1">
      <alignment vertical="center"/>
      <protection hidden="1"/>
    </xf>
    <xf numFmtId="0" fontId="33" fillId="0" borderId="20" xfId="53" applyFont="1" applyFill="1" applyBorder="1" applyProtection="1">
      <protection hidden="1"/>
    </xf>
    <xf numFmtId="166" fontId="34" fillId="0" borderId="22" xfId="1" applyNumberFormat="1" applyFont="1" applyFill="1" applyBorder="1" applyAlignment="1" applyProtection="1">
      <alignment vertical="center" wrapText="1"/>
      <protection hidden="1"/>
    </xf>
    <xf numFmtId="166" fontId="5" fillId="0" borderId="20" xfId="53" applyNumberFormat="1" applyFont="1" applyFill="1" applyBorder="1" applyProtection="1">
      <protection hidden="1"/>
    </xf>
    <xf numFmtId="0" fontId="5" fillId="0" borderId="24" xfId="1" applyFont="1" applyFill="1" applyBorder="1" applyAlignment="1" applyProtection="1">
      <alignment horizontal="center" vertical="center" wrapText="1"/>
      <protection hidden="1"/>
    </xf>
    <xf numFmtId="166" fontId="31" fillId="0" borderId="7" xfId="53" applyNumberFormat="1" applyFont="1" applyFill="1" applyBorder="1" applyAlignment="1" applyProtection="1">
      <alignment vertical="center"/>
      <protection hidden="1"/>
    </xf>
    <xf numFmtId="166" fontId="31" fillId="0" borderId="4" xfId="25" applyNumberFormat="1" applyFont="1" applyFill="1" applyBorder="1" applyAlignment="1" applyProtection="1">
      <alignment vertical="center" wrapText="1"/>
      <protection hidden="1"/>
    </xf>
    <xf numFmtId="166" fontId="34" fillId="0" borderId="7" xfId="1" applyNumberFormat="1" applyFont="1" applyFill="1" applyBorder="1" applyAlignment="1" applyProtection="1">
      <alignment vertical="center" wrapText="1"/>
      <protection hidden="1"/>
    </xf>
    <xf numFmtId="166" fontId="31" fillId="0" borderId="20" xfId="53" applyNumberFormat="1" applyFont="1" applyFill="1" applyBorder="1" applyProtection="1">
      <protection hidden="1"/>
    </xf>
    <xf numFmtId="166" fontId="33" fillId="0" borderId="20" xfId="53" applyNumberFormat="1" applyFont="1" applyFill="1" applyBorder="1" applyProtection="1">
      <protection hidden="1"/>
    </xf>
    <xf numFmtId="0" fontId="9" fillId="0" borderId="2" xfId="1" applyFont="1" applyFill="1" applyBorder="1" applyAlignment="1" applyProtection="1">
      <alignment horizontal="center" vertical="center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10" xfId="1" applyFont="1" applyFill="1" applyBorder="1" applyAlignment="1" applyProtection="1">
      <alignment horizontal="center" vertical="center" wrapText="1"/>
      <protection hidden="1"/>
    </xf>
    <xf numFmtId="0" fontId="30" fillId="0" borderId="0" xfId="53" applyFont="1" applyAlignment="1" applyProtection="1">
      <alignment horizontal="center"/>
      <protection hidden="1"/>
    </xf>
    <xf numFmtId="0" fontId="32" fillId="0" borderId="0" xfId="53" applyFont="1" applyAlignment="1" applyProtection="1">
      <alignment horizontal="center"/>
      <protection hidden="1"/>
    </xf>
    <xf numFmtId="0" fontId="32" fillId="0" borderId="19" xfId="53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  <protection hidden="1"/>
    </xf>
    <xf numFmtId="0" fontId="9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Alignment="1" applyProtection="1">
      <alignment horizontal="center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4" fillId="0" borderId="0" xfId="2" applyFont="1" applyFill="1" applyAlignment="1" applyProtection="1">
      <alignment horizontal="center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10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9" fillId="0" borderId="23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12" fillId="0" borderId="4" xfId="2" applyNumberFormat="1" applyFont="1" applyFill="1" applyBorder="1" applyAlignment="1" applyProtection="1">
      <alignment horizontal="center" vertical="center"/>
      <protection hidden="1"/>
    </xf>
    <xf numFmtId="0" fontId="12" fillId="0" borderId="5" xfId="2" applyNumberFormat="1" applyFont="1" applyFill="1" applyBorder="1" applyAlignment="1" applyProtection="1">
      <alignment horizontal="center" vertical="center"/>
      <protection hidden="1"/>
    </xf>
    <xf numFmtId="0" fontId="12" fillId="0" borderId="7" xfId="2" applyNumberFormat="1" applyFont="1" applyFill="1" applyBorder="1" applyAlignment="1" applyProtection="1">
      <alignment horizontal="center" vertical="center"/>
      <protection hidden="1"/>
    </xf>
    <xf numFmtId="0" fontId="12" fillId="0" borderId="8" xfId="2" applyNumberFormat="1" applyFont="1" applyFill="1" applyBorder="1" applyAlignment="1" applyProtection="1">
      <alignment horizontal="center" vertical="center"/>
      <protection hidden="1"/>
    </xf>
    <xf numFmtId="165" fontId="12" fillId="0" borderId="9" xfId="6" applyFont="1" applyFill="1" applyBorder="1" applyAlignment="1" applyProtection="1">
      <alignment horizontal="left"/>
      <protection hidden="1"/>
    </xf>
    <xf numFmtId="165" fontId="12" fillId="0" borderId="6" xfId="6" applyFont="1" applyFill="1" applyBorder="1" applyAlignment="1" applyProtection="1">
      <alignment horizontal="left"/>
      <protection hidden="1"/>
    </xf>
    <xf numFmtId="0" fontId="9" fillId="0" borderId="9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0" fontId="35" fillId="0" borderId="1" xfId="1" applyFont="1" applyFill="1" applyBorder="1" applyAlignment="1" applyProtection="1">
      <alignment horizontal="center" vertical="center" wrapText="1"/>
      <protection hidden="1"/>
    </xf>
    <xf numFmtId="0" fontId="35" fillId="0" borderId="10" xfId="1" applyFont="1" applyFill="1" applyBorder="1" applyAlignment="1" applyProtection="1">
      <alignment horizontal="center" vertical="center" wrapText="1"/>
      <protection hidden="1"/>
    </xf>
  </cellXfs>
  <cellStyles count="57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3_Copia de PRESUPUESTO INGRESOS Y GASTOS 2012_1" xfId="4"/>
    <cellStyle name="40% - Énfasis4 2" xfId="23"/>
    <cellStyle name="40% - Énfasis4_Copia de PRESUPUESTO INGRESOS Y GASTOS 2012_1" xfId="5"/>
    <cellStyle name="40% - Énfasis5 2" xfId="24"/>
    <cellStyle name="40% - Énfasis6 2" xfId="25"/>
    <cellStyle name="40% - Énfasis6_Copia de PRESUPUESTO INGRESOS Y GASTOS 2012_2" xfId="3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" xfId="1" builtinId="29" customBuiltin="1"/>
    <cellStyle name="Énfasis1 2" xfId="7"/>
    <cellStyle name="Énfasis1 3" xfId="5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Incorrecto 2" xfId="43"/>
    <cellStyle name="Moneda 2" xfId="6"/>
    <cellStyle name="Moneda 2 2" xfId="9"/>
    <cellStyle name="Moneda 3" xfId="10"/>
    <cellStyle name="Moneda 4" xfId="55"/>
    <cellStyle name="Neutral 2" xfId="44"/>
    <cellStyle name="Normal" xfId="0" builtinId="0"/>
    <cellStyle name="Normal 2" xfId="11"/>
    <cellStyle name="Normal 3" xfId="12"/>
    <cellStyle name="Normal 4" xfId="13"/>
    <cellStyle name="Normal_Copia de PRESUPUESTO INGRESOS Y GASTOS 2012" xfId="2"/>
    <cellStyle name="Normal_PRESUPUESTO INGRESOS Y GASTOS 2012" xfId="53"/>
    <cellStyle name="Notas 2" xfId="45"/>
    <cellStyle name="Porcentaje 2" xfId="54"/>
    <cellStyle name="Salida 2" xfId="46"/>
    <cellStyle name="Texto de advertencia 2" xfId="47"/>
    <cellStyle name="Texto explicativo 2" xfId="48"/>
    <cellStyle name="Título 2 2" xfId="50"/>
    <cellStyle name="Título 3 2" xfId="51"/>
    <cellStyle name="Título 4" xfId="49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74"/>
  <sheetViews>
    <sheetView showGridLines="0" tabSelected="1" topLeftCell="A10" workbookViewId="0">
      <selection activeCell="G23" sqref="G23"/>
    </sheetView>
  </sheetViews>
  <sheetFormatPr baseColWidth="10" defaultRowHeight="21" customHeight="1" x14ac:dyDescent="0.2"/>
  <cols>
    <col min="1" max="1" width="1.28515625" style="9" customWidth="1"/>
    <col min="2" max="2" width="4.42578125" style="9" customWidth="1"/>
    <col min="3" max="3" width="4.7109375" style="9" customWidth="1"/>
    <col min="4" max="4" width="57.28515625" style="9" customWidth="1"/>
    <col min="5" max="6" width="13.7109375" style="9" customWidth="1"/>
    <col min="7" max="7" width="17.140625" style="9" customWidth="1"/>
    <col min="8" max="8" width="2" style="9" customWidth="1"/>
    <col min="9" max="257" width="11.42578125" style="9"/>
    <col min="258" max="258" width="1.28515625" style="9" customWidth="1"/>
    <col min="259" max="260" width="5.140625" style="9" customWidth="1"/>
    <col min="261" max="261" width="55.7109375" style="9" customWidth="1"/>
    <col min="262" max="262" width="15.85546875" style="9" customWidth="1"/>
    <col min="263" max="263" width="18" style="9" customWidth="1"/>
    <col min="264" max="264" width="2" style="9" customWidth="1"/>
    <col min="265" max="513" width="11.42578125" style="9"/>
    <col min="514" max="514" width="1.28515625" style="9" customWidth="1"/>
    <col min="515" max="516" width="5.140625" style="9" customWidth="1"/>
    <col min="517" max="517" width="55.7109375" style="9" customWidth="1"/>
    <col min="518" max="518" width="15.85546875" style="9" customWidth="1"/>
    <col min="519" max="519" width="18" style="9" customWidth="1"/>
    <col min="520" max="520" width="2" style="9" customWidth="1"/>
    <col min="521" max="769" width="11.42578125" style="9"/>
    <col min="770" max="770" width="1.28515625" style="9" customWidth="1"/>
    <col min="771" max="772" width="5.140625" style="9" customWidth="1"/>
    <col min="773" max="773" width="55.7109375" style="9" customWidth="1"/>
    <col min="774" max="774" width="15.85546875" style="9" customWidth="1"/>
    <col min="775" max="775" width="18" style="9" customWidth="1"/>
    <col min="776" max="776" width="2" style="9" customWidth="1"/>
    <col min="777" max="1025" width="11.42578125" style="9"/>
    <col min="1026" max="1026" width="1.28515625" style="9" customWidth="1"/>
    <col min="1027" max="1028" width="5.140625" style="9" customWidth="1"/>
    <col min="1029" max="1029" width="55.7109375" style="9" customWidth="1"/>
    <col min="1030" max="1030" width="15.85546875" style="9" customWidth="1"/>
    <col min="1031" max="1031" width="18" style="9" customWidth="1"/>
    <col min="1032" max="1032" width="2" style="9" customWidth="1"/>
    <col min="1033" max="1281" width="11.42578125" style="9"/>
    <col min="1282" max="1282" width="1.28515625" style="9" customWidth="1"/>
    <col min="1283" max="1284" width="5.140625" style="9" customWidth="1"/>
    <col min="1285" max="1285" width="55.7109375" style="9" customWidth="1"/>
    <col min="1286" max="1286" width="15.85546875" style="9" customWidth="1"/>
    <col min="1287" max="1287" width="18" style="9" customWidth="1"/>
    <col min="1288" max="1288" width="2" style="9" customWidth="1"/>
    <col min="1289" max="1537" width="11.42578125" style="9"/>
    <col min="1538" max="1538" width="1.28515625" style="9" customWidth="1"/>
    <col min="1539" max="1540" width="5.140625" style="9" customWidth="1"/>
    <col min="1541" max="1541" width="55.7109375" style="9" customWidth="1"/>
    <col min="1542" max="1542" width="15.85546875" style="9" customWidth="1"/>
    <col min="1543" max="1543" width="18" style="9" customWidth="1"/>
    <col min="1544" max="1544" width="2" style="9" customWidth="1"/>
    <col min="1545" max="1793" width="11.42578125" style="9"/>
    <col min="1794" max="1794" width="1.28515625" style="9" customWidth="1"/>
    <col min="1795" max="1796" width="5.140625" style="9" customWidth="1"/>
    <col min="1797" max="1797" width="55.7109375" style="9" customWidth="1"/>
    <col min="1798" max="1798" width="15.85546875" style="9" customWidth="1"/>
    <col min="1799" max="1799" width="18" style="9" customWidth="1"/>
    <col min="1800" max="1800" width="2" style="9" customWidth="1"/>
    <col min="1801" max="2049" width="11.42578125" style="9"/>
    <col min="2050" max="2050" width="1.28515625" style="9" customWidth="1"/>
    <col min="2051" max="2052" width="5.140625" style="9" customWidth="1"/>
    <col min="2053" max="2053" width="55.7109375" style="9" customWidth="1"/>
    <col min="2054" max="2054" width="15.85546875" style="9" customWidth="1"/>
    <col min="2055" max="2055" width="18" style="9" customWidth="1"/>
    <col min="2056" max="2056" width="2" style="9" customWidth="1"/>
    <col min="2057" max="2305" width="11.42578125" style="9"/>
    <col min="2306" max="2306" width="1.28515625" style="9" customWidth="1"/>
    <col min="2307" max="2308" width="5.140625" style="9" customWidth="1"/>
    <col min="2309" max="2309" width="55.7109375" style="9" customWidth="1"/>
    <col min="2310" max="2310" width="15.85546875" style="9" customWidth="1"/>
    <col min="2311" max="2311" width="18" style="9" customWidth="1"/>
    <col min="2312" max="2312" width="2" style="9" customWidth="1"/>
    <col min="2313" max="2561" width="11.42578125" style="9"/>
    <col min="2562" max="2562" width="1.28515625" style="9" customWidth="1"/>
    <col min="2563" max="2564" width="5.140625" style="9" customWidth="1"/>
    <col min="2565" max="2565" width="55.7109375" style="9" customWidth="1"/>
    <col min="2566" max="2566" width="15.85546875" style="9" customWidth="1"/>
    <col min="2567" max="2567" width="18" style="9" customWidth="1"/>
    <col min="2568" max="2568" width="2" style="9" customWidth="1"/>
    <col min="2569" max="2817" width="11.42578125" style="9"/>
    <col min="2818" max="2818" width="1.28515625" style="9" customWidth="1"/>
    <col min="2819" max="2820" width="5.140625" style="9" customWidth="1"/>
    <col min="2821" max="2821" width="55.7109375" style="9" customWidth="1"/>
    <col min="2822" max="2822" width="15.85546875" style="9" customWidth="1"/>
    <col min="2823" max="2823" width="18" style="9" customWidth="1"/>
    <col min="2824" max="2824" width="2" style="9" customWidth="1"/>
    <col min="2825" max="3073" width="11.42578125" style="9"/>
    <col min="3074" max="3074" width="1.28515625" style="9" customWidth="1"/>
    <col min="3075" max="3076" width="5.140625" style="9" customWidth="1"/>
    <col min="3077" max="3077" width="55.7109375" style="9" customWidth="1"/>
    <col min="3078" max="3078" width="15.85546875" style="9" customWidth="1"/>
    <col min="3079" max="3079" width="18" style="9" customWidth="1"/>
    <col min="3080" max="3080" width="2" style="9" customWidth="1"/>
    <col min="3081" max="3329" width="11.42578125" style="9"/>
    <col min="3330" max="3330" width="1.28515625" style="9" customWidth="1"/>
    <col min="3331" max="3332" width="5.140625" style="9" customWidth="1"/>
    <col min="3333" max="3333" width="55.7109375" style="9" customWidth="1"/>
    <col min="3334" max="3334" width="15.85546875" style="9" customWidth="1"/>
    <col min="3335" max="3335" width="18" style="9" customWidth="1"/>
    <col min="3336" max="3336" width="2" style="9" customWidth="1"/>
    <col min="3337" max="3585" width="11.42578125" style="9"/>
    <col min="3586" max="3586" width="1.28515625" style="9" customWidth="1"/>
    <col min="3587" max="3588" width="5.140625" style="9" customWidth="1"/>
    <col min="3589" max="3589" width="55.7109375" style="9" customWidth="1"/>
    <col min="3590" max="3590" width="15.85546875" style="9" customWidth="1"/>
    <col min="3591" max="3591" width="18" style="9" customWidth="1"/>
    <col min="3592" max="3592" width="2" style="9" customWidth="1"/>
    <col min="3593" max="3841" width="11.42578125" style="9"/>
    <col min="3842" max="3842" width="1.28515625" style="9" customWidth="1"/>
    <col min="3843" max="3844" width="5.140625" style="9" customWidth="1"/>
    <col min="3845" max="3845" width="55.7109375" style="9" customWidth="1"/>
    <col min="3846" max="3846" width="15.85546875" style="9" customWidth="1"/>
    <col min="3847" max="3847" width="18" style="9" customWidth="1"/>
    <col min="3848" max="3848" width="2" style="9" customWidth="1"/>
    <col min="3849" max="4097" width="11.42578125" style="9"/>
    <col min="4098" max="4098" width="1.28515625" style="9" customWidth="1"/>
    <col min="4099" max="4100" width="5.140625" style="9" customWidth="1"/>
    <col min="4101" max="4101" width="55.7109375" style="9" customWidth="1"/>
    <col min="4102" max="4102" width="15.85546875" style="9" customWidth="1"/>
    <col min="4103" max="4103" width="18" style="9" customWidth="1"/>
    <col min="4104" max="4104" width="2" style="9" customWidth="1"/>
    <col min="4105" max="4353" width="11.42578125" style="9"/>
    <col min="4354" max="4354" width="1.28515625" style="9" customWidth="1"/>
    <col min="4355" max="4356" width="5.140625" style="9" customWidth="1"/>
    <col min="4357" max="4357" width="55.7109375" style="9" customWidth="1"/>
    <col min="4358" max="4358" width="15.85546875" style="9" customWidth="1"/>
    <col min="4359" max="4359" width="18" style="9" customWidth="1"/>
    <col min="4360" max="4360" width="2" style="9" customWidth="1"/>
    <col min="4361" max="4609" width="11.42578125" style="9"/>
    <col min="4610" max="4610" width="1.28515625" style="9" customWidth="1"/>
    <col min="4611" max="4612" width="5.140625" style="9" customWidth="1"/>
    <col min="4613" max="4613" width="55.7109375" style="9" customWidth="1"/>
    <col min="4614" max="4614" width="15.85546875" style="9" customWidth="1"/>
    <col min="4615" max="4615" width="18" style="9" customWidth="1"/>
    <col min="4616" max="4616" width="2" style="9" customWidth="1"/>
    <col min="4617" max="4865" width="11.42578125" style="9"/>
    <col min="4866" max="4866" width="1.28515625" style="9" customWidth="1"/>
    <col min="4867" max="4868" width="5.140625" style="9" customWidth="1"/>
    <col min="4869" max="4869" width="55.7109375" style="9" customWidth="1"/>
    <col min="4870" max="4870" width="15.85546875" style="9" customWidth="1"/>
    <col min="4871" max="4871" width="18" style="9" customWidth="1"/>
    <col min="4872" max="4872" width="2" style="9" customWidth="1"/>
    <col min="4873" max="5121" width="11.42578125" style="9"/>
    <col min="5122" max="5122" width="1.28515625" style="9" customWidth="1"/>
    <col min="5123" max="5124" width="5.140625" style="9" customWidth="1"/>
    <col min="5125" max="5125" width="55.7109375" style="9" customWidth="1"/>
    <col min="5126" max="5126" width="15.85546875" style="9" customWidth="1"/>
    <col min="5127" max="5127" width="18" style="9" customWidth="1"/>
    <col min="5128" max="5128" width="2" style="9" customWidth="1"/>
    <col min="5129" max="5377" width="11.42578125" style="9"/>
    <col min="5378" max="5378" width="1.28515625" style="9" customWidth="1"/>
    <col min="5379" max="5380" width="5.140625" style="9" customWidth="1"/>
    <col min="5381" max="5381" width="55.7109375" style="9" customWidth="1"/>
    <col min="5382" max="5382" width="15.85546875" style="9" customWidth="1"/>
    <col min="5383" max="5383" width="18" style="9" customWidth="1"/>
    <col min="5384" max="5384" width="2" style="9" customWidth="1"/>
    <col min="5385" max="5633" width="11.42578125" style="9"/>
    <col min="5634" max="5634" width="1.28515625" style="9" customWidth="1"/>
    <col min="5635" max="5636" width="5.140625" style="9" customWidth="1"/>
    <col min="5637" max="5637" width="55.7109375" style="9" customWidth="1"/>
    <col min="5638" max="5638" width="15.85546875" style="9" customWidth="1"/>
    <col min="5639" max="5639" width="18" style="9" customWidth="1"/>
    <col min="5640" max="5640" width="2" style="9" customWidth="1"/>
    <col min="5641" max="5889" width="11.42578125" style="9"/>
    <col min="5890" max="5890" width="1.28515625" style="9" customWidth="1"/>
    <col min="5891" max="5892" width="5.140625" style="9" customWidth="1"/>
    <col min="5893" max="5893" width="55.7109375" style="9" customWidth="1"/>
    <col min="5894" max="5894" width="15.85546875" style="9" customWidth="1"/>
    <col min="5895" max="5895" width="18" style="9" customWidth="1"/>
    <col min="5896" max="5896" width="2" style="9" customWidth="1"/>
    <col min="5897" max="6145" width="11.42578125" style="9"/>
    <col min="6146" max="6146" width="1.28515625" style="9" customWidth="1"/>
    <col min="6147" max="6148" width="5.140625" style="9" customWidth="1"/>
    <col min="6149" max="6149" width="55.7109375" style="9" customWidth="1"/>
    <col min="6150" max="6150" width="15.85546875" style="9" customWidth="1"/>
    <col min="6151" max="6151" width="18" style="9" customWidth="1"/>
    <col min="6152" max="6152" width="2" style="9" customWidth="1"/>
    <col min="6153" max="6401" width="11.42578125" style="9"/>
    <col min="6402" max="6402" width="1.28515625" style="9" customWidth="1"/>
    <col min="6403" max="6404" width="5.140625" style="9" customWidth="1"/>
    <col min="6405" max="6405" width="55.7109375" style="9" customWidth="1"/>
    <col min="6406" max="6406" width="15.85546875" style="9" customWidth="1"/>
    <col min="6407" max="6407" width="18" style="9" customWidth="1"/>
    <col min="6408" max="6408" width="2" style="9" customWidth="1"/>
    <col min="6409" max="6657" width="11.42578125" style="9"/>
    <col min="6658" max="6658" width="1.28515625" style="9" customWidth="1"/>
    <col min="6659" max="6660" width="5.140625" style="9" customWidth="1"/>
    <col min="6661" max="6661" width="55.7109375" style="9" customWidth="1"/>
    <col min="6662" max="6662" width="15.85546875" style="9" customWidth="1"/>
    <col min="6663" max="6663" width="18" style="9" customWidth="1"/>
    <col min="6664" max="6664" width="2" style="9" customWidth="1"/>
    <col min="6665" max="6913" width="11.42578125" style="9"/>
    <col min="6914" max="6914" width="1.28515625" style="9" customWidth="1"/>
    <col min="6915" max="6916" width="5.140625" style="9" customWidth="1"/>
    <col min="6917" max="6917" width="55.7109375" style="9" customWidth="1"/>
    <col min="6918" max="6918" width="15.85546875" style="9" customWidth="1"/>
    <col min="6919" max="6919" width="18" style="9" customWidth="1"/>
    <col min="6920" max="6920" width="2" style="9" customWidth="1"/>
    <col min="6921" max="7169" width="11.42578125" style="9"/>
    <col min="7170" max="7170" width="1.28515625" style="9" customWidth="1"/>
    <col min="7171" max="7172" width="5.140625" style="9" customWidth="1"/>
    <col min="7173" max="7173" width="55.7109375" style="9" customWidth="1"/>
    <col min="7174" max="7174" width="15.85546875" style="9" customWidth="1"/>
    <col min="7175" max="7175" width="18" style="9" customWidth="1"/>
    <col min="7176" max="7176" width="2" style="9" customWidth="1"/>
    <col min="7177" max="7425" width="11.42578125" style="9"/>
    <col min="7426" max="7426" width="1.28515625" style="9" customWidth="1"/>
    <col min="7427" max="7428" width="5.140625" style="9" customWidth="1"/>
    <col min="7429" max="7429" width="55.7109375" style="9" customWidth="1"/>
    <col min="7430" max="7430" width="15.85546875" style="9" customWidth="1"/>
    <col min="7431" max="7431" width="18" style="9" customWidth="1"/>
    <col min="7432" max="7432" width="2" style="9" customWidth="1"/>
    <col min="7433" max="7681" width="11.42578125" style="9"/>
    <col min="7682" max="7682" width="1.28515625" style="9" customWidth="1"/>
    <col min="7683" max="7684" width="5.140625" style="9" customWidth="1"/>
    <col min="7685" max="7685" width="55.7109375" style="9" customWidth="1"/>
    <col min="7686" max="7686" width="15.85546875" style="9" customWidth="1"/>
    <col min="7687" max="7687" width="18" style="9" customWidth="1"/>
    <col min="7688" max="7688" width="2" style="9" customWidth="1"/>
    <col min="7689" max="7937" width="11.42578125" style="9"/>
    <col min="7938" max="7938" width="1.28515625" style="9" customWidth="1"/>
    <col min="7939" max="7940" width="5.140625" style="9" customWidth="1"/>
    <col min="7941" max="7941" width="55.7109375" style="9" customWidth="1"/>
    <col min="7942" max="7942" width="15.85546875" style="9" customWidth="1"/>
    <col min="7943" max="7943" width="18" style="9" customWidth="1"/>
    <col min="7944" max="7944" width="2" style="9" customWidth="1"/>
    <col min="7945" max="8193" width="11.42578125" style="9"/>
    <col min="8194" max="8194" width="1.28515625" style="9" customWidth="1"/>
    <col min="8195" max="8196" width="5.140625" style="9" customWidth="1"/>
    <col min="8197" max="8197" width="55.7109375" style="9" customWidth="1"/>
    <col min="8198" max="8198" width="15.85546875" style="9" customWidth="1"/>
    <col min="8199" max="8199" width="18" style="9" customWidth="1"/>
    <col min="8200" max="8200" width="2" style="9" customWidth="1"/>
    <col min="8201" max="8449" width="11.42578125" style="9"/>
    <col min="8450" max="8450" width="1.28515625" style="9" customWidth="1"/>
    <col min="8451" max="8452" width="5.140625" style="9" customWidth="1"/>
    <col min="8453" max="8453" width="55.7109375" style="9" customWidth="1"/>
    <col min="8454" max="8454" width="15.85546875" style="9" customWidth="1"/>
    <col min="8455" max="8455" width="18" style="9" customWidth="1"/>
    <col min="8456" max="8456" width="2" style="9" customWidth="1"/>
    <col min="8457" max="8705" width="11.42578125" style="9"/>
    <col min="8706" max="8706" width="1.28515625" style="9" customWidth="1"/>
    <col min="8707" max="8708" width="5.140625" style="9" customWidth="1"/>
    <col min="8709" max="8709" width="55.7109375" style="9" customWidth="1"/>
    <col min="8710" max="8710" width="15.85546875" style="9" customWidth="1"/>
    <col min="8711" max="8711" width="18" style="9" customWidth="1"/>
    <col min="8712" max="8712" width="2" style="9" customWidth="1"/>
    <col min="8713" max="8961" width="11.42578125" style="9"/>
    <col min="8962" max="8962" width="1.28515625" style="9" customWidth="1"/>
    <col min="8963" max="8964" width="5.140625" style="9" customWidth="1"/>
    <col min="8965" max="8965" width="55.7109375" style="9" customWidth="1"/>
    <col min="8966" max="8966" width="15.85546875" style="9" customWidth="1"/>
    <col min="8967" max="8967" width="18" style="9" customWidth="1"/>
    <col min="8968" max="8968" width="2" style="9" customWidth="1"/>
    <col min="8969" max="9217" width="11.42578125" style="9"/>
    <col min="9218" max="9218" width="1.28515625" style="9" customWidth="1"/>
    <col min="9219" max="9220" width="5.140625" style="9" customWidth="1"/>
    <col min="9221" max="9221" width="55.7109375" style="9" customWidth="1"/>
    <col min="9222" max="9222" width="15.85546875" style="9" customWidth="1"/>
    <col min="9223" max="9223" width="18" style="9" customWidth="1"/>
    <col min="9224" max="9224" width="2" style="9" customWidth="1"/>
    <col min="9225" max="9473" width="11.42578125" style="9"/>
    <col min="9474" max="9474" width="1.28515625" style="9" customWidth="1"/>
    <col min="9475" max="9476" width="5.140625" style="9" customWidth="1"/>
    <col min="9477" max="9477" width="55.7109375" style="9" customWidth="1"/>
    <col min="9478" max="9478" width="15.85546875" style="9" customWidth="1"/>
    <col min="9479" max="9479" width="18" style="9" customWidth="1"/>
    <col min="9480" max="9480" width="2" style="9" customWidth="1"/>
    <col min="9481" max="9729" width="11.42578125" style="9"/>
    <col min="9730" max="9730" width="1.28515625" style="9" customWidth="1"/>
    <col min="9731" max="9732" width="5.140625" style="9" customWidth="1"/>
    <col min="9733" max="9733" width="55.7109375" style="9" customWidth="1"/>
    <col min="9734" max="9734" width="15.85546875" style="9" customWidth="1"/>
    <col min="9735" max="9735" width="18" style="9" customWidth="1"/>
    <col min="9736" max="9736" width="2" style="9" customWidth="1"/>
    <col min="9737" max="9985" width="11.42578125" style="9"/>
    <col min="9986" max="9986" width="1.28515625" style="9" customWidth="1"/>
    <col min="9987" max="9988" width="5.140625" style="9" customWidth="1"/>
    <col min="9989" max="9989" width="55.7109375" style="9" customWidth="1"/>
    <col min="9990" max="9990" width="15.85546875" style="9" customWidth="1"/>
    <col min="9991" max="9991" width="18" style="9" customWidth="1"/>
    <col min="9992" max="9992" width="2" style="9" customWidth="1"/>
    <col min="9993" max="10241" width="11.42578125" style="9"/>
    <col min="10242" max="10242" width="1.28515625" style="9" customWidth="1"/>
    <col min="10243" max="10244" width="5.140625" style="9" customWidth="1"/>
    <col min="10245" max="10245" width="55.7109375" style="9" customWidth="1"/>
    <col min="10246" max="10246" width="15.85546875" style="9" customWidth="1"/>
    <col min="10247" max="10247" width="18" style="9" customWidth="1"/>
    <col min="10248" max="10248" width="2" style="9" customWidth="1"/>
    <col min="10249" max="10497" width="11.42578125" style="9"/>
    <col min="10498" max="10498" width="1.28515625" style="9" customWidth="1"/>
    <col min="10499" max="10500" width="5.140625" style="9" customWidth="1"/>
    <col min="10501" max="10501" width="55.7109375" style="9" customWidth="1"/>
    <col min="10502" max="10502" width="15.85546875" style="9" customWidth="1"/>
    <col min="10503" max="10503" width="18" style="9" customWidth="1"/>
    <col min="10504" max="10504" width="2" style="9" customWidth="1"/>
    <col min="10505" max="10753" width="11.42578125" style="9"/>
    <col min="10754" max="10754" width="1.28515625" style="9" customWidth="1"/>
    <col min="10755" max="10756" width="5.140625" style="9" customWidth="1"/>
    <col min="10757" max="10757" width="55.7109375" style="9" customWidth="1"/>
    <col min="10758" max="10758" width="15.85546875" style="9" customWidth="1"/>
    <col min="10759" max="10759" width="18" style="9" customWidth="1"/>
    <col min="10760" max="10760" width="2" style="9" customWidth="1"/>
    <col min="10761" max="11009" width="11.42578125" style="9"/>
    <col min="11010" max="11010" width="1.28515625" style="9" customWidth="1"/>
    <col min="11011" max="11012" width="5.140625" style="9" customWidth="1"/>
    <col min="11013" max="11013" width="55.7109375" style="9" customWidth="1"/>
    <col min="11014" max="11014" width="15.85546875" style="9" customWidth="1"/>
    <col min="11015" max="11015" width="18" style="9" customWidth="1"/>
    <col min="11016" max="11016" width="2" style="9" customWidth="1"/>
    <col min="11017" max="11265" width="11.42578125" style="9"/>
    <col min="11266" max="11266" width="1.28515625" style="9" customWidth="1"/>
    <col min="11267" max="11268" width="5.140625" style="9" customWidth="1"/>
    <col min="11269" max="11269" width="55.7109375" style="9" customWidth="1"/>
    <col min="11270" max="11270" width="15.85546875" style="9" customWidth="1"/>
    <col min="11271" max="11271" width="18" style="9" customWidth="1"/>
    <col min="11272" max="11272" width="2" style="9" customWidth="1"/>
    <col min="11273" max="11521" width="11.42578125" style="9"/>
    <col min="11522" max="11522" width="1.28515625" style="9" customWidth="1"/>
    <col min="11523" max="11524" width="5.140625" style="9" customWidth="1"/>
    <col min="11525" max="11525" width="55.7109375" style="9" customWidth="1"/>
    <col min="11526" max="11526" width="15.85546875" style="9" customWidth="1"/>
    <col min="11527" max="11527" width="18" style="9" customWidth="1"/>
    <col min="11528" max="11528" width="2" style="9" customWidth="1"/>
    <col min="11529" max="11777" width="11.42578125" style="9"/>
    <col min="11778" max="11778" width="1.28515625" style="9" customWidth="1"/>
    <col min="11779" max="11780" width="5.140625" style="9" customWidth="1"/>
    <col min="11781" max="11781" width="55.7109375" style="9" customWidth="1"/>
    <col min="11782" max="11782" width="15.85546875" style="9" customWidth="1"/>
    <col min="11783" max="11783" width="18" style="9" customWidth="1"/>
    <col min="11784" max="11784" width="2" style="9" customWidth="1"/>
    <col min="11785" max="12033" width="11.42578125" style="9"/>
    <col min="12034" max="12034" width="1.28515625" style="9" customWidth="1"/>
    <col min="12035" max="12036" width="5.140625" style="9" customWidth="1"/>
    <col min="12037" max="12037" width="55.7109375" style="9" customWidth="1"/>
    <col min="12038" max="12038" width="15.85546875" style="9" customWidth="1"/>
    <col min="12039" max="12039" width="18" style="9" customWidth="1"/>
    <col min="12040" max="12040" width="2" style="9" customWidth="1"/>
    <col min="12041" max="12289" width="11.42578125" style="9"/>
    <col min="12290" max="12290" width="1.28515625" style="9" customWidth="1"/>
    <col min="12291" max="12292" width="5.140625" style="9" customWidth="1"/>
    <col min="12293" max="12293" width="55.7109375" style="9" customWidth="1"/>
    <col min="12294" max="12294" width="15.85546875" style="9" customWidth="1"/>
    <col min="12295" max="12295" width="18" style="9" customWidth="1"/>
    <col min="12296" max="12296" width="2" style="9" customWidth="1"/>
    <col min="12297" max="12545" width="11.42578125" style="9"/>
    <col min="12546" max="12546" width="1.28515625" style="9" customWidth="1"/>
    <col min="12547" max="12548" width="5.140625" style="9" customWidth="1"/>
    <col min="12549" max="12549" width="55.7109375" style="9" customWidth="1"/>
    <col min="12550" max="12550" width="15.85546875" style="9" customWidth="1"/>
    <col min="12551" max="12551" width="18" style="9" customWidth="1"/>
    <col min="12552" max="12552" width="2" style="9" customWidth="1"/>
    <col min="12553" max="12801" width="11.42578125" style="9"/>
    <col min="12802" max="12802" width="1.28515625" style="9" customWidth="1"/>
    <col min="12803" max="12804" width="5.140625" style="9" customWidth="1"/>
    <col min="12805" max="12805" width="55.7109375" style="9" customWidth="1"/>
    <col min="12806" max="12806" width="15.85546875" style="9" customWidth="1"/>
    <col min="12807" max="12807" width="18" style="9" customWidth="1"/>
    <col min="12808" max="12808" width="2" style="9" customWidth="1"/>
    <col min="12809" max="13057" width="11.42578125" style="9"/>
    <col min="13058" max="13058" width="1.28515625" style="9" customWidth="1"/>
    <col min="13059" max="13060" width="5.140625" style="9" customWidth="1"/>
    <col min="13061" max="13061" width="55.7109375" style="9" customWidth="1"/>
    <col min="13062" max="13062" width="15.85546875" style="9" customWidth="1"/>
    <col min="13063" max="13063" width="18" style="9" customWidth="1"/>
    <col min="13064" max="13064" width="2" style="9" customWidth="1"/>
    <col min="13065" max="13313" width="11.42578125" style="9"/>
    <col min="13314" max="13314" width="1.28515625" style="9" customWidth="1"/>
    <col min="13315" max="13316" width="5.140625" style="9" customWidth="1"/>
    <col min="13317" max="13317" width="55.7109375" style="9" customWidth="1"/>
    <col min="13318" max="13318" width="15.85546875" style="9" customWidth="1"/>
    <col min="13319" max="13319" width="18" style="9" customWidth="1"/>
    <col min="13320" max="13320" width="2" style="9" customWidth="1"/>
    <col min="13321" max="13569" width="11.42578125" style="9"/>
    <col min="13570" max="13570" width="1.28515625" style="9" customWidth="1"/>
    <col min="13571" max="13572" width="5.140625" style="9" customWidth="1"/>
    <col min="13573" max="13573" width="55.7109375" style="9" customWidth="1"/>
    <col min="13574" max="13574" width="15.85546875" style="9" customWidth="1"/>
    <col min="13575" max="13575" width="18" style="9" customWidth="1"/>
    <col min="13576" max="13576" width="2" style="9" customWidth="1"/>
    <col min="13577" max="13825" width="11.42578125" style="9"/>
    <col min="13826" max="13826" width="1.28515625" style="9" customWidth="1"/>
    <col min="13827" max="13828" width="5.140625" style="9" customWidth="1"/>
    <col min="13829" max="13829" width="55.7109375" style="9" customWidth="1"/>
    <col min="13830" max="13830" width="15.85546875" style="9" customWidth="1"/>
    <col min="13831" max="13831" width="18" style="9" customWidth="1"/>
    <col min="13832" max="13832" width="2" style="9" customWidth="1"/>
    <col min="13833" max="14081" width="11.42578125" style="9"/>
    <col min="14082" max="14082" width="1.28515625" style="9" customWidth="1"/>
    <col min="14083" max="14084" width="5.140625" style="9" customWidth="1"/>
    <col min="14085" max="14085" width="55.7109375" style="9" customWidth="1"/>
    <col min="14086" max="14086" width="15.85546875" style="9" customWidth="1"/>
    <col min="14087" max="14087" width="18" style="9" customWidth="1"/>
    <col min="14088" max="14088" width="2" style="9" customWidth="1"/>
    <col min="14089" max="14337" width="11.42578125" style="9"/>
    <col min="14338" max="14338" width="1.28515625" style="9" customWidth="1"/>
    <col min="14339" max="14340" width="5.140625" style="9" customWidth="1"/>
    <col min="14341" max="14341" width="55.7109375" style="9" customWidth="1"/>
    <col min="14342" max="14342" width="15.85546875" style="9" customWidth="1"/>
    <col min="14343" max="14343" width="18" style="9" customWidth="1"/>
    <col min="14344" max="14344" width="2" style="9" customWidth="1"/>
    <col min="14345" max="14593" width="11.42578125" style="9"/>
    <col min="14594" max="14594" width="1.28515625" style="9" customWidth="1"/>
    <col min="14595" max="14596" width="5.140625" style="9" customWidth="1"/>
    <col min="14597" max="14597" width="55.7109375" style="9" customWidth="1"/>
    <col min="14598" max="14598" width="15.85546875" style="9" customWidth="1"/>
    <col min="14599" max="14599" width="18" style="9" customWidth="1"/>
    <col min="14600" max="14600" width="2" style="9" customWidth="1"/>
    <col min="14601" max="14849" width="11.42578125" style="9"/>
    <col min="14850" max="14850" width="1.28515625" style="9" customWidth="1"/>
    <col min="14851" max="14852" width="5.140625" style="9" customWidth="1"/>
    <col min="14853" max="14853" width="55.7109375" style="9" customWidth="1"/>
    <col min="14854" max="14854" width="15.85546875" style="9" customWidth="1"/>
    <col min="14855" max="14855" width="18" style="9" customWidth="1"/>
    <col min="14856" max="14856" width="2" style="9" customWidth="1"/>
    <col min="14857" max="15105" width="11.42578125" style="9"/>
    <col min="15106" max="15106" width="1.28515625" style="9" customWidth="1"/>
    <col min="15107" max="15108" width="5.140625" style="9" customWidth="1"/>
    <col min="15109" max="15109" width="55.7109375" style="9" customWidth="1"/>
    <col min="15110" max="15110" width="15.85546875" style="9" customWidth="1"/>
    <col min="15111" max="15111" width="18" style="9" customWidth="1"/>
    <col min="15112" max="15112" width="2" style="9" customWidth="1"/>
    <col min="15113" max="15361" width="11.42578125" style="9"/>
    <col min="15362" max="15362" width="1.28515625" style="9" customWidth="1"/>
    <col min="15363" max="15364" width="5.140625" style="9" customWidth="1"/>
    <col min="15365" max="15365" width="55.7109375" style="9" customWidth="1"/>
    <col min="15366" max="15366" width="15.85546875" style="9" customWidth="1"/>
    <col min="15367" max="15367" width="18" style="9" customWidth="1"/>
    <col min="15368" max="15368" width="2" style="9" customWidth="1"/>
    <col min="15369" max="15617" width="11.42578125" style="9"/>
    <col min="15618" max="15618" width="1.28515625" style="9" customWidth="1"/>
    <col min="15619" max="15620" width="5.140625" style="9" customWidth="1"/>
    <col min="15621" max="15621" width="55.7109375" style="9" customWidth="1"/>
    <col min="15622" max="15622" width="15.85546875" style="9" customWidth="1"/>
    <col min="15623" max="15623" width="18" style="9" customWidth="1"/>
    <col min="15624" max="15624" width="2" style="9" customWidth="1"/>
    <col min="15625" max="15873" width="11.42578125" style="9"/>
    <col min="15874" max="15874" width="1.28515625" style="9" customWidth="1"/>
    <col min="15875" max="15876" width="5.140625" style="9" customWidth="1"/>
    <col min="15877" max="15877" width="55.7109375" style="9" customWidth="1"/>
    <col min="15878" max="15878" width="15.85546875" style="9" customWidth="1"/>
    <col min="15879" max="15879" width="18" style="9" customWidth="1"/>
    <col min="15880" max="15880" width="2" style="9" customWidth="1"/>
    <col min="15881" max="16129" width="11.42578125" style="9"/>
    <col min="16130" max="16130" width="1.28515625" style="9" customWidth="1"/>
    <col min="16131" max="16132" width="5.140625" style="9" customWidth="1"/>
    <col min="16133" max="16133" width="55.7109375" style="9" customWidth="1"/>
    <col min="16134" max="16134" width="15.85546875" style="9" customWidth="1"/>
    <col min="16135" max="16135" width="18" style="9" customWidth="1"/>
    <col min="16136" max="16136" width="2" style="9" customWidth="1"/>
    <col min="16137" max="16384" width="11.42578125" style="9"/>
  </cols>
  <sheetData>
    <row r="1" spans="2:8" ht="21" customHeight="1" x14ac:dyDescent="0.3">
      <c r="B1" s="91" t="s">
        <v>0</v>
      </c>
      <c r="C1" s="91"/>
      <c r="D1" s="91"/>
      <c r="E1" s="91"/>
      <c r="F1" s="91"/>
      <c r="G1" s="91"/>
    </row>
    <row r="2" spans="2:8" ht="21" customHeight="1" x14ac:dyDescent="0.25">
      <c r="B2" s="92" t="s">
        <v>117</v>
      </c>
      <c r="C2" s="92"/>
      <c r="D2" s="92"/>
      <c r="E2" s="92"/>
      <c r="F2" s="92"/>
      <c r="G2" s="92"/>
    </row>
    <row r="3" spans="2:8" s="10" customFormat="1" ht="21" customHeight="1" x14ac:dyDescent="0.25">
      <c r="B3" s="10" t="s">
        <v>82</v>
      </c>
    </row>
    <row r="4" spans="2:8" s="10" customFormat="1" ht="19.5" customHeight="1" thickBot="1" x14ac:dyDescent="0.3">
      <c r="B4" s="11" t="s">
        <v>83</v>
      </c>
      <c r="C4" s="11"/>
      <c r="D4" s="11"/>
      <c r="E4" s="11"/>
      <c r="F4" s="11"/>
      <c r="G4" s="11"/>
    </row>
    <row r="5" spans="2:8" s="15" customFormat="1" ht="24.75" customHeight="1" x14ac:dyDescent="0.25">
      <c r="B5" s="12" t="s">
        <v>84</v>
      </c>
      <c r="C5" s="13"/>
      <c r="D5" s="14"/>
      <c r="E5" s="82"/>
      <c r="F5" s="82"/>
      <c r="G5" s="81">
        <f>+F7+F11</f>
        <v>522800</v>
      </c>
    </row>
    <row r="6" spans="2:8" s="20" customFormat="1" ht="16.5" customHeight="1" x14ac:dyDescent="0.2">
      <c r="B6" s="16" t="s">
        <v>85</v>
      </c>
      <c r="C6" s="17"/>
      <c r="D6" s="18"/>
      <c r="E6" s="24"/>
      <c r="F6" s="24"/>
      <c r="G6" s="24"/>
    </row>
    <row r="7" spans="2:8" s="20" customFormat="1" ht="16.5" customHeight="1" x14ac:dyDescent="0.2">
      <c r="B7" s="21"/>
      <c r="C7" s="22" t="s">
        <v>86</v>
      </c>
      <c r="D7" s="18"/>
      <c r="E7" s="77"/>
      <c r="F7" s="19">
        <f>SUM(E8:E9)</f>
        <v>40100</v>
      </c>
      <c r="G7" s="23"/>
    </row>
    <row r="8" spans="2:8" s="20" customFormat="1" ht="16.5" customHeight="1" x14ac:dyDescent="0.2">
      <c r="B8" s="21"/>
      <c r="C8" s="21"/>
      <c r="D8" s="22" t="s">
        <v>87</v>
      </c>
      <c r="E8" s="77">
        <v>40000</v>
      </c>
      <c r="F8" s="77"/>
      <c r="G8" s="24"/>
    </row>
    <row r="9" spans="2:8" s="25" customFormat="1" ht="16.5" customHeight="1" x14ac:dyDescent="0.2">
      <c r="B9" s="21"/>
      <c r="C9" s="21"/>
      <c r="D9" s="22" t="s">
        <v>88</v>
      </c>
      <c r="E9" s="83">
        <v>100</v>
      </c>
      <c r="F9" s="78"/>
      <c r="G9" s="49"/>
    </row>
    <row r="10" spans="2:8" s="20" customFormat="1" ht="16.5" customHeight="1" x14ac:dyDescent="0.2">
      <c r="B10" s="16" t="s">
        <v>89</v>
      </c>
      <c r="C10" s="17"/>
      <c r="D10" s="18"/>
      <c r="E10" s="84"/>
      <c r="F10" s="19"/>
      <c r="G10" s="24"/>
    </row>
    <row r="11" spans="2:8" s="25" customFormat="1" ht="16.5" customHeight="1" x14ac:dyDescent="0.2">
      <c r="B11" s="21"/>
      <c r="C11" s="22" t="s">
        <v>90</v>
      </c>
      <c r="D11" s="26"/>
      <c r="E11" s="77"/>
      <c r="F11" s="86">
        <f>SUM(E12:E13)</f>
        <v>482700</v>
      </c>
      <c r="G11" s="49"/>
    </row>
    <row r="12" spans="2:8" s="25" customFormat="1" ht="16.5" customHeight="1" x14ac:dyDescent="0.2">
      <c r="B12" s="27"/>
      <c r="C12" s="27"/>
      <c r="D12" s="22" t="s">
        <v>91</v>
      </c>
      <c r="E12" s="77">
        <f>432800</f>
        <v>432800</v>
      </c>
      <c r="F12" s="77"/>
      <c r="G12" s="49"/>
    </row>
    <row r="13" spans="2:8" s="25" customFormat="1" ht="16.5" customHeight="1" x14ac:dyDescent="0.2">
      <c r="B13" s="27"/>
      <c r="C13" s="27"/>
      <c r="D13" s="22" t="s">
        <v>92</v>
      </c>
      <c r="E13" s="85">
        <f>71860-21960</f>
        <v>49900</v>
      </c>
      <c r="F13" s="77"/>
      <c r="G13" s="49"/>
    </row>
    <row r="14" spans="2:8" s="41" customFormat="1" ht="16.5" customHeight="1" x14ac:dyDescent="0.25">
      <c r="B14" s="12" t="s">
        <v>108</v>
      </c>
      <c r="C14" s="76"/>
      <c r="D14" s="37"/>
      <c r="E14" s="40"/>
      <c r="F14" s="40"/>
      <c r="G14" s="87">
        <f>+F16</f>
        <v>100000</v>
      </c>
    </row>
    <row r="15" spans="2:8" s="50" customFormat="1" ht="16.5" customHeight="1" x14ac:dyDescent="0.2">
      <c r="B15" s="52" t="s">
        <v>105</v>
      </c>
      <c r="C15" s="52"/>
      <c r="D15" s="51"/>
      <c r="E15" s="77"/>
      <c r="F15" s="77"/>
      <c r="G15" s="49"/>
    </row>
    <row r="16" spans="2:8" s="25" customFormat="1" ht="16.5" customHeight="1" x14ac:dyDescent="0.2">
      <c r="B16" s="48"/>
      <c r="C16" s="47" t="s">
        <v>106</v>
      </c>
      <c r="D16" s="47"/>
      <c r="E16" s="77"/>
      <c r="F16" s="86">
        <f>SUM(E17:E17)</f>
        <v>100000</v>
      </c>
      <c r="G16" s="49"/>
      <c r="H16" s="46"/>
    </row>
    <row r="17" spans="2:15" s="25" customFormat="1" ht="16.5" customHeight="1" x14ac:dyDescent="0.2">
      <c r="B17" s="48"/>
      <c r="C17" s="48"/>
      <c r="D17" s="47" t="s">
        <v>107</v>
      </c>
      <c r="E17" s="85">
        <v>100000</v>
      </c>
      <c r="F17" s="77"/>
      <c r="G17" s="49"/>
      <c r="H17" s="46"/>
    </row>
    <row r="18" spans="2:15" s="41" customFormat="1" ht="16.5" customHeight="1" x14ac:dyDescent="0.25">
      <c r="B18" s="37" t="s">
        <v>109</v>
      </c>
      <c r="C18" s="38"/>
      <c r="D18" s="39"/>
      <c r="E18" s="79"/>
      <c r="F18" s="79"/>
      <c r="G18" s="40">
        <f>SUM(E20)</f>
        <v>185290.34</v>
      </c>
    </row>
    <row r="19" spans="2:15" s="25" customFormat="1" ht="16.5" customHeight="1" x14ac:dyDescent="0.2">
      <c r="B19" s="27"/>
      <c r="C19" s="22" t="s">
        <v>110</v>
      </c>
      <c r="D19" s="26"/>
      <c r="E19" s="49"/>
      <c r="F19" s="86">
        <f>SUM(E20)</f>
        <v>185290.34</v>
      </c>
      <c r="G19" s="49"/>
    </row>
    <row r="20" spans="2:15" s="25" customFormat="1" ht="16.5" customHeight="1" thickBot="1" x14ac:dyDescent="0.25">
      <c r="B20" s="28"/>
      <c r="C20" s="28"/>
      <c r="D20" s="29" t="s">
        <v>111</v>
      </c>
      <c r="E20" s="30">
        <f>70000+'PRESUPUESTO EGRESOS 2018'!F90</f>
        <v>185290.34</v>
      </c>
      <c r="F20" s="80"/>
      <c r="G20" s="31"/>
    </row>
    <row r="21" spans="2:15" s="45" customFormat="1" ht="30" customHeight="1" thickBot="1" x14ac:dyDescent="0.3">
      <c r="B21" s="93" t="s">
        <v>93</v>
      </c>
      <c r="C21" s="93"/>
      <c r="D21" s="93"/>
      <c r="E21" s="43"/>
      <c r="F21" s="43"/>
      <c r="G21" s="42">
        <f>+G5+G14+G18</f>
        <v>808090.34</v>
      </c>
      <c r="H21" s="44"/>
    </row>
    <row r="22" spans="2:15" s="33" customFormat="1" ht="13.5" customHeight="1" x14ac:dyDescent="0.25">
      <c r="B22" s="34"/>
      <c r="C22" s="34"/>
      <c r="D22" s="34"/>
      <c r="E22" s="35"/>
      <c r="F22" s="35"/>
      <c r="G22" s="36"/>
      <c r="H22" s="32"/>
    </row>
    <row r="23" spans="2:15" ht="21" customHeight="1" x14ac:dyDescent="0.2"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2:15" ht="21" customHeight="1" x14ac:dyDescent="0.2"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2:15" ht="21" customHeight="1" x14ac:dyDescent="0.2"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2:15" ht="21" customHeight="1" x14ac:dyDescent="0.2"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2:15" ht="21" customHeight="1" x14ac:dyDescent="0.2"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2:15" ht="21" customHeight="1" x14ac:dyDescent="0.2"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2:15" ht="21" customHeight="1" x14ac:dyDescent="0.2"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2:15" ht="21" customHeight="1" x14ac:dyDescent="0.2"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2:15" ht="21" customHeight="1" x14ac:dyDescent="0.2"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2:15" ht="21" customHeight="1" x14ac:dyDescent="0.2"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5:15" ht="21" customHeight="1" x14ac:dyDescent="0.2"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5:15" ht="21" customHeight="1" x14ac:dyDescent="0.2"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5:15" ht="21" customHeight="1" x14ac:dyDescent="0.2"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5:15" ht="21" customHeight="1" x14ac:dyDescent="0.2"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5:15" ht="21" customHeight="1" x14ac:dyDescent="0.2"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5:15" ht="21" customHeight="1" x14ac:dyDescent="0.2"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5:15" ht="21" customHeight="1" x14ac:dyDescent="0.2"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5:15" ht="21" customHeight="1" x14ac:dyDescent="0.2"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5:15" ht="21" customHeight="1" x14ac:dyDescent="0.2"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5:15" ht="21" customHeight="1" x14ac:dyDescent="0.2"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5:15" ht="21" customHeight="1" x14ac:dyDescent="0.2"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5:15" ht="21" customHeight="1" x14ac:dyDescent="0.2"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5:15" ht="21" customHeight="1" x14ac:dyDescent="0.2"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5:15" ht="21" customHeight="1" x14ac:dyDescent="0.2"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5:15" ht="21" customHeight="1" x14ac:dyDescent="0.2"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5:15" ht="21" customHeight="1" x14ac:dyDescent="0.2"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5:15" ht="21" customHeight="1" x14ac:dyDescent="0.2"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5:15" ht="21" customHeight="1" x14ac:dyDescent="0.2"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5:15" ht="21" customHeight="1" x14ac:dyDescent="0.2"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5:15" ht="21" customHeight="1" x14ac:dyDescent="0.2"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5:15" ht="21" customHeight="1" x14ac:dyDescent="0.2"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5:15" ht="21" customHeight="1" x14ac:dyDescent="0.2"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5:15" ht="21" customHeight="1" x14ac:dyDescent="0.2"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5:15" ht="21" customHeight="1" x14ac:dyDescent="0.2"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5:15" ht="21" customHeight="1" x14ac:dyDescent="0.2"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5:15" ht="21" customHeight="1" x14ac:dyDescent="0.2"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5:15" ht="21" customHeight="1" x14ac:dyDescent="0.2"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5:15" ht="21" customHeight="1" x14ac:dyDescent="0.2"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5:15" ht="21" customHeight="1" x14ac:dyDescent="0.2"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5:15" ht="21" customHeight="1" x14ac:dyDescent="0.2"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5:15" ht="21" customHeight="1" x14ac:dyDescent="0.2"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5:15" ht="21" customHeight="1" x14ac:dyDescent="0.2"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5:15" ht="21" customHeight="1" x14ac:dyDescent="0.2"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5:15" ht="21" customHeight="1" x14ac:dyDescent="0.2"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5:15" ht="21" customHeight="1" x14ac:dyDescent="0.2"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5:15" ht="21" customHeight="1" x14ac:dyDescent="0.2"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5:15" ht="21" customHeight="1" x14ac:dyDescent="0.2"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5:15" ht="21" customHeight="1" x14ac:dyDescent="0.2"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5:15" ht="21" customHeight="1" x14ac:dyDescent="0.2"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5:15" ht="21" customHeight="1" x14ac:dyDescent="0.2"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5:15" ht="21" customHeight="1" x14ac:dyDescent="0.2"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5:15" ht="21" customHeight="1" x14ac:dyDescent="0.2"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5:15" ht="21" customHeight="1" x14ac:dyDescent="0.2"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5:15" ht="21" customHeight="1" x14ac:dyDescent="0.2"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</row>
    <row r="77" spans="5:15" ht="21" customHeight="1" x14ac:dyDescent="0.2"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</row>
    <row r="78" spans="5:15" ht="21" customHeight="1" x14ac:dyDescent="0.2"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</row>
    <row r="79" spans="5:15" ht="21" customHeight="1" x14ac:dyDescent="0.2"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5:15" ht="21" customHeight="1" x14ac:dyDescent="0.2"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5:15" ht="21" customHeight="1" x14ac:dyDescent="0.2"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5:15" ht="21" customHeight="1" x14ac:dyDescent="0.2"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5:15" ht="21" customHeight="1" x14ac:dyDescent="0.2"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5:15" ht="21" customHeight="1" x14ac:dyDescent="0.2"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5:15" ht="21" customHeight="1" x14ac:dyDescent="0.2"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5:15" ht="21" customHeight="1" x14ac:dyDescent="0.2"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5:15" ht="21" customHeight="1" x14ac:dyDescent="0.2"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</row>
    <row r="88" spans="5:15" ht="21" customHeight="1" x14ac:dyDescent="0.2"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5:15" ht="21" customHeight="1" x14ac:dyDescent="0.2"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5:15" ht="21" customHeight="1" x14ac:dyDescent="0.2"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5:15" ht="21" customHeight="1" x14ac:dyDescent="0.2"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5:15" ht="21" customHeight="1" x14ac:dyDescent="0.2"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5:15" ht="21" customHeight="1" x14ac:dyDescent="0.2"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5:15" ht="21" customHeight="1" x14ac:dyDescent="0.2"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5:15" ht="21" customHeight="1" x14ac:dyDescent="0.2"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5:15" ht="21" customHeight="1" x14ac:dyDescent="0.2"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5:15" ht="21" customHeight="1" x14ac:dyDescent="0.2"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5:15" ht="21" customHeight="1" x14ac:dyDescent="0.2"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5:15" ht="21" customHeight="1" x14ac:dyDescent="0.2"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5:15" ht="21" customHeight="1" x14ac:dyDescent="0.2"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5:15" ht="21" customHeight="1" x14ac:dyDescent="0.2"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5:15" ht="21" customHeight="1" x14ac:dyDescent="0.2"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5:15" ht="21" customHeight="1" x14ac:dyDescent="0.2"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5:15" ht="21" customHeight="1" x14ac:dyDescent="0.2"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5:15" ht="21" customHeight="1" x14ac:dyDescent="0.2"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5:15" ht="21" customHeight="1" x14ac:dyDescent="0.2"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5:15" ht="21" customHeight="1" x14ac:dyDescent="0.2"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5:15" ht="21" customHeight="1" x14ac:dyDescent="0.2"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5:15" ht="21" customHeight="1" x14ac:dyDescent="0.2"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5:15" ht="21" customHeight="1" x14ac:dyDescent="0.2"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5:15" ht="21" customHeight="1" x14ac:dyDescent="0.2"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5:15" ht="21" customHeight="1" x14ac:dyDescent="0.2"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</row>
    <row r="113" spans="5:15" ht="21" customHeight="1" x14ac:dyDescent="0.2"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</row>
    <row r="114" spans="5:15" ht="21" customHeight="1" x14ac:dyDescent="0.2"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</row>
    <row r="115" spans="5:15" ht="21" customHeight="1" x14ac:dyDescent="0.2"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</row>
    <row r="116" spans="5:15" ht="21" customHeight="1" x14ac:dyDescent="0.2"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5:15" ht="21" customHeight="1" x14ac:dyDescent="0.2"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5:15" ht="21" customHeight="1" x14ac:dyDescent="0.2"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5:15" ht="21" customHeight="1" x14ac:dyDescent="0.2"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5:15" ht="21" customHeight="1" x14ac:dyDescent="0.2"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5:15" ht="21" customHeight="1" x14ac:dyDescent="0.2"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5:15" ht="21" customHeight="1" x14ac:dyDescent="0.2"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5:15" ht="21" customHeight="1" x14ac:dyDescent="0.2"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5:15" ht="21" customHeight="1" x14ac:dyDescent="0.2"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5:15" ht="21" customHeight="1" x14ac:dyDescent="0.2"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5:15" ht="21" customHeight="1" x14ac:dyDescent="0.2"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5:15" ht="21" customHeight="1" x14ac:dyDescent="0.2"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5:15" ht="21" customHeight="1" x14ac:dyDescent="0.2"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5:15" ht="21" customHeight="1" x14ac:dyDescent="0.2"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5:15" ht="21" customHeight="1" x14ac:dyDescent="0.2"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</row>
    <row r="131" spans="5:15" ht="21" customHeight="1" x14ac:dyDescent="0.2"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5:15" ht="21" customHeight="1" x14ac:dyDescent="0.2"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5:15" ht="21" customHeight="1" x14ac:dyDescent="0.2"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5:15" ht="21" customHeight="1" x14ac:dyDescent="0.2"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5:15" ht="21" customHeight="1" x14ac:dyDescent="0.2"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5:15" ht="21" customHeight="1" x14ac:dyDescent="0.2"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5:15" ht="21" customHeight="1" x14ac:dyDescent="0.2"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5:15" ht="21" customHeight="1" x14ac:dyDescent="0.2"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5:15" ht="21" customHeight="1" x14ac:dyDescent="0.2"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5:15" ht="21" customHeight="1" x14ac:dyDescent="0.2"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5:15" ht="21" customHeight="1" x14ac:dyDescent="0.2"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</row>
    <row r="142" spans="5:15" ht="21" customHeight="1" x14ac:dyDescent="0.2"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5:15" ht="21" customHeight="1" x14ac:dyDescent="0.2"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5:15" ht="21" customHeight="1" x14ac:dyDescent="0.2"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5:15" ht="21" customHeight="1" x14ac:dyDescent="0.2"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</row>
    <row r="146" spans="5:15" ht="21" customHeight="1" x14ac:dyDescent="0.2"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5:15" ht="21" customHeight="1" x14ac:dyDescent="0.2"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</row>
    <row r="148" spans="5:15" ht="21" customHeight="1" x14ac:dyDescent="0.2"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</row>
    <row r="149" spans="5:15" ht="21" customHeight="1" x14ac:dyDescent="0.2"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</row>
    <row r="150" spans="5:15" ht="21" customHeight="1" x14ac:dyDescent="0.2"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</row>
    <row r="151" spans="5:15" ht="21" customHeight="1" x14ac:dyDescent="0.2"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</row>
    <row r="152" spans="5:15" ht="21" customHeight="1" x14ac:dyDescent="0.2"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5:15" ht="21" customHeight="1" x14ac:dyDescent="0.2"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</row>
    <row r="154" spans="5:15" ht="21" customHeight="1" x14ac:dyDescent="0.2"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</row>
    <row r="155" spans="5:15" ht="21" customHeight="1" x14ac:dyDescent="0.2"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5:15" ht="21" customHeight="1" x14ac:dyDescent="0.2"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</row>
    <row r="157" spans="5:15" ht="21" customHeight="1" x14ac:dyDescent="0.2"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</row>
    <row r="158" spans="5:15" ht="21" customHeight="1" x14ac:dyDescent="0.2"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5:15" ht="21" customHeight="1" x14ac:dyDescent="0.2"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</row>
    <row r="160" spans="5:15" ht="21" customHeight="1" x14ac:dyDescent="0.2"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</row>
    <row r="161" spans="5:15" ht="21" customHeight="1" x14ac:dyDescent="0.2"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5:15" ht="21" customHeight="1" x14ac:dyDescent="0.2"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5:15" ht="21" customHeight="1" x14ac:dyDescent="0.2"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5:15" ht="21" customHeight="1" x14ac:dyDescent="0.2"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5:15" ht="21" customHeight="1" x14ac:dyDescent="0.2"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5:15" ht="21" customHeight="1" x14ac:dyDescent="0.2"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5:15" ht="21" customHeight="1" x14ac:dyDescent="0.2"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5:15" ht="21" customHeight="1" x14ac:dyDescent="0.2"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</row>
    <row r="169" spans="5:15" ht="21" customHeight="1" x14ac:dyDescent="0.2"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</row>
    <row r="170" spans="5:15" ht="21" customHeight="1" x14ac:dyDescent="0.2"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5:15" ht="21" customHeight="1" x14ac:dyDescent="0.2"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</row>
    <row r="172" spans="5:15" ht="21" customHeight="1" x14ac:dyDescent="0.2"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5:15" ht="21" customHeight="1" x14ac:dyDescent="0.2"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5:15" ht="21" customHeight="1" x14ac:dyDescent="0.2"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5:15" ht="21" customHeight="1" x14ac:dyDescent="0.2"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5:15" ht="21" customHeight="1" x14ac:dyDescent="0.2"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5:15" ht="21" customHeight="1" x14ac:dyDescent="0.2"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5:15" ht="21" customHeight="1" x14ac:dyDescent="0.2"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5:15" ht="21" customHeight="1" x14ac:dyDescent="0.2"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5:15" ht="21" customHeight="1" x14ac:dyDescent="0.2"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5:15" ht="21" customHeight="1" x14ac:dyDescent="0.2"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5:15" ht="21" customHeight="1" x14ac:dyDescent="0.2"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5:15" ht="21" customHeight="1" x14ac:dyDescent="0.2"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5:15" ht="21" customHeight="1" x14ac:dyDescent="0.2"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5:15" ht="21" customHeight="1" x14ac:dyDescent="0.2"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</row>
    <row r="186" spans="5:15" ht="21" customHeight="1" x14ac:dyDescent="0.2"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</row>
    <row r="187" spans="5:15" ht="21" customHeight="1" x14ac:dyDescent="0.2"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</row>
    <row r="188" spans="5:15" ht="21" customHeight="1" x14ac:dyDescent="0.2"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</row>
    <row r="189" spans="5:15" ht="21" customHeight="1" x14ac:dyDescent="0.2"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</row>
    <row r="190" spans="5:15" ht="21" customHeight="1" x14ac:dyDescent="0.2"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</row>
    <row r="191" spans="5:15" ht="21" customHeight="1" x14ac:dyDescent="0.2"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</row>
    <row r="192" spans="5:15" ht="21" customHeight="1" x14ac:dyDescent="0.2"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</row>
    <row r="193" spans="5:15" ht="21" customHeight="1" x14ac:dyDescent="0.2"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</row>
    <row r="194" spans="5:15" ht="21" customHeight="1" x14ac:dyDescent="0.2"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</row>
    <row r="195" spans="5:15" ht="21" customHeight="1" x14ac:dyDescent="0.2"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</row>
    <row r="196" spans="5:15" ht="21" customHeight="1" x14ac:dyDescent="0.2"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</row>
    <row r="197" spans="5:15" ht="21" customHeight="1" x14ac:dyDescent="0.2"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</row>
    <row r="198" spans="5:15" ht="21" customHeight="1" x14ac:dyDescent="0.2"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</row>
    <row r="199" spans="5:15" ht="21" customHeight="1" x14ac:dyDescent="0.2"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</row>
    <row r="200" spans="5:15" ht="21" customHeight="1" x14ac:dyDescent="0.2"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</row>
    <row r="201" spans="5:15" ht="21" customHeight="1" x14ac:dyDescent="0.2"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5:15" ht="21" customHeight="1" x14ac:dyDescent="0.2"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5:15" ht="21" customHeight="1" x14ac:dyDescent="0.2"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5:15" ht="21" customHeight="1" x14ac:dyDescent="0.2"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5:15" ht="21" customHeight="1" x14ac:dyDescent="0.2"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</row>
    <row r="206" spans="5:15" ht="21" customHeight="1" x14ac:dyDescent="0.2"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</row>
    <row r="207" spans="5:15" ht="21" customHeight="1" x14ac:dyDescent="0.2"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</row>
    <row r="208" spans="5:15" ht="21" customHeight="1" x14ac:dyDescent="0.2"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</row>
    <row r="209" spans="5:15" ht="21" customHeight="1" x14ac:dyDescent="0.2"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</row>
    <row r="210" spans="5:15" ht="21" customHeight="1" x14ac:dyDescent="0.2"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</row>
    <row r="211" spans="5:15" ht="21" customHeight="1" x14ac:dyDescent="0.2"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</row>
    <row r="212" spans="5:15" ht="21" customHeight="1" x14ac:dyDescent="0.2"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</row>
    <row r="213" spans="5:15" ht="21" customHeight="1" x14ac:dyDescent="0.2"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</row>
    <row r="214" spans="5:15" ht="21" customHeight="1" x14ac:dyDescent="0.2"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</row>
    <row r="215" spans="5:15" ht="21" customHeight="1" x14ac:dyDescent="0.2"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</row>
    <row r="216" spans="5:15" ht="21" customHeight="1" x14ac:dyDescent="0.2"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</row>
    <row r="217" spans="5:15" ht="21" customHeight="1" x14ac:dyDescent="0.2"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</row>
    <row r="218" spans="5:15" ht="21" customHeight="1" x14ac:dyDescent="0.2"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</row>
    <row r="219" spans="5:15" ht="21" customHeight="1" x14ac:dyDescent="0.2"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</row>
    <row r="220" spans="5:15" ht="21" customHeight="1" x14ac:dyDescent="0.2"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</row>
    <row r="221" spans="5:15" ht="21" customHeight="1" x14ac:dyDescent="0.2"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</row>
    <row r="222" spans="5:15" ht="21" customHeight="1" x14ac:dyDescent="0.2"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</row>
    <row r="223" spans="5:15" ht="21" customHeight="1" x14ac:dyDescent="0.2"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</row>
    <row r="224" spans="5:15" ht="21" customHeight="1" x14ac:dyDescent="0.2"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</row>
    <row r="225" spans="5:15" ht="21" customHeight="1" x14ac:dyDescent="0.2"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</row>
    <row r="226" spans="5:15" ht="21" customHeight="1" x14ac:dyDescent="0.2"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</row>
    <row r="227" spans="5:15" ht="21" customHeight="1" x14ac:dyDescent="0.2"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</row>
    <row r="228" spans="5:15" ht="21" customHeight="1" x14ac:dyDescent="0.2"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</row>
    <row r="229" spans="5:15" ht="21" customHeight="1" x14ac:dyDescent="0.2"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</row>
    <row r="230" spans="5:15" ht="21" customHeight="1" x14ac:dyDescent="0.2"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</row>
    <row r="231" spans="5:15" ht="21" customHeight="1" x14ac:dyDescent="0.2"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</row>
    <row r="232" spans="5:15" ht="21" customHeight="1" x14ac:dyDescent="0.2"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</row>
    <row r="233" spans="5:15" ht="21" customHeight="1" x14ac:dyDescent="0.2"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</row>
    <row r="234" spans="5:15" ht="21" customHeight="1" x14ac:dyDescent="0.2"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</row>
    <row r="235" spans="5:15" ht="21" customHeight="1" x14ac:dyDescent="0.2"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</row>
    <row r="236" spans="5:15" ht="21" customHeight="1" x14ac:dyDescent="0.2"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</row>
    <row r="237" spans="5:15" ht="21" customHeight="1" x14ac:dyDescent="0.2"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</row>
    <row r="238" spans="5:15" ht="21" customHeight="1" x14ac:dyDescent="0.2"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</row>
    <row r="239" spans="5:15" ht="21" customHeight="1" x14ac:dyDescent="0.2"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</row>
    <row r="240" spans="5:15" ht="21" customHeight="1" x14ac:dyDescent="0.2"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</row>
    <row r="241" spans="5:15" ht="21" customHeight="1" x14ac:dyDescent="0.2"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</row>
    <row r="242" spans="5:15" ht="21" customHeight="1" x14ac:dyDescent="0.2"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</row>
    <row r="243" spans="5:15" ht="21" customHeight="1" x14ac:dyDescent="0.2"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</row>
    <row r="244" spans="5:15" ht="21" customHeight="1" x14ac:dyDescent="0.2"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</row>
    <row r="245" spans="5:15" ht="21" customHeight="1" x14ac:dyDescent="0.2"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</row>
    <row r="246" spans="5:15" ht="21" customHeight="1" x14ac:dyDescent="0.2"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</row>
    <row r="247" spans="5:15" ht="21" customHeight="1" x14ac:dyDescent="0.2"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</row>
    <row r="248" spans="5:15" ht="21" customHeight="1" x14ac:dyDescent="0.2"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</row>
    <row r="249" spans="5:15" ht="21" customHeight="1" x14ac:dyDescent="0.2"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</row>
    <row r="250" spans="5:15" ht="21" customHeight="1" x14ac:dyDescent="0.2"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</row>
    <row r="251" spans="5:15" ht="21" customHeight="1" x14ac:dyDescent="0.2"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</row>
    <row r="252" spans="5:15" ht="21" customHeight="1" x14ac:dyDescent="0.2"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</row>
    <row r="253" spans="5:15" ht="21" customHeight="1" x14ac:dyDescent="0.2"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</row>
    <row r="254" spans="5:15" ht="21" customHeight="1" x14ac:dyDescent="0.2"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</row>
    <row r="255" spans="5:15" ht="21" customHeight="1" x14ac:dyDescent="0.2"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</row>
    <row r="256" spans="5:15" ht="21" customHeight="1" x14ac:dyDescent="0.2"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</row>
    <row r="257" spans="5:15" ht="21" customHeight="1" x14ac:dyDescent="0.2"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</row>
    <row r="258" spans="5:15" ht="21" customHeight="1" x14ac:dyDescent="0.2"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</row>
    <row r="259" spans="5:15" ht="21" customHeight="1" x14ac:dyDescent="0.2"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</row>
    <row r="260" spans="5:15" ht="21" customHeight="1" x14ac:dyDescent="0.2"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</row>
    <row r="261" spans="5:15" ht="21" customHeight="1" x14ac:dyDescent="0.2"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</row>
    <row r="262" spans="5:15" ht="21" customHeight="1" x14ac:dyDescent="0.2"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</row>
    <row r="263" spans="5:15" ht="21" customHeight="1" x14ac:dyDescent="0.2"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</row>
    <row r="264" spans="5:15" ht="21" customHeight="1" x14ac:dyDescent="0.2"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</row>
    <row r="265" spans="5:15" ht="21" customHeight="1" x14ac:dyDescent="0.2"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</row>
    <row r="266" spans="5:15" ht="21" customHeight="1" x14ac:dyDescent="0.2"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</row>
    <row r="267" spans="5:15" ht="21" customHeight="1" x14ac:dyDescent="0.2"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</row>
    <row r="268" spans="5:15" ht="21" customHeight="1" x14ac:dyDescent="0.2"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</row>
    <row r="269" spans="5:15" ht="21" customHeight="1" x14ac:dyDescent="0.2"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</row>
    <row r="270" spans="5:15" ht="21" customHeight="1" x14ac:dyDescent="0.2"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</row>
    <row r="271" spans="5:15" ht="21" customHeight="1" x14ac:dyDescent="0.2"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</row>
    <row r="272" spans="5:15" ht="21" customHeight="1" x14ac:dyDescent="0.2"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</row>
    <row r="273" spans="5:15" ht="21" customHeight="1" x14ac:dyDescent="0.2"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</row>
    <row r="274" spans="5:15" ht="21" customHeight="1" x14ac:dyDescent="0.2"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</row>
  </sheetData>
  <mergeCells count="3">
    <mergeCell ref="B1:G1"/>
    <mergeCell ref="B2:G2"/>
    <mergeCell ref="B21:D21"/>
  </mergeCells>
  <pageMargins left="0.74803149606299213" right="0.51181102362204722" top="0.74803149606299213" bottom="0.74803149606299213" header="0.31496062992125984" footer="0.31496062992125984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1"/>
  <sheetViews>
    <sheetView view="pageBreakPreview" topLeftCell="A82" zoomScaleNormal="100" zoomScaleSheetLayoutView="100" workbookViewId="0">
      <selection activeCell="D50" sqref="D50"/>
    </sheetView>
  </sheetViews>
  <sheetFormatPr baseColWidth="10" defaultRowHeight="21" customHeight="1" x14ac:dyDescent="0.25"/>
  <cols>
    <col min="1" max="1" width="10.5703125" style="1" customWidth="1"/>
    <col min="2" max="2" width="42.28515625" style="1" bestFit="1" customWidth="1"/>
    <col min="3" max="6" width="18" style="1" customWidth="1"/>
    <col min="7" max="7" width="16.5703125" style="1" customWidth="1"/>
    <col min="8" max="16384" width="11.42578125" style="1"/>
  </cols>
  <sheetData>
    <row r="1" spans="1:7" ht="21" customHeight="1" x14ac:dyDescent="0.35">
      <c r="A1" s="98" t="s">
        <v>0</v>
      </c>
      <c r="B1" s="98"/>
      <c r="C1" s="98"/>
      <c r="D1" s="98"/>
      <c r="E1" s="98"/>
      <c r="F1" s="98"/>
      <c r="G1" s="98"/>
    </row>
    <row r="2" spans="1:7" ht="15.75" customHeight="1" x14ac:dyDescent="0.25">
      <c r="A2" s="99" t="s">
        <v>112</v>
      </c>
      <c r="B2" s="99"/>
      <c r="C2" s="99"/>
      <c r="D2" s="99"/>
      <c r="E2" s="99"/>
      <c r="F2" s="99"/>
      <c r="G2" s="99"/>
    </row>
    <row r="3" spans="1:7" ht="15.75" customHeight="1" x14ac:dyDescent="0.25">
      <c r="A3" s="100" t="s">
        <v>1</v>
      </c>
      <c r="B3" s="100"/>
      <c r="C3" s="100"/>
      <c r="D3" s="100"/>
      <c r="E3" s="100"/>
      <c r="F3" s="100"/>
      <c r="G3" s="100"/>
    </row>
    <row r="4" spans="1:7" ht="7.5" customHeight="1" x14ac:dyDescent="0.25">
      <c r="A4" s="2"/>
      <c r="B4" s="69"/>
      <c r="C4" s="69"/>
      <c r="D4" s="69"/>
      <c r="E4" s="69"/>
      <c r="F4" s="69"/>
    </row>
    <row r="5" spans="1:7" ht="13.5" customHeight="1" x14ac:dyDescent="0.25">
      <c r="A5" s="101" t="s">
        <v>2</v>
      </c>
      <c r="B5" s="101" t="s">
        <v>3</v>
      </c>
      <c r="C5" s="104" t="s">
        <v>4</v>
      </c>
      <c r="D5" s="104"/>
      <c r="E5" s="104" t="s">
        <v>4</v>
      </c>
      <c r="F5" s="104"/>
      <c r="G5" s="105" t="s">
        <v>115</v>
      </c>
    </row>
    <row r="6" spans="1:7" s="3" customFormat="1" ht="13.5" customHeight="1" x14ac:dyDescent="0.2">
      <c r="A6" s="102"/>
      <c r="B6" s="102"/>
      <c r="C6" s="89" t="s">
        <v>5</v>
      </c>
      <c r="D6" s="88" t="s">
        <v>6</v>
      </c>
      <c r="E6" s="94" t="s">
        <v>6</v>
      </c>
      <c r="F6" s="94"/>
      <c r="G6" s="106"/>
    </row>
    <row r="7" spans="1:7" s="4" customFormat="1" ht="13.5" customHeight="1" x14ac:dyDescent="0.2">
      <c r="A7" s="102"/>
      <c r="B7" s="102"/>
      <c r="C7" s="68" t="s">
        <v>7</v>
      </c>
      <c r="D7" s="90" t="s">
        <v>8</v>
      </c>
      <c r="E7" s="95" t="s">
        <v>8</v>
      </c>
      <c r="F7" s="95"/>
      <c r="G7" s="106"/>
    </row>
    <row r="8" spans="1:7" s="4" customFormat="1" ht="13.5" customHeight="1" x14ac:dyDescent="0.2">
      <c r="A8" s="102"/>
      <c r="B8" s="102"/>
      <c r="C8" s="96" t="s">
        <v>9</v>
      </c>
      <c r="D8" s="97"/>
      <c r="E8" s="96" t="s">
        <v>104</v>
      </c>
      <c r="F8" s="97"/>
      <c r="G8" s="106"/>
    </row>
    <row r="9" spans="1:7" s="4" customFormat="1" ht="13.5" customHeight="1" x14ac:dyDescent="0.2">
      <c r="A9" s="102"/>
      <c r="B9" s="102"/>
      <c r="C9" s="114" t="s">
        <v>10</v>
      </c>
      <c r="D9" s="115"/>
      <c r="E9" s="89" t="s">
        <v>101</v>
      </c>
      <c r="F9" s="89" t="s">
        <v>116</v>
      </c>
      <c r="G9" s="106"/>
    </row>
    <row r="10" spans="1:7" s="4" customFormat="1" ht="54.75" customHeight="1" x14ac:dyDescent="0.2">
      <c r="A10" s="102"/>
      <c r="B10" s="102"/>
      <c r="C10" s="90" t="s">
        <v>11</v>
      </c>
      <c r="D10" s="90" t="s">
        <v>11</v>
      </c>
      <c r="E10" s="101" t="s">
        <v>114</v>
      </c>
      <c r="F10" s="116" t="s">
        <v>113</v>
      </c>
      <c r="G10" s="106"/>
    </row>
    <row r="11" spans="1:7" s="5" customFormat="1" ht="48.75" customHeight="1" x14ac:dyDescent="0.25">
      <c r="A11" s="103"/>
      <c r="B11" s="103"/>
      <c r="C11" s="90" t="s">
        <v>94</v>
      </c>
      <c r="D11" s="90" t="s">
        <v>12</v>
      </c>
      <c r="E11" s="103"/>
      <c r="F11" s="117"/>
      <c r="G11" s="107"/>
    </row>
    <row r="12" spans="1:7" s="5" customFormat="1" ht="13.5" customHeight="1" x14ac:dyDescent="0.25">
      <c r="A12" s="64">
        <v>51</v>
      </c>
      <c r="B12" s="54" t="s">
        <v>13</v>
      </c>
      <c r="C12" s="55">
        <v>373880</v>
      </c>
      <c r="D12" s="55">
        <v>50140</v>
      </c>
      <c r="E12" s="55">
        <v>5765</v>
      </c>
      <c r="F12" s="55">
        <v>0</v>
      </c>
      <c r="G12" s="55">
        <v>429785</v>
      </c>
    </row>
    <row r="13" spans="1:7" s="5" customFormat="1" ht="13.5" customHeight="1" x14ac:dyDescent="0.25">
      <c r="A13" s="56">
        <v>511</v>
      </c>
      <c r="B13" s="57" t="s">
        <v>14</v>
      </c>
      <c r="C13" s="58">
        <v>333270</v>
      </c>
      <c r="D13" s="58">
        <v>41600</v>
      </c>
      <c r="E13" s="58">
        <v>5405</v>
      </c>
      <c r="F13" s="58">
        <v>0</v>
      </c>
      <c r="G13" s="58">
        <v>380275</v>
      </c>
    </row>
    <row r="14" spans="1:7" ht="13.5" customHeight="1" x14ac:dyDescent="0.25">
      <c r="A14" s="59">
        <v>51101</v>
      </c>
      <c r="B14" s="60" t="s">
        <v>15</v>
      </c>
      <c r="C14" s="71">
        <v>330000</v>
      </c>
      <c r="D14" s="71">
        <v>15600</v>
      </c>
      <c r="E14" s="71">
        <v>5405</v>
      </c>
      <c r="F14" s="71"/>
      <c r="G14" s="61">
        <v>351005</v>
      </c>
    </row>
    <row r="15" spans="1:7" ht="13.5" customHeight="1" x14ac:dyDescent="0.25">
      <c r="A15" s="59">
        <v>51103</v>
      </c>
      <c r="B15" s="60" t="s">
        <v>16</v>
      </c>
      <c r="C15" s="71"/>
      <c r="D15" s="71">
        <v>21200</v>
      </c>
      <c r="E15" s="71"/>
      <c r="F15" s="71"/>
      <c r="G15" s="61">
        <v>21200</v>
      </c>
    </row>
    <row r="16" spans="1:7" ht="13.5" customHeight="1" x14ac:dyDescent="0.25">
      <c r="A16" s="59">
        <v>51105</v>
      </c>
      <c r="B16" s="60" t="s">
        <v>17</v>
      </c>
      <c r="C16" s="71">
        <v>0</v>
      </c>
      <c r="D16" s="71">
        <v>4800</v>
      </c>
      <c r="E16" s="71"/>
      <c r="F16" s="71"/>
      <c r="G16" s="61">
        <v>4800</v>
      </c>
    </row>
    <row r="17" spans="1:7" ht="13.5" customHeight="1" x14ac:dyDescent="0.25">
      <c r="A17" s="59">
        <v>51107</v>
      </c>
      <c r="B17" s="60" t="s">
        <v>80</v>
      </c>
      <c r="C17" s="71">
        <v>3270</v>
      </c>
      <c r="D17" s="71">
        <v>0</v>
      </c>
      <c r="E17" s="71"/>
      <c r="F17" s="71"/>
      <c r="G17" s="61">
        <v>3270</v>
      </c>
    </row>
    <row r="18" spans="1:7" s="6" customFormat="1" ht="13.5" customHeight="1" x14ac:dyDescent="0.25">
      <c r="A18" s="56">
        <v>514</v>
      </c>
      <c r="B18" s="57" t="s">
        <v>18</v>
      </c>
      <c r="C18" s="58">
        <v>23370</v>
      </c>
      <c r="D18" s="58">
        <v>1860</v>
      </c>
      <c r="E18" s="58">
        <v>155</v>
      </c>
      <c r="F18" s="58">
        <v>0</v>
      </c>
      <c r="G18" s="58">
        <v>25385</v>
      </c>
    </row>
    <row r="19" spans="1:7" ht="13.5" customHeight="1" x14ac:dyDescent="0.25">
      <c r="A19" s="59">
        <v>51401</v>
      </c>
      <c r="B19" s="60" t="s">
        <v>19</v>
      </c>
      <c r="C19" s="71">
        <v>23370</v>
      </c>
      <c r="D19" s="71">
        <v>1860</v>
      </c>
      <c r="E19" s="71">
        <v>155</v>
      </c>
      <c r="F19" s="71"/>
      <c r="G19" s="61">
        <v>25385</v>
      </c>
    </row>
    <row r="20" spans="1:7" s="6" customFormat="1" ht="13.5" customHeight="1" x14ac:dyDescent="0.25">
      <c r="A20" s="56">
        <v>515</v>
      </c>
      <c r="B20" s="57" t="s">
        <v>20</v>
      </c>
      <c r="C20" s="58">
        <v>17240</v>
      </c>
      <c r="D20" s="58">
        <v>1680</v>
      </c>
      <c r="E20" s="58">
        <v>205</v>
      </c>
      <c r="F20" s="58">
        <v>0</v>
      </c>
      <c r="G20" s="58">
        <v>19125</v>
      </c>
    </row>
    <row r="21" spans="1:7" ht="13.5" customHeight="1" x14ac:dyDescent="0.25">
      <c r="A21" s="59">
        <v>51501</v>
      </c>
      <c r="B21" s="60" t="s">
        <v>19</v>
      </c>
      <c r="C21" s="71">
        <v>17240</v>
      </c>
      <c r="D21" s="71">
        <v>1680</v>
      </c>
      <c r="E21" s="71">
        <v>205</v>
      </c>
      <c r="F21" s="71"/>
      <c r="G21" s="61">
        <v>19125</v>
      </c>
    </row>
    <row r="22" spans="1:7" s="6" customFormat="1" ht="13.5" customHeight="1" x14ac:dyDescent="0.25">
      <c r="A22" s="65">
        <v>517</v>
      </c>
      <c r="B22" s="62" t="s">
        <v>97</v>
      </c>
      <c r="C22" s="72">
        <v>0</v>
      </c>
      <c r="D22" s="72">
        <v>5000</v>
      </c>
      <c r="E22" s="72"/>
      <c r="F22" s="72">
        <v>0</v>
      </c>
      <c r="G22" s="55">
        <v>5000</v>
      </c>
    </row>
    <row r="23" spans="1:7" ht="13.5" customHeight="1" x14ac:dyDescent="0.25">
      <c r="A23" s="59">
        <v>51701</v>
      </c>
      <c r="B23" s="60" t="s">
        <v>21</v>
      </c>
      <c r="C23" s="71"/>
      <c r="D23" s="71">
        <v>5000</v>
      </c>
      <c r="E23" s="71"/>
      <c r="F23" s="71"/>
      <c r="G23" s="61">
        <v>5000</v>
      </c>
    </row>
    <row r="24" spans="1:7" s="5" customFormat="1" ht="13.5" customHeight="1" x14ac:dyDescent="0.25">
      <c r="A24" s="64">
        <v>54</v>
      </c>
      <c r="B24" s="54" t="s">
        <v>22</v>
      </c>
      <c r="C24" s="55">
        <v>58920</v>
      </c>
      <c r="D24" s="55">
        <v>78360</v>
      </c>
      <c r="E24" s="55">
        <v>1235</v>
      </c>
      <c r="F24" s="55">
        <v>7418.69</v>
      </c>
      <c r="G24" s="55">
        <v>145933.69</v>
      </c>
    </row>
    <row r="25" spans="1:7" s="6" customFormat="1" ht="13.5" customHeight="1" x14ac:dyDescent="0.25">
      <c r="A25" s="56">
        <v>541</v>
      </c>
      <c r="B25" s="57" t="s">
        <v>23</v>
      </c>
      <c r="C25" s="58">
        <v>0</v>
      </c>
      <c r="D25" s="58">
        <v>18800</v>
      </c>
      <c r="E25" s="58">
        <v>800</v>
      </c>
      <c r="F25" s="58">
        <v>0</v>
      </c>
      <c r="G25" s="58">
        <v>19600</v>
      </c>
    </row>
    <row r="26" spans="1:7" ht="13.5" customHeight="1" x14ac:dyDescent="0.25">
      <c r="A26" s="59">
        <v>54101</v>
      </c>
      <c r="B26" s="60" t="s">
        <v>24</v>
      </c>
      <c r="C26" s="73"/>
      <c r="D26" s="73">
        <v>2700</v>
      </c>
      <c r="E26" s="73"/>
      <c r="F26" s="73"/>
      <c r="G26" s="61">
        <v>2700</v>
      </c>
    </row>
    <row r="27" spans="1:7" ht="13.5" customHeight="1" x14ac:dyDescent="0.25">
      <c r="A27" s="59">
        <v>54104</v>
      </c>
      <c r="B27" s="60" t="s">
        <v>25</v>
      </c>
      <c r="C27" s="73"/>
      <c r="D27" s="73">
        <v>3000</v>
      </c>
      <c r="E27" s="73"/>
      <c r="F27" s="73"/>
      <c r="G27" s="61">
        <v>3000</v>
      </c>
    </row>
    <row r="28" spans="1:7" ht="13.5" customHeight="1" x14ac:dyDescent="0.25">
      <c r="A28" s="59">
        <v>54105</v>
      </c>
      <c r="B28" s="60" t="s">
        <v>26</v>
      </c>
      <c r="C28" s="73"/>
      <c r="D28" s="73">
        <v>1500</v>
      </c>
      <c r="E28" s="73"/>
      <c r="F28" s="73"/>
      <c r="G28" s="61">
        <v>1500</v>
      </c>
    </row>
    <row r="29" spans="1:7" ht="13.5" customHeight="1" x14ac:dyDescent="0.25">
      <c r="A29" s="59">
        <v>54106</v>
      </c>
      <c r="B29" s="60" t="s">
        <v>27</v>
      </c>
      <c r="C29" s="73"/>
      <c r="D29" s="73">
        <v>50</v>
      </c>
      <c r="E29" s="73"/>
      <c r="F29" s="73"/>
      <c r="G29" s="61">
        <v>50</v>
      </c>
    </row>
    <row r="30" spans="1:7" ht="13.5" customHeight="1" x14ac:dyDescent="0.25">
      <c r="A30" s="59">
        <v>54107</v>
      </c>
      <c r="B30" s="60" t="s">
        <v>28</v>
      </c>
      <c r="C30" s="73"/>
      <c r="D30" s="73">
        <v>1200</v>
      </c>
      <c r="E30" s="73"/>
      <c r="F30" s="73"/>
      <c r="G30" s="61">
        <v>1200</v>
      </c>
    </row>
    <row r="31" spans="1:7" ht="13.5" customHeight="1" x14ac:dyDescent="0.25">
      <c r="A31" s="59">
        <v>54108</v>
      </c>
      <c r="B31" s="60" t="s">
        <v>29</v>
      </c>
      <c r="C31" s="73"/>
      <c r="D31" s="73">
        <v>100</v>
      </c>
      <c r="E31" s="73"/>
      <c r="F31" s="73"/>
      <c r="G31" s="61">
        <v>100</v>
      </c>
    </row>
    <row r="32" spans="1:7" ht="13.5" customHeight="1" x14ac:dyDescent="0.25">
      <c r="A32" s="59">
        <v>54109</v>
      </c>
      <c r="B32" s="60" t="s">
        <v>30</v>
      </c>
      <c r="C32" s="73"/>
      <c r="D32" s="73">
        <v>1000</v>
      </c>
      <c r="E32" s="73"/>
      <c r="F32" s="73"/>
      <c r="G32" s="61">
        <v>1000</v>
      </c>
    </row>
    <row r="33" spans="1:7" ht="13.5" customHeight="1" x14ac:dyDescent="0.25">
      <c r="A33" s="59">
        <v>54110</v>
      </c>
      <c r="B33" s="60" t="s">
        <v>31</v>
      </c>
      <c r="C33" s="73"/>
      <c r="D33" s="73">
        <v>1000</v>
      </c>
      <c r="E33" s="73">
        <v>800</v>
      </c>
      <c r="F33" s="73"/>
      <c r="G33" s="61">
        <v>1800</v>
      </c>
    </row>
    <row r="34" spans="1:7" ht="13.5" customHeight="1" x14ac:dyDescent="0.25">
      <c r="A34" s="59">
        <v>54111</v>
      </c>
      <c r="B34" s="60" t="s">
        <v>32</v>
      </c>
      <c r="C34" s="73"/>
      <c r="D34" s="73">
        <v>50</v>
      </c>
      <c r="E34" s="73"/>
      <c r="F34" s="73"/>
      <c r="G34" s="61">
        <v>50</v>
      </c>
    </row>
    <row r="35" spans="1:7" ht="13.5" customHeight="1" x14ac:dyDescent="0.25">
      <c r="A35" s="59">
        <v>54112</v>
      </c>
      <c r="B35" s="60" t="s">
        <v>33</v>
      </c>
      <c r="C35" s="73"/>
      <c r="D35" s="73">
        <v>400</v>
      </c>
      <c r="E35" s="73"/>
      <c r="F35" s="73"/>
      <c r="G35" s="61">
        <v>400</v>
      </c>
    </row>
    <row r="36" spans="1:7" ht="13.5" customHeight="1" x14ac:dyDescent="0.25">
      <c r="A36" s="59">
        <v>54114</v>
      </c>
      <c r="B36" s="60" t="s">
        <v>34</v>
      </c>
      <c r="C36" s="73"/>
      <c r="D36" s="73">
        <v>1500</v>
      </c>
      <c r="E36" s="73"/>
      <c r="F36" s="73"/>
      <c r="G36" s="61">
        <v>1500</v>
      </c>
    </row>
    <row r="37" spans="1:7" ht="13.5" customHeight="1" x14ac:dyDescent="0.25">
      <c r="A37" s="59">
        <v>54115</v>
      </c>
      <c r="B37" s="60" t="s">
        <v>35</v>
      </c>
      <c r="C37" s="73"/>
      <c r="D37" s="73">
        <v>2000</v>
      </c>
      <c r="E37" s="73"/>
      <c r="F37" s="73"/>
      <c r="G37" s="61">
        <v>2000</v>
      </c>
    </row>
    <row r="38" spans="1:7" ht="13.5" customHeight="1" x14ac:dyDescent="0.25">
      <c r="A38" s="59">
        <v>54116</v>
      </c>
      <c r="B38" s="60" t="s">
        <v>36</v>
      </c>
      <c r="C38" s="73"/>
      <c r="D38" s="73">
        <v>200</v>
      </c>
      <c r="E38" s="73"/>
      <c r="F38" s="73"/>
      <c r="G38" s="61">
        <v>200</v>
      </c>
    </row>
    <row r="39" spans="1:7" ht="13.5" customHeight="1" x14ac:dyDescent="0.25">
      <c r="A39" s="59">
        <v>54118</v>
      </c>
      <c r="B39" s="60" t="s">
        <v>37</v>
      </c>
      <c r="C39" s="73"/>
      <c r="D39" s="73">
        <v>500</v>
      </c>
      <c r="E39" s="73"/>
      <c r="F39" s="73"/>
      <c r="G39" s="61">
        <v>500</v>
      </c>
    </row>
    <row r="40" spans="1:7" ht="13.5" customHeight="1" x14ac:dyDescent="0.25">
      <c r="A40" s="59">
        <v>54119</v>
      </c>
      <c r="B40" s="60" t="s">
        <v>38</v>
      </c>
      <c r="C40" s="73"/>
      <c r="D40" s="73">
        <v>600</v>
      </c>
      <c r="E40" s="73"/>
      <c r="F40" s="73"/>
      <c r="G40" s="61">
        <v>600</v>
      </c>
    </row>
    <row r="41" spans="1:7" ht="13.5" customHeight="1" x14ac:dyDescent="0.25">
      <c r="A41" s="59">
        <v>54199</v>
      </c>
      <c r="B41" s="60" t="s">
        <v>39</v>
      </c>
      <c r="C41" s="73"/>
      <c r="D41" s="73">
        <v>3000</v>
      </c>
      <c r="E41" s="73">
        <v>0</v>
      </c>
      <c r="F41" s="73"/>
      <c r="G41" s="61">
        <v>3000</v>
      </c>
    </row>
    <row r="42" spans="1:7" s="6" customFormat="1" ht="13.5" customHeight="1" x14ac:dyDescent="0.25">
      <c r="A42" s="56">
        <v>542</v>
      </c>
      <c r="B42" s="57" t="s">
        <v>40</v>
      </c>
      <c r="C42" s="58">
        <v>0</v>
      </c>
      <c r="D42" s="58">
        <v>23860</v>
      </c>
      <c r="E42" s="58">
        <v>0</v>
      </c>
      <c r="F42" s="58">
        <v>0</v>
      </c>
      <c r="G42" s="58">
        <v>23860</v>
      </c>
    </row>
    <row r="43" spans="1:7" ht="13.5" customHeight="1" x14ac:dyDescent="0.25">
      <c r="A43" s="59">
        <v>54201</v>
      </c>
      <c r="B43" s="60" t="s">
        <v>41</v>
      </c>
      <c r="C43" s="73"/>
      <c r="D43" s="73">
        <v>11400</v>
      </c>
      <c r="E43" s="73"/>
      <c r="F43" s="73"/>
      <c r="G43" s="61">
        <v>11400</v>
      </c>
    </row>
    <row r="44" spans="1:7" ht="13.5" customHeight="1" x14ac:dyDescent="0.25">
      <c r="A44" s="59">
        <v>54202</v>
      </c>
      <c r="B44" s="60" t="s">
        <v>42</v>
      </c>
      <c r="C44" s="73"/>
      <c r="D44" s="73">
        <v>1560</v>
      </c>
      <c r="E44" s="73"/>
      <c r="F44" s="73"/>
      <c r="G44" s="61">
        <v>1560</v>
      </c>
    </row>
    <row r="45" spans="1:7" ht="13.5" customHeight="1" x14ac:dyDescent="0.25">
      <c r="A45" s="59">
        <v>54203</v>
      </c>
      <c r="B45" s="60" t="s">
        <v>43</v>
      </c>
      <c r="C45" s="73"/>
      <c r="D45" s="73">
        <v>10800</v>
      </c>
      <c r="E45" s="73"/>
      <c r="F45" s="73"/>
      <c r="G45" s="61">
        <v>10800</v>
      </c>
    </row>
    <row r="46" spans="1:7" ht="13.5" customHeight="1" x14ac:dyDescent="0.25">
      <c r="A46" s="59">
        <v>54204</v>
      </c>
      <c r="B46" s="60" t="s">
        <v>44</v>
      </c>
      <c r="C46" s="73"/>
      <c r="D46" s="73">
        <v>100</v>
      </c>
      <c r="E46" s="73"/>
      <c r="F46" s="73"/>
      <c r="G46" s="61">
        <v>100</v>
      </c>
    </row>
    <row r="47" spans="1:7" s="6" customFormat="1" ht="13.5" customHeight="1" x14ac:dyDescent="0.25">
      <c r="A47" s="56">
        <v>543</v>
      </c>
      <c r="B47" s="57" t="s">
        <v>45</v>
      </c>
      <c r="C47" s="58">
        <v>58920</v>
      </c>
      <c r="D47" s="58">
        <v>20600</v>
      </c>
      <c r="E47" s="58">
        <v>0</v>
      </c>
      <c r="F47" s="58">
        <v>0</v>
      </c>
      <c r="G47" s="58">
        <v>79520</v>
      </c>
    </row>
    <row r="48" spans="1:7" ht="13.5" customHeight="1" x14ac:dyDescent="0.25">
      <c r="A48" s="59">
        <v>54301</v>
      </c>
      <c r="B48" s="60" t="s">
        <v>46</v>
      </c>
      <c r="C48" s="73"/>
      <c r="D48" s="73">
        <v>4000</v>
      </c>
      <c r="E48" s="73"/>
      <c r="F48" s="73"/>
      <c r="G48" s="61">
        <v>4000</v>
      </c>
    </row>
    <row r="49" spans="1:7" ht="13.5" customHeight="1" x14ac:dyDescent="0.25">
      <c r="A49" s="59">
        <v>54302</v>
      </c>
      <c r="B49" s="60" t="s">
        <v>47</v>
      </c>
      <c r="C49" s="63"/>
      <c r="D49" s="73">
        <v>5000</v>
      </c>
      <c r="E49" s="73">
        <v>0</v>
      </c>
      <c r="F49" s="73"/>
      <c r="G49" s="61">
        <v>5000</v>
      </c>
    </row>
    <row r="50" spans="1:7" ht="13.5" customHeight="1" x14ac:dyDescent="0.25">
      <c r="A50" s="59">
        <v>54305</v>
      </c>
      <c r="B50" s="60" t="s">
        <v>48</v>
      </c>
      <c r="C50" s="73"/>
      <c r="D50" s="73">
        <v>1500</v>
      </c>
      <c r="E50" s="73"/>
      <c r="F50" s="73"/>
      <c r="G50" s="61">
        <v>1500</v>
      </c>
    </row>
    <row r="51" spans="1:7" ht="13.5" customHeight="1" x14ac:dyDescent="0.25">
      <c r="A51" s="59">
        <v>54306</v>
      </c>
      <c r="B51" s="60" t="s">
        <v>49</v>
      </c>
      <c r="C51" s="73">
        <v>21000</v>
      </c>
      <c r="D51" s="73">
        <v>0</v>
      </c>
      <c r="E51" s="73"/>
      <c r="F51" s="73"/>
      <c r="G51" s="61">
        <v>21000</v>
      </c>
    </row>
    <row r="52" spans="1:7" ht="13.5" customHeight="1" x14ac:dyDescent="0.25">
      <c r="A52" s="59">
        <v>54307</v>
      </c>
      <c r="B52" s="60" t="s">
        <v>50</v>
      </c>
      <c r="C52" s="73"/>
      <c r="D52" s="73">
        <v>500</v>
      </c>
      <c r="E52" s="73"/>
      <c r="F52" s="73"/>
      <c r="G52" s="61">
        <v>500</v>
      </c>
    </row>
    <row r="53" spans="1:7" ht="13.5" customHeight="1" x14ac:dyDescent="0.25">
      <c r="A53" s="59">
        <v>54308</v>
      </c>
      <c r="B53" s="60" t="s">
        <v>51</v>
      </c>
      <c r="C53" s="73"/>
      <c r="D53" s="73">
        <v>100</v>
      </c>
      <c r="E53" s="73"/>
      <c r="F53" s="73"/>
      <c r="G53" s="61">
        <v>100</v>
      </c>
    </row>
    <row r="54" spans="1:7" ht="13.5" customHeight="1" x14ac:dyDescent="0.25">
      <c r="A54" s="59">
        <v>54313</v>
      </c>
      <c r="B54" s="60" t="s">
        <v>52</v>
      </c>
      <c r="C54" s="73"/>
      <c r="D54" s="73">
        <v>3500</v>
      </c>
      <c r="E54" s="73"/>
      <c r="F54" s="73"/>
      <c r="G54" s="61">
        <v>3500</v>
      </c>
    </row>
    <row r="55" spans="1:7" ht="13.5" customHeight="1" x14ac:dyDescent="0.25">
      <c r="A55" s="59">
        <v>54314</v>
      </c>
      <c r="B55" s="60" t="s">
        <v>53</v>
      </c>
      <c r="C55" s="73"/>
      <c r="D55" s="73">
        <v>3000</v>
      </c>
      <c r="E55" s="73"/>
      <c r="F55" s="73"/>
      <c r="G55" s="61">
        <v>3000</v>
      </c>
    </row>
    <row r="56" spans="1:7" ht="13.5" customHeight="1" x14ac:dyDescent="0.25">
      <c r="A56" s="59">
        <v>54317</v>
      </c>
      <c r="B56" s="60" t="s">
        <v>54</v>
      </c>
      <c r="C56" s="73">
        <v>37920</v>
      </c>
      <c r="D56" s="73">
        <v>0</v>
      </c>
      <c r="E56" s="73"/>
      <c r="F56" s="73"/>
      <c r="G56" s="61">
        <v>37920</v>
      </c>
    </row>
    <row r="57" spans="1:7" ht="13.5" customHeight="1" x14ac:dyDescent="0.25">
      <c r="A57" s="59">
        <v>54399</v>
      </c>
      <c r="B57" s="60" t="s">
        <v>55</v>
      </c>
      <c r="C57" s="73"/>
      <c r="D57" s="73">
        <v>3000</v>
      </c>
      <c r="E57" s="73"/>
      <c r="F57" s="73"/>
      <c r="G57" s="61">
        <v>3000</v>
      </c>
    </row>
    <row r="58" spans="1:7" s="6" customFormat="1" ht="13.5" customHeight="1" x14ac:dyDescent="0.25">
      <c r="A58" s="56">
        <v>544</v>
      </c>
      <c r="B58" s="57" t="s">
        <v>56</v>
      </c>
      <c r="C58" s="58">
        <v>0</v>
      </c>
      <c r="D58" s="58">
        <v>600</v>
      </c>
      <c r="E58" s="58">
        <v>285</v>
      </c>
      <c r="F58" s="58">
        <v>0</v>
      </c>
      <c r="G58" s="58">
        <v>885</v>
      </c>
    </row>
    <row r="59" spans="1:7" ht="13.5" customHeight="1" x14ac:dyDescent="0.25">
      <c r="A59" s="59">
        <v>54401</v>
      </c>
      <c r="B59" s="60" t="s">
        <v>57</v>
      </c>
      <c r="C59" s="73"/>
      <c r="D59" s="73">
        <v>100</v>
      </c>
      <c r="E59" s="73"/>
      <c r="F59" s="73"/>
      <c r="G59" s="61">
        <v>100</v>
      </c>
    </row>
    <row r="60" spans="1:7" ht="13.5" customHeight="1" x14ac:dyDescent="0.25">
      <c r="A60" s="59">
        <v>54403</v>
      </c>
      <c r="B60" s="60" t="s">
        <v>58</v>
      </c>
      <c r="C60" s="73"/>
      <c r="D60" s="73">
        <v>500</v>
      </c>
      <c r="E60" s="73">
        <v>285</v>
      </c>
      <c r="F60" s="73"/>
      <c r="G60" s="61">
        <v>785</v>
      </c>
    </row>
    <row r="61" spans="1:7" s="6" customFormat="1" ht="13.5" customHeight="1" x14ac:dyDescent="0.25">
      <c r="A61" s="56">
        <v>545</v>
      </c>
      <c r="B61" s="57" t="s">
        <v>59</v>
      </c>
      <c r="C61" s="58">
        <v>0</v>
      </c>
      <c r="D61" s="58">
        <v>14500</v>
      </c>
      <c r="E61" s="58">
        <v>150</v>
      </c>
      <c r="F61" s="58">
        <v>7418.69</v>
      </c>
      <c r="G61" s="58">
        <v>22068.69</v>
      </c>
    </row>
    <row r="62" spans="1:7" ht="13.5" customHeight="1" x14ac:dyDescent="0.25">
      <c r="A62" s="59">
        <v>54503</v>
      </c>
      <c r="B62" s="60" t="s">
        <v>60</v>
      </c>
      <c r="C62" s="73"/>
      <c r="D62" s="73">
        <v>500</v>
      </c>
      <c r="E62" s="73">
        <v>150</v>
      </c>
      <c r="F62" s="73"/>
      <c r="G62" s="61">
        <v>650</v>
      </c>
    </row>
    <row r="63" spans="1:7" ht="13.5" customHeight="1" x14ac:dyDescent="0.25">
      <c r="A63" s="59">
        <v>54504</v>
      </c>
      <c r="B63" s="60" t="s">
        <v>61</v>
      </c>
      <c r="C63" s="73"/>
      <c r="D63" s="73">
        <v>7000</v>
      </c>
      <c r="E63" s="73"/>
      <c r="F63" s="73"/>
      <c r="G63" s="61">
        <v>7000</v>
      </c>
    </row>
    <row r="64" spans="1:7" ht="13.5" customHeight="1" x14ac:dyDescent="0.25">
      <c r="A64" s="59">
        <v>54505</v>
      </c>
      <c r="B64" s="60" t="s">
        <v>62</v>
      </c>
      <c r="C64" s="73"/>
      <c r="D64" s="73">
        <v>4000</v>
      </c>
      <c r="E64" s="73"/>
      <c r="F64" s="73"/>
      <c r="G64" s="61">
        <v>4000</v>
      </c>
    </row>
    <row r="65" spans="1:7" ht="13.5" customHeight="1" x14ac:dyDescent="0.25">
      <c r="A65" s="59">
        <v>54599</v>
      </c>
      <c r="B65" s="60" t="s">
        <v>63</v>
      </c>
      <c r="C65" s="73"/>
      <c r="D65" s="73">
        <v>3000</v>
      </c>
      <c r="E65" s="73"/>
      <c r="F65" s="73">
        <v>7418.69</v>
      </c>
      <c r="G65" s="61">
        <v>10418.689999999999</v>
      </c>
    </row>
    <row r="66" spans="1:7" s="6" customFormat="1" ht="13.5" customHeight="1" x14ac:dyDescent="0.25">
      <c r="A66" s="64">
        <v>55</v>
      </c>
      <c r="B66" s="54" t="s">
        <v>64</v>
      </c>
      <c r="C66" s="55">
        <v>0</v>
      </c>
      <c r="D66" s="55">
        <v>18800</v>
      </c>
      <c r="E66" s="55">
        <v>0</v>
      </c>
      <c r="F66" s="55">
        <v>0</v>
      </c>
      <c r="G66" s="55">
        <v>18800</v>
      </c>
    </row>
    <row r="67" spans="1:7" s="6" customFormat="1" ht="13.5" customHeight="1" x14ac:dyDescent="0.25">
      <c r="A67" s="56">
        <v>555</v>
      </c>
      <c r="B67" s="57" t="s">
        <v>65</v>
      </c>
      <c r="C67" s="58">
        <v>0</v>
      </c>
      <c r="D67" s="58">
        <v>2600</v>
      </c>
      <c r="E67" s="58">
        <v>0</v>
      </c>
      <c r="F67" s="58">
        <v>0</v>
      </c>
      <c r="G67" s="58">
        <v>2600</v>
      </c>
    </row>
    <row r="68" spans="1:7" ht="13.5" customHeight="1" x14ac:dyDescent="0.25">
      <c r="A68" s="59">
        <v>55599</v>
      </c>
      <c r="B68" s="60" t="s">
        <v>66</v>
      </c>
      <c r="C68" s="73"/>
      <c r="D68" s="73">
        <v>2600</v>
      </c>
      <c r="E68" s="73"/>
      <c r="F68" s="73"/>
      <c r="G68" s="61">
        <v>2600</v>
      </c>
    </row>
    <row r="69" spans="1:7" s="6" customFormat="1" ht="13.5" customHeight="1" x14ac:dyDescent="0.25">
      <c r="A69" s="56">
        <v>556</v>
      </c>
      <c r="B69" s="57" t="s">
        <v>67</v>
      </c>
      <c r="C69" s="58">
        <v>0</v>
      </c>
      <c r="D69" s="58">
        <v>16200</v>
      </c>
      <c r="E69" s="58">
        <v>0</v>
      </c>
      <c r="F69" s="58">
        <v>0</v>
      </c>
      <c r="G69" s="58">
        <v>16200</v>
      </c>
    </row>
    <row r="70" spans="1:7" ht="13.5" customHeight="1" x14ac:dyDescent="0.25">
      <c r="A70" s="59">
        <v>55601</v>
      </c>
      <c r="B70" s="60" t="s">
        <v>68</v>
      </c>
      <c r="C70" s="73"/>
      <c r="D70" s="73">
        <v>9600</v>
      </c>
      <c r="E70" s="73"/>
      <c r="F70" s="73"/>
      <c r="G70" s="61">
        <v>9600</v>
      </c>
    </row>
    <row r="71" spans="1:7" ht="13.5" customHeight="1" x14ac:dyDescent="0.25">
      <c r="A71" s="59">
        <v>55602</v>
      </c>
      <c r="B71" s="60" t="s">
        <v>69</v>
      </c>
      <c r="C71" s="73"/>
      <c r="D71" s="73">
        <v>6500</v>
      </c>
      <c r="E71" s="73"/>
      <c r="F71" s="73"/>
      <c r="G71" s="61">
        <v>6500</v>
      </c>
    </row>
    <row r="72" spans="1:7" ht="13.5" customHeight="1" x14ac:dyDescent="0.25">
      <c r="A72" s="59">
        <v>55603</v>
      </c>
      <c r="B72" s="60" t="s">
        <v>70</v>
      </c>
      <c r="C72" s="73"/>
      <c r="D72" s="73">
        <v>100</v>
      </c>
      <c r="E72" s="73"/>
      <c r="F72" s="73"/>
      <c r="G72" s="61">
        <v>100</v>
      </c>
    </row>
    <row r="73" spans="1:7" s="6" customFormat="1" ht="13.5" customHeight="1" x14ac:dyDescent="0.25">
      <c r="A73" s="64">
        <v>56</v>
      </c>
      <c r="B73" s="54" t="s">
        <v>95</v>
      </c>
      <c r="C73" s="55">
        <v>0</v>
      </c>
      <c r="D73" s="55">
        <v>4400</v>
      </c>
      <c r="E73" s="55"/>
      <c r="F73" s="55"/>
      <c r="G73" s="55">
        <v>4400</v>
      </c>
    </row>
    <row r="74" spans="1:7" s="6" customFormat="1" ht="13.5" customHeight="1" x14ac:dyDescent="0.25">
      <c r="A74" s="56">
        <v>563</v>
      </c>
      <c r="B74" s="57" t="s">
        <v>96</v>
      </c>
      <c r="C74" s="58">
        <v>0</v>
      </c>
      <c r="D74" s="58">
        <v>4400</v>
      </c>
      <c r="E74" s="58">
        <v>0</v>
      </c>
      <c r="F74" s="58">
        <v>0</v>
      </c>
      <c r="G74" s="58">
        <v>4400</v>
      </c>
    </row>
    <row r="75" spans="1:7" ht="13.5" customHeight="1" x14ac:dyDescent="0.25">
      <c r="A75" s="59">
        <v>56304</v>
      </c>
      <c r="B75" s="60" t="s">
        <v>81</v>
      </c>
      <c r="C75" s="73"/>
      <c r="D75" s="73">
        <v>4400</v>
      </c>
      <c r="E75" s="73"/>
      <c r="F75" s="73"/>
      <c r="G75" s="61">
        <v>4400</v>
      </c>
    </row>
    <row r="76" spans="1:7" s="6" customFormat="1" ht="13.5" customHeight="1" x14ac:dyDescent="0.25">
      <c r="A76" s="64">
        <v>61</v>
      </c>
      <c r="B76" s="54" t="s">
        <v>71</v>
      </c>
      <c r="C76" s="55">
        <v>0</v>
      </c>
      <c r="D76" s="55">
        <v>8300</v>
      </c>
      <c r="E76" s="55">
        <v>0</v>
      </c>
      <c r="F76" s="55">
        <v>0</v>
      </c>
      <c r="G76" s="55">
        <v>8300</v>
      </c>
    </row>
    <row r="77" spans="1:7" s="6" customFormat="1" ht="13.5" customHeight="1" x14ac:dyDescent="0.25">
      <c r="A77" s="56">
        <v>611</v>
      </c>
      <c r="B77" s="57" t="s">
        <v>72</v>
      </c>
      <c r="C77" s="58">
        <v>0</v>
      </c>
      <c r="D77" s="58">
        <v>6500</v>
      </c>
      <c r="E77" s="58">
        <v>0</v>
      </c>
      <c r="F77" s="58">
        <v>0</v>
      </c>
      <c r="G77" s="58">
        <v>6500</v>
      </c>
    </row>
    <row r="78" spans="1:7" ht="13.5" customHeight="1" x14ac:dyDescent="0.25">
      <c r="A78" s="59">
        <v>61101</v>
      </c>
      <c r="B78" s="60" t="s">
        <v>73</v>
      </c>
      <c r="C78" s="73"/>
      <c r="D78" s="73">
        <v>1500</v>
      </c>
      <c r="E78" s="73"/>
      <c r="F78" s="73"/>
      <c r="G78" s="61">
        <v>1500</v>
      </c>
    </row>
    <row r="79" spans="1:7" ht="13.5" customHeight="1" x14ac:dyDescent="0.25">
      <c r="A79" s="59">
        <v>61102</v>
      </c>
      <c r="B79" s="60" t="s">
        <v>74</v>
      </c>
      <c r="C79" s="73"/>
      <c r="D79" s="73">
        <v>1500</v>
      </c>
      <c r="E79" s="73"/>
      <c r="F79" s="73"/>
      <c r="G79" s="61">
        <v>1500</v>
      </c>
    </row>
    <row r="80" spans="1:7" ht="13.5" customHeight="1" x14ac:dyDescent="0.25">
      <c r="A80" s="59">
        <v>61104</v>
      </c>
      <c r="B80" s="60" t="s">
        <v>75</v>
      </c>
      <c r="C80" s="73"/>
      <c r="D80" s="73">
        <v>2000</v>
      </c>
      <c r="E80" s="73"/>
      <c r="F80" s="73"/>
      <c r="G80" s="61">
        <v>2000</v>
      </c>
    </row>
    <row r="81" spans="1:7" ht="13.5" customHeight="1" x14ac:dyDescent="0.25">
      <c r="A81" s="59">
        <v>61199</v>
      </c>
      <c r="B81" s="60" t="s">
        <v>76</v>
      </c>
      <c r="C81" s="73"/>
      <c r="D81" s="73">
        <v>1500</v>
      </c>
      <c r="E81" s="73"/>
      <c r="F81" s="73"/>
      <c r="G81" s="61">
        <v>1500</v>
      </c>
    </row>
    <row r="82" spans="1:7" s="6" customFormat="1" ht="13.5" customHeight="1" x14ac:dyDescent="0.25">
      <c r="A82" s="56">
        <v>614</v>
      </c>
      <c r="B82" s="57" t="s">
        <v>77</v>
      </c>
      <c r="C82" s="58">
        <v>0</v>
      </c>
      <c r="D82" s="58">
        <v>1800</v>
      </c>
      <c r="E82" s="58">
        <v>0</v>
      </c>
      <c r="F82" s="58">
        <v>0</v>
      </c>
      <c r="G82" s="58">
        <v>1800</v>
      </c>
    </row>
    <row r="83" spans="1:7" ht="13.5" customHeight="1" x14ac:dyDescent="0.25">
      <c r="A83" s="59">
        <v>61403</v>
      </c>
      <c r="B83" s="60" t="s">
        <v>78</v>
      </c>
      <c r="C83" s="73"/>
      <c r="D83" s="73">
        <v>1800</v>
      </c>
      <c r="E83" s="73"/>
      <c r="F83" s="73"/>
      <c r="G83" s="61">
        <v>1800</v>
      </c>
    </row>
    <row r="84" spans="1:7" ht="13.5" customHeight="1" x14ac:dyDescent="0.25">
      <c r="A84" s="66">
        <v>62</v>
      </c>
      <c r="B84" s="62" t="s">
        <v>98</v>
      </c>
      <c r="C84" s="74">
        <v>0</v>
      </c>
      <c r="D84" s="74">
        <v>0</v>
      </c>
      <c r="E84" s="74">
        <v>93000</v>
      </c>
      <c r="F84" s="74">
        <v>107871.65</v>
      </c>
      <c r="G84" s="74">
        <v>200871.65</v>
      </c>
    </row>
    <row r="85" spans="1:7" ht="13.5" customHeight="1" x14ac:dyDescent="0.25">
      <c r="A85" s="66">
        <v>622</v>
      </c>
      <c r="B85" s="62" t="s">
        <v>99</v>
      </c>
      <c r="C85" s="74">
        <v>0</v>
      </c>
      <c r="D85" s="74">
        <v>0</v>
      </c>
      <c r="E85" s="74">
        <v>6550</v>
      </c>
      <c r="F85" s="74">
        <v>0</v>
      </c>
      <c r="G85" s="74">
        <v>6550</v>
      </c>
    </row>
    <row r="86" spans="1:7" ht="13.5" customHeight="1" x14ac:dyDescent="0.25">
      <c r="A86" s="67">
        <v>62201</v>
      </c>
      <c r="B86" s="63" t="s">
        <v>100</v>
      </c>
      <c r="C86" s="73"/>
      <c r="D86" s="73"/>
      <c r="E86" s="73">
        <v>6550</v>
      </c>
      <c r="F86" s="73">
        <v>0</v>
      </c>
      <c r="G86" s="61">
        <v>6550</v>
      </c>
    </row>
    <row r="87" spans="1:7" ht="13.5" customHeight="1" x14ac:dyDescent="0.25">
      <c r="A87" s="66">
        <v>623</v>
      </c>
      <c r="B87" s="62" t="s">
        <v>102</v>
      </c>
      <c r="C87" s="74">
        <v>0</v>
      </c>
      <c r="D87" s="74">
        <v>0</v>
      </c>
      <c r="E87" s="74">
        <v>86450</v>
      </c>
      <c r="F87" s="74">
        <v>107871.65</v>
      </c>
      <c r="G87" s="74">
        <v>194321.65</v>
      </c>
    </row>
    <row r="88" spans="1:7" ht="13.5" customHeight="1" x14ac:dyDescent="0.25">
      <c r="A88" s="67">
        <v>62303</v>
      </c>
      <c r="B88" s="60" t="s">
        <v>103</v>
      </c>
      <c r="C88" s="73">
        <v>0</v>
      </c>
      <c r="D88" s="73"/>
      <c r="E88" s="73">
        <v>86450</v>
      </c>
      <c r="F88" s="73">
        <v>107871.65</v>
      </c>
      <c r="G88" s="61">
        <v>194321.65</v>
      </c>
    </row>
    <row r="89" spans="1:7" ht="15" customHeight="1" x14ac:dyDescent="0.25">
      <c r="A89" s="108" t="s">
        <v>79</v>
      </c>
      <c r="B89" s="109"/>
      <c r="C89" s="7">
        <v>432800</v>
      </c>
      <c r="D89" s="7">
        <v>160000</v>
      </c>
      <c r="E89" s="7">
        <v>100000</v>
      </c>
      <c r="F89" s="7">
        <v>115290.34</v>
      </c>
      <c r="G89" s="7">
        <v>808090.34</v>
      </c>
    </row>
    <row r="90" spans="1:7" s="8" customFormat="1" ht="15" customHeight="1" x14ac:dyDescent="0.3">
      <c r="A90" s="110"/>
      <c r="B90" s="111"/>
      <c r="C90" s="112">
        <v>592800</v>
      </c>
      <c r="D90" s="113"/>
      <c r="E90" s="75">
        <v>100000</v>
      </c>
      <c r="F90" s="75">
        <v>115290.34</v>
      </c>
      <c r="G90" s="53">
        <v>808090.34</v>
      </c>
    </row>
    <row r="91" spans="1:7" ht="12.75" customHeight="1" x14ac:dyDescent="0.25"/>
  </sheetData>
  <mergeCells count="17">
    <mergeCell ref="A89:B90"/>
    <mergeCell ref="C90:D90"/>
    <mergeCell ref="E10:E11"/>
    <mergeCell ref="C9:D9"/>
    <mergeCell ref="F10:F11"/>
    <mergeCell ref="E6:F6"/>
    <mergeCell ref="E7:F7"/>
    <mergeCell ref="E8:F8"/>
    <mergeCell ref="A1:G1"/>
    <mergeCell ref="A2:G2"/>
    <mergeCell ref="A3:G3"/>
    <mergeCell ref="A5:A11"/>
    <mergeCell ref="B5:B11"/>
    <mergeCell ref="C5:D5"/>
    <mergeCell ref="E5:F5"/>
    <mergeCell ref="G5:G11"/>
    <mergeCell ref="C8:D8"/>
  </mergeCells>
  <printOptions horizontalCentered="1"/>
  <pageMargins left="0.39370078740157483" right="0.19685039370078741" top="0.35433070866141736" bottom="0.43307086614173229" header="0.15748031496062992" footer="0.15748031496062992"/>
  <pageSetup scale="85" fitToHeight="3" orientation="landscape" r:id="rId1"/>
  <headerFooter alignWithMargins="0">
    <oddHeader>&amp;RAnexo Nº 2</oddHeader>
    <oddFooter>&amp;C&amp;P/3</oddFooter>
  </headerFooter>
  <rowBreaks count="2" manualBreakCount="2">
    <brk id="41" max="6" man="1"/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Prespuesto de Ingresos 2018</vt:lpstr>
      <vt:lpstr>PRESUPUESTO EGRESOS 2018</vt:lpstr>
      <vt:lpstr>'Prespuesto de Ingresos 2018'!Área_de_impresión</vt:lpstr>
      <vt:lpstr>'PRESUPUESTO EGRESOS 2018'!Área_de_impresión</vt:lpstr>
      <vt:lpstr>'PRESUPUESTO EGRESOS 2018'!Títulos_a_imprimir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2017-12-11T21:48:37Z</cp:lastPrinted>
  <dcterms:created xsi:type="dcterms:W3CDTF">2015-11-12T16:53:50Z</dcterms:created>
  <dcterms:modified xsi:type="dcterms:W3CDTF">2018-04-04T16:23:30Z</dcterms:modified>
</cp:coreProperties>
</file>