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795" windowHeight="11700" activeTab="1"/>
  </bookViews>
  <sheets>
    <sheet name="Consolidado de datos" sheetId="1" r:id="rId1"/>
    <sheet name="Gráficos de los datos" sheetId="2" r:id="rId2"/>
  </sheets>
  <definedNames>
    <definedName name="_xlnm.Print_Area" localSheetId="0">'Consolidado de datos'!$A$1:$N$51</definedName>
    <definedName name="_xlnm.Print_Area" localSheetId="1">'Gráficos de los datos'!$B$1:$M$118</definedName>
    <definedName name="_xlnm.Print_Titles" localSheetId="0">'Consolidado de datos'!$1:$5</definedName>
  </definedNames>
  <calcPr calcId="145621"/>
</workbook>
</file>

<file path=xl/calcChain.xml><?xml version="1.0" encoding="utf-8"?>
<calcChain xmlns="http://schemas.openxmlformats.org/spreadsheetml/2006/main">
  <c r="N48" i="1" l="1"/>
  <c r="N47" i="1"/>
  <c r="C49" i="1"/>
  <c r="D49" i="1"/>
  <c r="E49" i="1"/>
  <c r="F49" i="1"/>
  <c r="G49" i="1"/>
  <c r="H49" i="1"/>
  <c r="I49" i="1"/>
  <c r="J49" i="1"/>
  <c r="K49" i="1"/>
  <c r="L49" i="1"/>
  <c r="M49" i="1"/>
  <c r="B49" i="1"/>
  <c r="N49" i="1" s="1"/>
  <c r="G41" i="1"/>
  <c r="C41" i="1"/>
  <c r="D41" i="1"/>
  <c r="E41" i="1"/>
  <c r="F41" i="1"/>
  <c r="H41" i="1"/>
  <c r="I41" i="1"/>
  <c r="J41" i="1"/>
  <c r="K41" i="1"/>
  <c r="L41" i="1"/>
  <c r="M41" i="1"/>
  <c r="N38" i="1"/>
  <c r="N39" i="1"/>
  <c r="N40" i="1"/>
  <c r="C32" i="1"/>
  <c r="D32" i="1"/>
  <c r="E32" i="1"/>
  <c r="F32" i="1"/>
  <c r="G32" i="1"/>
  <c r="H32" i="1"/>
  <c r="I32" i="1"/>
  <c r="J32" i="1"/>
  <c r="K32" i="1"/>
  <c r="L32" i="1"/>
  <c r="M32" i="1"/>
  <c r="B32" i="1"/>
  <c r="N28" i="1"/>
  <c r="N29" i="1"/>
  <c r="N30" i="1"/>
  <c r="N31" i="1"/>
  <c r="N27" i="1"/>
  <c r="N18" i="1"/>
  <c r="N19" i="1"/>
  <c r="N20" i="1"/>
  <c r="N21" i="1"/>
  <c r="N17" i="1"/>
  <c r="N11" i="1"/>
  <c r="C22" i="1"/>
  <c r="D22" i="1"/>
  <c r="E22" i="1"/>
  <c r="F22" i="1"/>
  <c r="G22" i="1"/>
  <c r="H22" i="1"/>
  <c r="I22" i="1"/>
  <c r="J22" i="1"/>
  <c r="K22" i="1"/>
  <c r="L22" i="1"/>
  <c r="M22" i="1"/>
  <c r="B22" i="1"/>
  <c r="B37" i="1"/>
  <c r="B41" i="1" s="1"/>
  <c r="N37" i="1" l="1"/>
  <c r="N41" i="1" s="1"/>
  <c r="N32" i="1"/>
  <c r="N22" i="1"/>
</calcChain>
</file>

<file path=xl/sharedStrings.xml><?xml version="1.0" encoding="utf-8"?>
<sst xmlns="http://schemas.openxmlformats.org/spreadsheetml/2006/main" count="101" uniqueCount="47">
  <si>
    <t>TIPO</t>
  </si>
  <si>
    <t>TOTALES</t>
  </si>
  <si>
    <t>TOTALES MENSUALES</t>
  </si>
  <si>
    <t>ÁREA</t>
  </si>
  <si>
    <t>Gobernaciones Departamentales</t>
  </si>
  <si>
    <t>Municipalidades / Instituciones Gubernamentales</t>
  </si>
  <si>
    <t>Ciudadanos</t>
  </si>
  <si>
    <t>TIPO DE MODALIDAD DE ACCESO</t>
  </si>
  <si>
    <t>Presencial</t>
  </si>
  <si>
    <t>Telefónico</t>
  </si>
  <si>
    <t>Distribución por Género</t>
  </si>
  <si>
    <t>Masculino</t>
  </si>
  <si>
    <t>Femenino</t>
  </si>
  <si>
    <t>Totales</t>
  </si>
  <si>
    <t xml:space="preserve">Quejas </t>
  </si>
  <si>
    <t>Reclamos</t>
  </si>
  <si>
    <t>Solicitudes de Información Oficiosa</t>
  </si>
  <si>
    <t>Solicitudes de Información Especifica</t>
  </si>
  <si>
    <t xml:space="preserve">Contratistas / Empresas </t>
  </si>
  <si>
    <t>Organizaciones de la Sociedad Civil</t>
  </si>
  <si>
    <t>Atención Mensual en la OIR</t>
  </si>
  <si>
    <t>Sugerencias / Comentarios</t>
  </si>
  <si>
    <t>TOTALES PERIODO</t>
  </si>
  <si>
    <t>TOTALES PERÍODO</t>
  </si>
  <si>
    <t>Consolidado por Roberto Molina / Oficial de Información y Respuesta</t>
  </si>
  <si>
    <t>Fondo de Inversión Social para el Desarrollo Local de El Salvador</t>
  </si>
  <si>
    <t>Oficina de Información y Respuesta</t>
  </si>
  <si>
    <t>JULIO</t>
  </si>
  <si>
    <t>AGOSTO</t>
  </si>
  <si>
    <t>SEPTIEMBRE</t>
  </si>
  <si>
    <t>OCTUBRE</t>
  </si>
  <si>
    <t>NOVIEMBRE</t>
  </si>
  <si>
    <t>DICIEMBRE</t>
  </si>
  <si>
    <t>Radiofónico (Programa radial "Conversando con el Presidente")</t>
  </si>
  <si>
    <t>Sitio Web / Correo electrónico / Redes Sociales</t>
  </si>
  <si>
    <t>Fecha de actualización: 27 de febrero de 2014</t>
  </si>
  <si>
    <t>ENERO</t>
  </si>
  <si>
    <t>FEBRERO</t>
  </si>
  <si>
    <t>MARZO</t>
  </si>
  <si>
    <t>ABRIL</t>
  </si>
  <si>
    <t>MAYO</t>
  </si>
  <si>
    <t>JUNIO</t>
  </si>
  <si>
    <t>CONSOLIDADO DE ATENCIONES MENSUALES EN LA OIR - PERÍODO DEL 1 DE ENERO DE 2013 AL 31 DE DICIEMBRE DE 2013</t>
  </si>
  <si>
    <t>CONSOLIDADO DE INTERACCIONES POR TIPOLOGIA PERÍODO DEL 1 DE ENERO DE 2013 AL 31 DE DICIEMBRE DE 2013</t>
  </si>
  <si>
    <t>CONSOLIDADO DE PROCEDENCIA DE LAS INTERACCIONES CON LA OIR - PERÍODO DEL 1 DE ENERO DE 2013 AL 31 DE DICIEMBRE DE 2013</t>
  </si>
  <si>
    <t>CONSOLIDADO DE MEDIO DE CONTACTO DE LAS INTERACCIONES CON LA OIR - PERÍODO DEL 1 DE ENERO DE 2013 AL 31 DE DICIEMBRE DE 2013</t>
  </si>
  <si>
    <t>CONSOLIDADO DE CLASIFICACIÓN POR GÉNERO - PERÍODO DEL 1 DE ENERO DE 2013 AL 31 DE DICEIMBRE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</si>
</sst>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1F497D"/>
      <name val="Calibri"/>
      <family val="2"/>
    </font>
    <font>
      <b/>
      <sz val="11"/>
      <color rgb="FF1F497D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ES">
                <a:solidFill>
                  <a:sysClr val="windowText" lastClr="000000"/>
                </a:solidFill>
              </a:rPr>
              <a:t>Tipologías de actividades atendidas - ene13 a dic13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sz="1600" b="1">
                    <a:solidFill>
                      <a:sysClr val="windowText" lastClr="00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'Consolidado de datos'!$A$17:$A$21</c:f>
              <c:strCache>
                <c:ptCount val="5"/>
                <c:pt idx="0">
                  <c:v>Solicitudes de Información Oficiosa</c:v>
                </c:pt>
                <c:pt idx="1">
                  <c:v>Solicitudes de Información Especifica</c:v>
                </c:pt>
                <c:pt idx="2">
                  <c:v>Sugerencias / Comentarios</c:v>
                </c:pt>
                <c:pt idx="3">
                  <c:v>Quejas </c:v>
                </c:pt>
                <c:pt idx="4">
                  <c:v>Reclamos</c:v>
                </c:pt>
              </c:strCache>
            </c:strRef>
          </c:cat>
          <c:val>
            <c:numRef>
              <c:f>'Consolidado de datos'!$N$17:$N$21</c:f>
              <c:numCache>
                <c:formatCode>General</c:formatCode>
                <c:ptCount val="5"/>
                <c:pt idx="0">
                  <c:v>926</c:v>
                </c:pt>
                <c:pt idx="1">
                  <c:v>295</c:v>
                </c:pt>
                <c:pt idx="2">
                  <c:v>10</c:v>
                </c:pt>
                <c:pt idx="3">
                  <c:v>6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1721600"/>
        <c:axId val="83825792"/>
      </c:barChart>
      <c:catAx>
        <c:axId val="8172160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</a:defRPr>
            </a:pPr>
            <a:endParaRPr lang="es-ES"/>
          </a:p>
        </c:txPr>
        <c:crossAx val="83825792"/>
        <c:crosses val="autoZero"/>
        <c:auto val="1"/>
        <c:lblAlgn val="ctr"/>
        <c:lblOffset val="100"/>
        <c:noMultiLvlLbl val="0"/>
      </c:catAx>
      <c:valAx>
        <c:axId val="83825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72160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rgbClr val="8064A2">
        <a:lumMod val="60000"/>
        <a:lumOff val="40000"/>
      </a:srgbClr>
    </a:solidFill>
  </c:spPr>
  <c:printSettings>
    <c:headerFooter/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Lbls>
            <c:txPr>
              <a:bodyPr/>
              <a:lstStyle/>
              <a:p>
                <a:pPr>
                  <a:defRPr sz="2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'Consolidado de datos'!$A$27:$A$31</c:f>
              <c:strCache>
                <c:ptCount val="5"/>
                <c:pt idx="0">
                  <c:v>Ciudadanos</c:v>
                </c:pt>
                <c:pt idx="1">
                  <c:v>Organizaciones de la Sociedad Civil</c:v>
                </c:pt>
                <c:pt idx="2">
                  <c:v>Contratistas / Empresas </c:v>
                </c:pt>
                <c:pt idx="3">
                  <c:v>Municipalidades / Instituciones Gubernamentales</c:v>
                </c:pt>
                <c:pt idx="4">
                  <c:v>Gobernaciones Departamentales</c:v>
                </c:pt>
              </c:strCache>
            </c:strRef>
          </c:cat>
          <c:val>
            <c:numRef>
              <c:f>'Consolidado de datos'!$N$27:$N$31</c:f>
              <c:numCache>
                <c:formatCode>General</c:formatCode>
                <c:ptCount val="5"/>
                <c:pt idx="0">
                  <c:v>1086</c:v>
                </c:pt>
                <c:pt idx="1">
                  <c:v>40</c:v>
                </c:pt>
                <c:pt idx="2">
                  <c:v>68</c:v>
                </c:pt>
                <c:pt idx="3">
                  <c:v>33</c:v>
                </c:pt>
                <c:pt idx="4">
                  <c:v>14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83873792"/>
        <c:axId val="83876480"/>
      </c:barChart>
      <c:catAx>
        <c:axId val="83873792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s-ES"/>
          </a:p>
        </c:txPr>
        <c:crossAx val="83876480"/>
        <c:crosses val="autoZero"/>
        <c:auto val="1"/>
        <c:lblAlgn val="ctr"/>
        <c:lblOffset val="100"/>
        <c:noMultiLvlLbl val="0"/>
      </c:catAx>
      <c:valAx>
        <c:axId val="83876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3873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de Información por Género- </a:t>
            </a:r>
            <a:r>
              <a:rPr lang="es-ES"/>
              <a:t>ene13 a dic13</a:t>
            </a:r>
            <a:endParaRPr lang="en-US"/>
          </a:p>
        </c:rich>
      </c:tx>
      <c:layout/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'Consolidado de datos'!$A$47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4662756598240469E-3"/>
                  <c:y val="0.27682737169517879"/>
                </c:manualLayout>
              </c:layout>
              <c:spPr/>
              <c:txPr>
                <a:bodyPr/>
                <a:lstStyle/>
                <a:p>
                  <a:pPr>
                    <a:defRPr sz="2000"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20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'Consolidado de datos'!$N$47</c:f>
              <c:numCache>
                <c:formatCode>General</c:formatCode>
                <c:ptCount val="1"/>
                <c:pt idx="0">
                  <c:v>604</c:v>
                </c:pt>
              </c:numCache>
            </c:numRef>
          </c:val>
        </c:ser>
        <c:ser>
          <c:idx val="1"/>
          <c:order val="1"/>
          <c:tx>
            <c:strRef>
              <c:f>'Consolidado de datos'!$A$48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9325513196480938E-3"/>
                  <c:y val="0.139968895800933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24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'Consolidado de datos'!$N$48</c:f>
              <c:numCache>
                <c:formatCode>General</c:formatCode>
                <c:ptCount val="1"/>
                <c:pt idx="0">
                  <c:v>637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shape val="box"/>
        <c:axId val="83911040"/>
        <c:axId val="83912576"/>
        <c:axId val="0"/>
      </c:bar3DChart>
      <c:catAx>
        <c:axId val="83911040"/>
        <c:scaling>
          <c:orientation val="minMax"/>
        </c:scaling>
        <c:delete val="1"/>
        <c:axPos val="b"/>
        <c:majorTickMark val="none"/>
        <c:minorTickMark val="none"/>
        <c:tickLblPos val="nextTo"/>
        <c:crossAx val="83912576"/>
        <c:crosses val="autoZero"/>
        <c:auto val="1"/>
        <c:lblAlgn val="ctr"/>
        <c:lblOffset val="100"/>
        <c:noMultiLvlLbl val="0"/>
      </c:catAx>
      <c:valAx>
        <c:axId val="839125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391104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4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400"/>
            </a:pPr>
            <a:endParaRPr lang="es-ES"/>
          </a:p>
        </c:txPr>
      </c:legendEntry>
      <c:layout>
        <c:manualLayout>
          <c:xMode val="edge"/>
          <c:yMode val="edge"/>
          <c:x val="0.82574826240561561"/>
          <c:y val="0.49192711330990313"/>
          <c:w val="0.12146581384071858"/>
          <c:h val="0.17158888575942005"/>
        </c:manualLayout>
      </c:layout>
      <c:overlay val="0"/>
      <c:txPr>
        <a:bodyPr/>
        <a:lstStyle/>
        <a:p>
          <a:pPr>
            <a:defRPr sz="14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8"/>
    </mc:Choice>
    <mc:Fallback>
      <c:style val="4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Atención mensual en la OIR - </a:t>
            </a:r>
            <a:r>
              <a:rPr lang="es-ES" sz="1800" b="1" i="0" baseline="0">
                <a:solidFill>
                  <a:schemeClr val="bg1"/>
                </a:solidFill>
                <a:effectLst/>
              </a:rPr>
              <a:t>ene13 a dic13</a:t>
            </a:r>
            <a:endParaRPr lang="es-SV">
              <a:solidFill>
                <a:schemeClr val="bg1"/>
              </a:solidFill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'Consolidado de datos'!$B$10:$M$10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'Consolidado de datos'!$B$11:$M$11</c:f>
              <c:numCache>
                <c:formatCode>General</c:formatCode>
                <c:ptCount val="12"/>
                <c:pt idx="0">
                  <c:v>105</c:v>
                </c:pt>
                <c:pt idx="1">
                  <c:v>90</c:v>
                </c:pt>
                <c:pt idx="2">
                  <c:v>94</c:v>
                </c:pt>
                <c:pt idx="3">
                  <c:v>103</c:v>
                </c:pt>
                <c:pt idx="4">
                  <c:v>93</c:v>
                </c:pt>
                <c:pt idx="5">
                  <c:v>97</c:v>
                </c:pt>
                <c:pt idx="6">
                  <c:v>121</c:v>
                </c:pt>
                <c:pt idx="7">
                  <c:v>92</c:v>
                </c:pt>
                <c:pt idx="8">
                  <c:v>115</c:v>
                </c:pt>
                <c:pt idx="9">
                  <c:v>125</c:v>
                </c:pt>
                <c:pt idx="10">
                  <c:v>115</c:v>
                </c:pt>
                <c:pt idx="11">
                  <c:v>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203968"/>
        <c:axId val="85209856"/>
      </c:barChart>
      <c:catAx>
        <c:axId val="852039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85209856"/>
        <c:crosses val="autoZero"/>
        <c:auto val="1"/>
        <c:lblAlgn val="ctr"/>
        <c:lblOffset val="100"/>
        <c:noMultiLvlLbl val="0"/>
      </c:catAx>
      <c:valAx>
        <c:axId val="85209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520396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accent1"/>
    </a:solidFill>
  </c:spPr>
  <c:txPr>
    <a:bodyPr/>
    <a:lstStyle/>
    <a:p>
      <a:pPr>
        <a:defRPr sz="1200"/>
      </a:pPr>
      <a:endParaRPr lang="es-ES"/>
    </a:p>
  </c:txPr>
  <c:printSettings>
    <c:headerFooter/>
    <c:pageMargins b="0.75000000000000167" l="0.70000000000000062" r="0.70000000000000062" t="0.75000000000000167" header="0.30000000000000032" footer="0.30000000000000032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Canal de Contacto - </a:t>
            </a:r>
            <a:r>
              <a:rPr lang="es-ES" sz="1800" b="1" i="0" baseline="0">
                <a:effectLst/>
              </a:rPr>
              <a:t>ene13 a dic13</a:t>
            </a:r>
            <a:endParaRPr lang="es-SV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rich>
      </c:tx>
      <c:layout/>
      <c:overlay val="1"/>
    </c:title>
    <c:autoTitleDeleted val="0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6.5585380185685743E-2"/>
                  <c:y val="-7.65507279215997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0164004923113425E-3"/>
                  <c:y val="2.41781089347302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3.5167860373385533E-2"/>
                  <c:y val="4.81496062992125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3.6898754260195087E-2"/>
                  <c:y val="0.140874355633603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'Consolidado de datos'!$A$37:$A$40</c:f>
              <c:strCache>
                <c:ptCount val="4"/>
                <c:pt idx="0">
                  <c:v>Sitio Web / Correo electrónico / Redes Sociales</c:v>
                </c:pt>
                <c:pt idx="1">
                  <c:v>Presencial</c:v>
                </c:pt>
                <c:pt idx="2">
                  <c:v>Telefónico</c:v>
                </c:pt>
                <c:pt idx="3">
                  <c:v>Radiofónico (Programa radial "Conversando con el Presidente")</c:v>
                </c:pt>
              </c:strCache>
            </c:strRef>
          </c:cat>
          <c:val>
            <c:numRef>
              <c:f>'Consolidado de datos'!$N$37:$N$40</c:f>
              <c:numCache>
                <c:formatCode>General</c:formatCode>
                <c:ptCount val="4"/>
                <c:pt idx="0">
                  <c:v>512</c:v>
                </c:pt>
                <c:pt idx="1">
                  <c:v>127</c:v>
                </c:pt>
                <c:pt idx="2">
                  <c:v>447</c:v>
                </c:pt>
                <c:pt idx="3">
                  <c:v>155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solidFill>
      <a:schemeClr val="bg1"/>
    </a:solidFill>
  </c:sp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1</xdr:row>
      <xdr:rowOff>9525</xdr:rowOff>
    </xdr:from>
    <xdr:to>
      <xdr:col>12</xdr:col>
      <xdr:colOff>279400</xdr:colOff>
      <xdr:row>27</xdr:row>
      <xdr:rowOff>114300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742950</xdr:colOff>
      <xdr:row>29</xdr:row>
      <xdr:rowOff>152400</xdr:rowOff>
    </xdr:from>
    <xdr:to>
      <xdr:col>12</xdr:col>
      <xdr:colOff>279400</xdr:colOff>
      <xdr:row>48</xdr:row>
      <xdr:rowOff>165100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96</xdr:row>
      <xdr:rowOff>19050</xdr:rowOff>
    </xdr:from>
    <xdr:to>
      <xdr:col>12</xdr:col>
      <xdr:colOff>279400</xdr:colOff>
      <xdr:row>117</xdr:row>
      <xdr:rowOff>101600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70</xdr:row>
      <xdr:rowOff>171451</xdr:rowOff>
    </xdr:from>
    <xdr:to>
      <xdr:col>12</xdr:col>
      <xdr:colOff>254000</xdr:colOff>
      <xdr:row>93</xdr:row>
      <xdr:rowOff>152400</xdr:rowOff>
    </xdr:to>
    <xdr:grpSp>
      <xdr:nvGrpSpPr>
        <xdr:cNvPr id="4" name="3 Grupo"/>
        <xdr:cNvGrpSpPr/>
      </xdr:nvGrpSpPr>
      <xdr:grpSpPr>
        <a:xfrm>
          <a:off x="762000" y="13506451"/>
          <a:ext cx="8636000" cy="4362449"/>
          <a:chOff x="762000" y="14077951"/>
          <a:chExt cx="8636000" cy="4362449"/>
        </a:xfrm>
      </xdr:grpSpPr>
      <xdr:graphicFrame macro="">
        <xdr:nvGraphicFramePr>
          <xdr:cNvPr id="5" name="4 Gráfico"/>
          <xdr:cNvGraphicFramePr/>
        </xdr:nvGraphicFramePr>
        <xdr:xfrm>
          <a:off x="762000" y="14077951"/>
          <a:ext cx="8636000" cy="43624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8" name="17 Redondear rectángulo de esquina diagonal"/>
          <xdr:cNvSpPr/>
        </xdr:nvSpPr>
        <xdr:spPr>
          <a:xfrm>
            <a:off x="7962900" y="14097000"/>
            <a:ext cx="1422400" cy="558800"/>
          </a:xfrm>
          <a:prstGeom prst="round2Diag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s-ES" sz="1800" b="1"/>
              <a:t>Total: 1,241</a:t>
            </a:r>
          </a:p>
        </xdr:txBody>
      </xdr:sp>
    </xdr:grpSp>
    <xdr:clientData/>
  </xdr:twoCellAnchor>
  <xdr:twoCellAnchor>
    <xdr:from>
      <xdr:col>1</xdr:col>
      <xdr:colOff>63500</xdr:colOff>
      <xdr:row>50</xdr:row>
      <xdr:rowOff>114300</xdr:rowOff>
    </xdr:from>
    <xdr:to>
      <xdr:col>12</xdr:col>
      <xdr:colOff>190500</xdr:colOff>
      <xdr:row>69</xdr:row>
      <xdr:rowOff>25400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opLeftCell="A17" zoomScale="70" zoomScaleNormal="70" workbookViewId="0">
      <selection activeCell="A45" sqref="A45"/>
    </sheetView>
  </sheetViews>
  <sheetFormatPr baseColWidth="10" defaultRowHeight="15" x14ac:dyDescent="0.25"/>
  <cols>
    <col min="1" max="1" width="30" customWidth="1"/>
    <col min="2" max="2" width="8.28515625" bestFit="1" customWidth="1"/>
    <col min="3" max="3" width="11" bestFit="1" customWidth="1"/>
    <col min="4" max="4" width="8.7109375" bestFit="1" customWidth="1"/>
    <col min="5" max="5" width="7.28515625" bestFit="1" customWidth="1"/>
    <col min="6" max="6" width="7.42578125" bestFit="1" customWidth="1"/>
    <col min="7" max="7" width="7.28515625" bestFit="1" customWidth="1"/>
    <col min="8" max="8" width="7.140625" bestFit="1" customWidth="1"/>
    <col min="9" max="9" width="10.28515625" bestFit="1" customWidth="1"/>
    <col min="10" max="10" width="14" bestFit="1" customWidth="1"/>
    <col min="11" max="11" width="11.140625" bestFit="1" customWidth="1"/>
    <col min="12" max="12" width="13.140625" bestFit="1" customWidth="1"/>
    <col min="13" max="13" width="12" bestFit="1" customWidth="1"/>
    <col min="14" max="14" width="20.85546875" customWidth="1"/>
  </cols>
  <sheetData>
    <row r="1" spans="1:14" x14ac:dyDescent="0.25">
      <c r="A1" s="9" t="s">
        <v>25</v>
      </c>
      <c r="B1" s="9"/>
      <c r="C1" s="9"/>
      <c r="D1" s="9"/>
      <c r="E1" s="9"/>
      <c r="F1" s="9"/>
      <c r="G1" s="9"/>
    </row>
    <row r="2" spans="1:14" x14ac:dyDescent="0.25">
      <c r="A2" s="9" t="s">
        <v>26</v>
      </c>
      <c r="B2" s="9"/>
      <c r="C2" s="9"/>
      <c r="D2" s="9"/>
      <c r="E2" s="9"/>
      <c r="F2" s="9"/>
      <c r="G2" s="9"/>
    </row>
    <row r="3" spans="1:14" x14ac:dyDescent="0.25">
      <c r="A3" s="10" t="s">
        <v>35</v>
      </c>
      <c r="B3" s="10"/>
      <c r="C3" s="10"/>
      <c r="D3" s="10"/>
      <c r="E3" s="10"/>
      <c r="F3" s="10"/>
      <c r="G3" s="10"/>
    </row>
    <row r="4" spans="1:14" x14ac:dyDescent="0.25">
      <c r="A4" s="10" t="s">
        <v>24</v>
      </c>
      <c r="B4" s="10"/>
      <c r="C4" s="10"/>
      <c r="D4" s="10"/>
      <c r="E4" s="10"/>
      <c r="F4" s="10"/>
      <c r="G4" s="10"/>
    </row>
    <row r="5" spans="1:14" ht="15.75" thickBot="1" x14ac:dyDescent="0.3"/>
    <row r="6" spans="1:14" ht="54" customHeight="1" thickTop="1" thickBot="1" x14ac:dyDescent="0.3">
      <c r="A6" s="15" t="s">
        <v>42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1:14" ht="16.5" thickTop="1" thickBot="1" x14ac:dyDescent="0.3"/>
    <row r="8" spans="1:14" ht="25.5" customHeight="1" thickTop="1" thickBot="1" x14ac:dyDescent="0.3">
      <c r="A8" s="18" t="s">
        <v>42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0"/>
    </row>
    <row r="9" spans="1:14" ht="15.75" thickTop="1" x14ac:dyDescent="0.25"/>
    <row r="10" spans="1:14" x14ac:dyDescent="0.25">
      <c r="A10" s="1" t="s">
        <v>20</v>
      </c>
      <c r="B10" s="2" t="s">
        <v>36</v>
      </c>
      <c r="C10" s="2" t="s">
        <v>37</v>
      </c>
      <c r="D10" s="2" t="s">
        <v>38</v>
      </c>
      <c r="E10" s="2" t="s">
        <v>39</v>
      </c>
      <c r="F10" s="2" t="s">
        <v>40</v>
      </c>
      <c r="G10" s="2" t="s">
        <v>41</v>
      </c>
      <c r="H10" s="2" t="s">
        <v>27</v>
      </c>
      <c r="I10" s="2" t="s">
        <v>28</v>
      </c>
      <c r="J10" s="2" t="s">
        <v>29</v>
      </c>
      <c r="K10" s="2" t="s">
        <v>30</v>
      </c>
      <c r="L10" s="2" t="s">
        <v>31</v>
      </c>
      <c r="M10" s="14" t="s">
        <v>32</v>
      </c>
      <c r="N10" s="7" t="s">
        <v>23</v>
      </c>
    </row>
    <row r="11" spans="1:14" x14ac:dyDescent="0.25">
      <c r="A11" s="6" t="s">
        <v>1</v>
      </c>
      <c r="B11" s="4">
        <v>105</v>
      </c>
      <c r="C11" s="4">
        <v>90</v>
      </c>
      <c r="D11" s="4">
        <v>94</v>
      </c>
      <c r="E11" s="4">
        <v>103</v>
      </c>
      <c r="F11" s="4">
        <v>93</v>
      </c>
      <c r="G11" s="4">
        <v>97</v>
      </c>
      <c r="H11" s="4">
        <v>121</v>
      </c>
      <c r="I11" s="4">
        <v>92</v>
      </c>
      <c r="J11" s="4">
        <v>115</v>
      </c>
      <c r="K11" s="4">
        <v>125</v>
      </c>
      <c r="L11" s="4">
        <v>115</v>
      </c>
      <c r="M11" s="4">
        <v>91</v>
      </c>
      <c r="N11" s="11">
        <f>SUM(B11:M11)</f>
        <v>1241</v>
      </c>
    </row>
    <row r="13" spans="1:14" ht="15.75" thickBot="1" x14ac:dyDescent="0.3"/>
    <row r="14" spans="1:14" ht="24.75" customHeight="1" thickTop="1" thickBot="1" x14ac:dyDescent="0.3">
      <c r="A14" s="18" t="s">
        <v>43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</row>
    <row r="15" spans="1:14" ht="15.75" thickTop="1" x14ac:dyDescent="0.25"/>
    <row r="16" spans="1:14" x14ac:dyDescent="0.25">
      <c r="A16" s="1" t="s">
        <v>0</v>
      </c>
      <c r="B16" s="2" t="s">
        <v>36</v>
      </c>
      <c r="C16" s="2" t="s">
        <v>37</v>
      </c>
      <c r="D16" s="2" t="s">
        <v>38</v>
      </c>
      <c r="E16" s="2" t="s">
        <v>39</v>
      </c>
      <c r="F16" s="2" t="s">
        <v>40</v>
      </c>
      <c r="G16" s="2" t="s">
        <v>41</v>
      </c>
      <c r="H16" s="2" t="s">
        <v>27</v>
      </c>
      <c r="I16" s="2" t="s">
        <v>28</v>
      </c>
      <c r="J16" s="2" t="s">
        <v>29</v>
      </c>
      <c r="K16" s="2" t="s">
        <v>30</v>
      </c>
      <c r="L16" s="2" t="s">
        <v>31</v>
      </c>
      <c r="M16" s="14" t="s">
        <v>32</v>
      </c>
      <c r="N16" s="7" t="s">
        <v>23</v>
      </c>
    </row>
    <row r="17" spans="1:15" ht="30" x14ac:dyDescent="0.25">
      <c r="A17" s="1" t="s">
        <v>16</v>
      </c>
      <c r="B17" s="12">
        <v>62</v>
      </c>
      <c r="C17" s="12">
        <v>65</v>
      </c>
      <c r="D17" s="12">
        <v>57</v>
      </c>
      <c r="E17" s="12">
        <v>73</v>
      </c>
      <c r="F17" s="12">
        <v>64</v>
      </c>
      <c r="G17" s="12">
        <v>79</v>
      </c>
      <c r="H17" s="12">
        <v>100</v>
      </c>
      <c r="I17" s="12">
        <v>74</v>
      </c>
      <c r="J17" s="12">
        <v>92</v>
      </c>
      <c r="K17" s="12">
        <v>99</v>
      </c>
      <c r="L17" s="12">
        <v>90</v>
      </c>
      <c r="M17" s="12">
        <v>71</v>
      </c>
      <c r="N17" s="11">
        <f>SUM(B17:M17)</f>
        <v>926</v>
      </c>
    </row>
    <row r="18" spans="1:15" ht="30" x14ac:dyDescent="0.25">
      <c r="A18" s="1" t="s">
        <v>17</v>
      </c>
      <c r="B18" s="12">
        <v>38</v>
      </c>
      <c r="C18" s="12">
        <v>23</v>
      </c>
      <c r="D18" s="12">
        <v>34</v>
      </c>
      <c r="E18" s="12">
        <v>28</v>
      </c>
      <c r="F18" s="12">
        <v>25</v>
      </c>
      <c r="G18" s="12">
        <v>18</v>
      </c>
      <c r="H18" s="12">
        <v>21</v>
      </c>
      <c r="I18" s="12">
        <v>18</v>
      </c>
      <c r="J18" s="12">
        <v>23</v>
      </c>
      <c r="K18" s="12">
        <v>26</v>
      </c>
      <c r="L18" s="12">
        <v>25</v>
      </c>
      <c r="M18" s="12">
        <v>16</v>
      </c>
      <c r="N18" s="11">
        <f>SUM(B18:M18)</f>
        <v>295</v>
      </c>
    </row>
    <row r="19" spans="1:15" x14ac:dyDescent="0.25">
      <c r="A19" s="1" t="s">
        <v>21</v>
      </c>
      <c r="B19" s="12">
        <v>0</v>
      </c>
      <c r="C19" s="12">
        <v>1</v>
      </c>
      <c r="D19" s="12">
        <v>2</v>
      </c>
      <c r="E19" s="12">
        <v>2</v>
      </c>
      <c r="F19" s="12">
        <v>4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1</v>
      </c>
      <c r="N19" s="11">
        <f>SUM(B19:M19)</f>
        <v>10</v>
      </c>
    </row>
    <row r="20" spans="1:15" x14ac:dyDescent="0.25">
      <c r="A20" s="1" t="s">
        <v>14</v>
      </c>
      <c r="B20" s="12">
        <v>3</v>
      </c>
      <c r="C20" s="12">
        <v>0</v>
      </c>
      <c r="D20" s="12">
        <v>1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2</v>
      </c>
      <c r="N20" s="11">
        <f>SUM(B20:M20)</f>
        <v>6</v>
      </c>
    </row>
    <row r="21" spans="1:15" x14ac:dyDescent="0.25">
      <c r="A21" s="1" t="s">
        <v>15</v>
      </c>
      <c r="B21" s="12">
        <v>2</v>
      </c>
      <c r="C21" s="12">
        <v>1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1</v>
      </c>
      <c r="N21" s="11">
        <f>SUM(B21:M21)</f>
        <v>4</v>
      </c>
    </row>
    <row r="22" spans="1:15" x14ac:dyDescent="0.25">
      <c r="A22" s="6" t="s">
        <v>2</v>
      </c>
      <c r="B22" s="13">
        <f>SUM(B17:B21)</f>
        <v>105</v>
      </c>
      <c r="C22" s="13">
        <f t="shared" ref="C22:M22" si="0">SUM(C17:C21)</f>
        <v>90</v>
      </c>
      <c r="D22" s="13">
        <f t="shared" si="0"/>
        <v>94</v>
      </c>
      <c r="E22" s="13">
        <f t="shared" si="0"/>
        <v>103</v>
      </c>
      <c r="F22" s="13">
        <f t="shared" si="0"/>
        <v>93</v>
      </c>
      <c r="G22" s="13">
        <f t="shared" si="0"/>
        <v>97</v>
      </c>
      <c r="H22" s="13">
        <f t="shared" si="0"/>
        <v>121</v>
      </c>
      <c r="I22" s="13">
        <f t="shared" si="0"/>
        <v>92</v>
      </c>
      <c r="J22" s="13">
        <f t="shared" si="0"/>
        <v>115</v>
      </c>
      <c r="K22" s="13">
        <f t="shared" si="0"/>
        <v>125</v>
      </c>
      <c r="L22" s="13">
        <f t="shared" si="0"/>
        <v>115</v>
      </c>
      <c r="M22" s="13">
        <f t="shared" si="0"/>
        <v>91</v>
      </c>
      <c r="N22" s="11">
        <f>SUM(B22:M22)</f>
        <v>1241</v>
      </c>
      <c r="O22" s="8"/>
    </row>
    <row r="23" spans="1:15" ht="15.75" thickBot="1" x14ac:dyDescent="0.3"/>
    <row r="24" spans="1:15" ht="35.25" customHeight="1" thickTop="1" thickBot="1" x14ac:dyDescent="0.3">
      <c r="A24" s="18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20"/>
    </row>
    <row r="25" spans="1:15" ht="15.75" thickTop="1" x14ac:dyDescent="0.25"/>
    <row r="26" spans="1:15" x14ac:dyDescent="0.25">
      <c r="A26" s="1" t="s">
        <v>3</v>
      </c>
      <c r="B26" s="2" t="s">
        <v>36</v>
      </c>
      <c r="C26" s="2" t="s">
        <v>37</v>
      </c>
      <c r="D26" s="2" t="s">
        <v>38</v>
      </c>
      <c r="E26" s="2" t="s">
        <v>39</v>
      </c>
      <c r="F26" s="2" t="s">
        <v>40</v>
      </c>
      <c r="G26" s="2" t="s">
        <v>41</v>
      </c>
      <c r="H26" s="2" t="s">
        <v>27</v>
      </c>
      <c r="I26" s="2" t="s">
        <v>28</v>
      </c>
      <c r="J26" s="2" t="s">
        <v>29</v>
      </c>
      <c r="K26" s="2" t="s">
        <v>30</v>
      </c>
      <c r="L26" s="2" t="s">
        <v>31</v>
      </c>
      <c r="M26" s="14" t="s">
        <v>32</v>
      </c>
      <c r="N26" s="7" t="s">
        <v>22</v>
      </c>
    </row>
    <row r="27" spans="1:15" x14ac:dyDescent="0.25">
      <c r="A27" s="1" t="s">
        <v>6</v>
      </c>
      <c r="B27" s="12">
        <v>82</v>
      </c>
      <c r="C27" s="12">
        <v>73</v>
      </c>
      <c r="D27" s="12">
        <v>79</v>
      </c>
      <c r="E27" s="12">
        <v>85</v>
      </c>
      <c r="F27" s="12">
        <v>77</v>
      </c>
      <c r="G27" s="12">
        <v>75</v>
      </c>
      <c r="H27" s="12">
        <v>113</v>
      </c>
      <c r="I27" s="12">
        <v>87</v>
      </c>
      <c r="J27" s="12">
        <v>106</v>
      </c>
      <c r="K27" s="12">
        <v>116</v>
      </c>
      <c r="L27" s="12">
        <v>108</v>
      </c>
      <c r="M27" s="12">
        <v>85</v>
      </c>
      <c r="N27" s="11">
        <f>SUM(B27:M27)</f>
        <v>1086</v>
      </c>
    </row>
    <row r="28" spans="1:15" ht="30" x14ac:dyDescent="0.25">
      <c r="A28" s="1" t="s">
        <v>19</v>
      </c>
      <c r="B28" s="12">
        <v>7</v>
      </c>
      <c r="C28" s="12">
        <v>4</v>
      </c>
      <c r="D28" s="12">
        <v>7</v>
      </c>
      <c r="E28" s="12">
        <v>10</v>
      </c>
      <c r="F28" s="12">
        <v>2</v>
      </c>
      <c r="G28" s="12">
        <v>3</v>
      </c>
      <c r="H28" s="12">
        <v>2</v>
      </c>
      <c r="I28" s="12">
        <v>1</v>
      </c>
      <c r="J28" s="12">
        <v>1</v>
      </c>
      <c r="K28" s="12">
        <v>1</v>
      </c>
      <c r="L28" s="12">
        <v>1</v>
      </c>
      <c r="M28" s="12">
        <v>1</v>
      </c>
      <c r="N28" s="11">
        <f>SUM(B28:M28)</f>
        <v>40</v>
      </c>
    </row>
    <row r="29" spans="1:15" x14ac:dyDescent="0.25">
      <c r="A29" s="1" t="s">
        <v>18</v>
      </c>
      <c r="B29" s="12">
        <v>10</v>
      </c>
      <c r="C29" s="12">
        <v>8</v>
      </c>
      <c r="D29" s="12">
        <v>6</v>
      </c>
      <c r="E29" s="12">
        <v>5</v>
      </c>
      <c r="F29" s="12">
        <v>10</v>
      </c>
      <c r="G29" s="12">
        <v>12</v>
      </c>
      <c r="H29" s="12">
        <v>2</v>
      </c>
      <c r="I29" s="12">
        <v>3</v>
      </c>
      <c r="J29" s="12">
        <v>2</v>
      </c>
      <c r="K29" s="12">
        <v>2</v>
      </c>
      <c r="L29" s="12">
        <v>3</v>
      </c>
      <c r="M29" s="12">
        <v>5</v>
      </c>
      <c r="N29" s="11">
        <f>SUM(B29:M29)</f>
        <v>68</v>
      </c>
    </row>
    <row r="30" spans="1:15" ht="30" x14ac:dyDescent="0.25">
      <c r="A30" s="1" t="s">
        <v>5</v>
      </c>
      <c r="B30" s="12">
        <v>6</v>
      </c>
      <c r="C30" s="12">
        <v>5</v>
      </c>
      <c r="D30" s="12">
        <v>2</v>
      </c>
      <c r="E30" s="12">
        <v>2</v>
      </c>
      <c r="F30" s="12">
        <v>2</v>
      </c>
      <c r="G30" s="12">
        <v>4</v>
      </c>
      <c r="H30" s="12">
        <v>2</v>
      </c>
      <c r="I30" s="12">
        <v>1</v>
      </c>
      <c r="J30" s="12">
        <v>3</v>
      </c>
      <c r="K30" s="12">
        <v>4</v>
      </c>
      <c r="L30" s="12">
        <v>2</v>
      </c>
      <c r="M30" s="12">
        <v>0</v>
      </c>
      <c r="N30" s="11">
        <f>SUM(B30:M30)</f>
        <v>33</v>
      </c>
    </row>
    <row r="31" spans="1:15" ht="30" x14ac:dyDescent="0.25">
      <c r="A31" s="1" t="s">
        <v>4</v>
      </c>
      <c r="B31" s="12">
        <v>0</v>
      </c>
      <c r="C31" s="12">
        <v>0</v>
      </c>
      <c r="D31" s="12">
        <v>0</v>
      </c>
      <c r="E31" s="12">
        <v>1</v>
      </c>
      <c r="F31" s="12">
        <v>2</v>
      </c>
      <c r="G31" s="12">
        <v>3</v>
      </c>
      <c r="H31" s="12">
        <v>2</v>
      </c>
      <c r="I31" s="12">
        <v>0</v>
      </c>
      <c r="J31" s="12">
        <v>3</v>
      </c>
      <c r="K31" s="12">
        <v>2</v>
      </c>
      <c r="L31" s="12">
        <v>1</v>
      </c>
      <c r="M31" s="12">
        <v>0</v>
      </c>
      <c r="N31" s="11">
        <f>SUM(B31:M31)</f>
        <v>14</v>
      </c>
    </row>
    <row r="32" spans="1:15" x14ac:dyDescent="0.25">
      <c r="A32" s="6" t="s">
        <v>2</v>
      </c>
      <c r="B32" s="13">
        <f>SUM(B27:B31)</f>
        <v>105</v>
      </c>
      <c r="C32" s="13">
        <f t="shared" ref="C32:M32" si="1">SUM(C27:C31)</f>
        <v>90</v>
      </c>
      <c r="D32" s="13">
        <f t="shared" si="1"/>
        <v>94</v>
      </c>
      <c r="E32" s="13">
        <f t="shared" si="1"/>
        <v>103</v>
      </c>
      <c r="F32" s="13">
        <f t="shared" si="1"/>
        <v>93</v>
      </c>
      <c r="G32" s="13">
        <f t="shared" si="1"/>
        <v>97</v>
      </c>
      <c r="H32" s="13">
        <f t="shared" si="1"/>
        <v>121</v>
      </c>
      <c r="I32" s="13">
        <f t="shared" si="1"/>
        <v>92</v>
      </c>
      <c r="J32" s="13">
        <f t="shared" si="1"/>
        <v>115</v>
      </c>
      <c r="K32" s="13">
        <f t="shared" si="1"/>
        <v>125</v>
      </c>
      <c r="L32" s="13">
        <f t="shared" si="1"/>
        <v>115</v>
      </c>
      <c r="M32" s="13">
        <f t="shared" si="1"/>
        <v>91</v>
      </c>
      <c r="N32" s="11">
        <f>SUM(B32:M32)</f>
        <v>1241</v>
      </c>
    </row>
    <row r="33" spans="1:14" ht="15.75" thickBot="1" x14ac:dyDescent="0.3"/>
    <row r="34" spans="1:14" ht="27.75" customHeight="1" thickTop="1" thickBot="1" x14ac:dyDescent="0.3">
      <c r="A34" s="18" t="s">
        <v>45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0"/>
    </row>
    <row r="35" spans="1:14" ht="27.75" customHeight="1" thickTop="1" x14ac:dyDescent="0.25"/>
    <row r="36" spans="1:14" ht="30" customHeight="1" x14ac:dyDescent="0.25">
      <c r="A36" s="1" t="s">
        <v>7</v>
      </c>
      <c r="B36" s="2" t="s">
        <v>36</v>
      </c>
      <c r="C36" s="2" t="s">
        <v>37</v>
      </c>
      <c r="D36" s="2" t="s">
        <v>38</v>
      </c>
      <c r="E36" s="2" t="s">
        <v>39</v>
      </c>
      <c r="F36" s="2" t="s">
        <v>40</v>
      </c>
      <c r="G36" s="2" t="s">
        <v>41</v>
      </c>
      <c r="H36" s="2" t="s">
        <v>27</v>
      </c>
      <c r="I36" s="2" t="s">
        <v>28</v>
      </c>
      <c r="J36" s="2" t="s">
        <v>29</v>
      </c>
      <c r="K36" s="2" t="s">
        <v>30</v>
      </c>
      <c r="L36" s="2" t="s">
        <v>31</v>
      </c>
      <c r="M36" s="14" t="s">
        <v>32</v>
      </c>
      <c r="N36" s="7" t="s">
        <v>23</v>
      </c>
    </row>
    <row r="37" spans="1:14" ht="30" x14ac:dyDescent="0.25">
      <c r="A37" s="1" t="s">
        <v>34</v>
      </c>
      <c r="B37" s="12">
        <f>11+17</f>
        <v>28</v>
      </c>
      <c r="C37" s="12">
        <v>37</v>
      </c>
      <c r="D37" s="12">
        <v>29</v>
      </c>
      <c r="E37" s="12">
        <v>31</v>
      </c>
      <c r="F37" s="12">
        <v>30</v>
      </c>
      <c r="G37" s="12">
        <v>28</v>
      </c>
      <c r="H37" s="12">
        <v>73</v>
      </c>
      <c r="I37" s="12">
        <v>45</v>
      </c>
      <c r="J37" s="12">
        <v>63</v>
      </c>
      <c r="K37" s="12">
        <v>65</v>
      </c>
      <c r="L37" s="12">
        <v>44</v>
      </c>
      <c r="M37" s="12">
        <v>39</v>
      </c>
      <c r="N37" s="11">
        <f>SUM(B37:M37)</f>
        <v>512</v>
      </c>
    </row>
    <row r="38" spans="1:14" x14ac:dyDescent="0.25">
      <c r="A38" s="1" t="s">
        <v>8</v>
      </c>
      <c r="B38" s="12">
        <v>23</v>
      </c>
      <c r="C38" s="12">
        <v>8</v>
      </c>
      <c r="D38" s="12">
        <v>6</v>
      </c>
      <c r="E38" s="12">
        <v>14</v>
      </c>
      <c r="F38" s="12">
        <v>9</v>
      </c>
      <c r="G38" s="12">
        <v>15</v>
      </c>
      <c r="H38" s="12">
        <v>12</v>
      </c>
      <c r="I38" s="12">
        <v>6</v>
      </c>
      <c r="J38" s="12">
        <v>9</v>
      </c>
      <c r="K38" s="12">
        <v>13</v>
      </c>
      <c r="L38" s="12">
        <v>7</v>
      </c>
      <c r="M38" s="12">
        <v>5</v>
      </c>
      <c r="N38" s="11">
        <f>SUM(B38:M38)</f>
        <v>127</v>
      </c>
    </row>
    <row r="39" spans="1:14" x14ac:dyDescent="0.25">
      <c r="A39" s="1" t="s">
        <v>9</v>
      </c>
      <c r="B39" s="12">
        <v>54</v>
      </c>
      <c r="C39" s="12">
        <v>45</v>
      </c>
      <c r="D39" s="12">
        <v>59</v>
      </c>
      <c r="E39" s="12">
        <v>58</v>
      </c>
      <c r="F39" s="12">
        <v>54</v>
      </c>
      <c r="G39" s="12">
        <v>45</v>
      </c>
      <c r="H39" s="12">
        <v>15</v>
      </c>
      <c r="I39" s="12">
        <v>23</v>
      </c>
      <c r="J39" s="12">
        <v>18</v>
      </c>
      <c r="K39" s="12">
        <v>25</v>
      </c>
      <c r="L39" s="12">
        <v>32</v>
      </c>
      <c r="M39" s="12">
        <v>19</v>
      </c>
      <c r="N39" s="11">
        <f>SUM(B39:M39)</f>
        <v>447</v>
      </c>
    </row>
    <row r="40" spans="1:14" ht="45" x14ac:dyDescent="0.25">
      <c r="A40" s="1" t="s">
        <v>33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9</v>
      </c>
      <c r="H40" s="12">
        <v>21</v>
      </c>
      <c r="I40" s="12">
        <v>18</v>
      </c>
      <c r="J40" s="12">
        <v>25</v>
      </c>
      <c r="K40" s="12">
        <v>22</v>
      </c>
      <c r="L40" s="12">
        <v>32</v>
      </c>
      <c r="M40" s="12">
        <v>28</v>
      </c>
      <c r="N40" s="11">
        <f>SUM(B40:M40)</f>
        <v>155</v>
      </c>
    </row>
    <row r="41" spans="1:14" x14ac:dyDescent="0.25">
      <c r="A41" s="6" t="s">
        <v>2</v>
      </c>
      <c r="B41" s="4">
        <f>SUM(B37:B40)</f>
        <v>105</v>
      </c>
      <c r="C41" s="4">
        <f t="shared" ref="C41:N41" si="2">SUM(C37:C40)</f>
        <v>90</v>
      </c>
      <c r="D41" s="4">
        <f t="shared" si="2"/>
        <v>94</v>
      </c>
      <c r="E41" s="4">
        <f t="shared" si="2"/>
        <v>103</v>
      </c>
      <c r="F41" s="4">
        <f t="shared" si="2"/>
        <v>93</v>
      </c>
      <c r="G41" s="4">
        <f>SUM(G37:G40)</f>
        <v>97</v>
      </c>
      <c r="H41" s="4">
        <f t="shared" si="2"/>
        <v>121</v>
      </c>
      <c r="I41" s="4">
        <f t="shared" si="2"/>
        <v>92</v>
      </c>
      <c r="J41" s="4">
        <f t="shared" si="2"/>
        <v>115</v>
      </c>
      <c r="K41" s="4">
        <f t="shared" si="2"/>
        <v>125</v>
      </c>
      <c r="L41" s="4">
        <f t="shared" si="2"/>
        <v>115</v>
      </c>
      <c r="M41" s="4">
        <f t="shared" si="2"/>
        <v>91</v>
      </c>
      <c r="N41" s="4">
        <f t="shared" si="2"/>
        <v>1241</v>
      </c>
    </row>
    <row r="43" spans="1:14" ht="15.75" thickBot="1" x14ac:dyDescent="0.3"/>
    <row r="44" spans="1:14" ht="27.75" customHeight="1" thickTop="1" thickBot="1" x14ac:dyDescent="0.3">
      <c r="A44" s="18" t="s">
        <v>46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20"/>
    </row>
    <row r="45" spans="1:14" ht="15.75" thickTop="1" x14ac:dyDescent="0.25"/>
    <row r="46" spans="1:14" x14ac:dyDescent="0.25">
      <c r="A46" s="3" t="s">
        <v>10</v>
      </c>
      <c r="B46" s="2" t="s">
        <v>36</v>
      </c>
      <c r="C46" s="2" t="s">
        <v>37</v>
      </c>
      <c r="D46" s="2" t="s">
        <v>38</v>
      </c>
      <c r="E46" s="2" t="s">
        <v>39</v>
      </c>
      <c r="F46" s="2" t="s">
        <v>40</v>
      </c>
      <c r="G46" s="2" t="s">
        <v>41</v>
      </c>
      <c r="H46" s="2" t="s">
        <v>27</v>
      </c>
      <c r="I46" s="2" t="s">
        <v>28</v>
      </c>
      <c r="J46" s="2" t="s">
        <v>29</v>
      </c>
      <c r="K46" s="2" t="s">
        <v>30</v>
      </c>
      <c r="L46" s="2" t="s">
        <v>31</v>
      </c>
      <c r="M46" s="14" t="s">
        <v>32</v>
      </c>
      <c r="N46" s="7" t="s">
        <v>23</v>
      </c>
    </row>
    <row r="47" spans="1:14" x14ac:dyDescent="0.25">
      <c r="A47" s="1" t="s">
        <v>11</v>
      </c>
      <c r="B47" s="12">
        <v>49</v>
      </c>
      <c r="C47" s="12">
        <v>43</v>
      </c>
      <c r="D47" s="12">
        <v>47</v>
      </c>
      <c r="E47" s="12">
        <v>45</v>
      </c>
      <c r="F47" s="12">
        <v>42</v>
      </c>
      <c r="G47" s="12">
        <v>44</v>
      </c>
      <c r="H47" s="12">
        <v>67</v>
      </c>
      <c r="I47" s="12">
        <v>55</v>
      </c>
      <c r="J47" s="12">
        <v>46</v>
      </c>
      <c r="K47" s="12">
        <v>65</v>
      </c>
      <c r="L47" s="12">
        <v>58</v>
      </c>
      <c r="M47" s="12">
        <v>43</v>
      </c>
      <c r="N47" s="11">
        <f>SUM(B47:M47)</f>
        <v>604</v>
      </c>
    </row>
    <row r="48" spans="1:14" x14ac:dyDescent="0.25">
      <c r="A48" s="1" t="s">
        <v>12</v>
      </c>
      <c r="B48" s="12">
        <v>56</v>
      </c>
      <c r="C48" s="12">
        <v>47</v>
      </c>
      <c r="D48" s="12">
        <v>47</v>
      </c>
      <c r="E48" s="12">
        <v>58</v>
      </c>
      <c r="F48" s="12">
        <v>51</v>
      </c>
      <c r="G48" s="12">
        <v>53</v>
      </c>
      <c r="H48" s="12">
        <v>54</v>
      </c>
      <c r="I48" s="12">
        <v>37</v>
      </c>
      <c r="J48" s="12">
        <v>69</v>
      </c>
      <c r="K48" s="12">
        <v>60</v>
      </c>
      <c r="L48" s="12">
        <v>57</v>
      </c>
      <c r="M48" s="12">
        <v>48</v>
      </c>
      <c r="N48" s="11">
        <f>SUM(B48:M48)</f>
        <v>637</v>
      </c>
    </row>
    <row r="49" spans="1:14" x14ac:dyDescent="0.25">
      <c r="A49" s="5" t="s">
        <v>13</v>
      </c>
      <c r="B49" s="13">
        <f>SUM(B47:B48)</f>
        <v>105</v>
      </c>
      <c r="C49" s="13">
        <f t="shared" ref="C49:M49" si="3">SUM(C47:C48)</f>
        <v>90</v>
      </c>
      <c r="D49" s="13">
        <f t="shared" si="3"/>
        <v>94</v>
      </c>
      <c r="E49" s="13">
        <f t="shared" si="3"/>
        <v>103</v>
      </c>
      <c r="F49" s="13">
        <f t="shared" si="3"/>
        <v>93</v>
      </c>
      <c r="G49" s="13">
        <f t="shared" si="3"/>
        <v>97</v>
      </c>
      <c r="H49" s="13">
        <f t="shared" si="3"/>
        <v>121</v>
      </c>
      <c r="I49" s="13">
        <f t="shared" si="3"/>
        <v>92</v>
      </c>
      <c r="J49" s="13">
        <f t="shared" si="3"/>
        <v>115</v>
      </c>
      <c r="K49" s="13">
        <f t="shared" si="3"/>
        <v>125</v>
      </c>
      <c r="L49" s="13">
        <f t="shared" si="3"/>
        <v>115</v>
      </c>
      <c r="M49" s="13">
        <f t="shared" si="3"/>
        <v>91</v>
      </c>
      <c r="N49" s="11">
        <f>SUM(B49:M49)</f>
        <v>1241</v>
      </c>
    </row>
  </sheetData>
  <mergeCells count="6">
    <mergeCell ref="A6:N6"/>
    <mergeCell ref="A44:N44"/>
    <mergeCell ref="A14:N14"/>
    <mergeCell ref="A24:N24"/>
    <mergeCell ref="A34:N34"/>
    <mergeCell ref="A8:N8"/>
  </mergeCells>
  <pageMargins left="0.11811023622047245" right="0.11811023622047245" top="0.35433070866141736" bottom="0.35433070866141736" header="0.31496062992125984" footer="0.31496062992125984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topLeftCell="A88" zoomScale="75" zoomScaleNormal="75" workbookViewId="0">
      <selection activeCell="N73" sqref="N73"/>
    </sheetView>
  </sheetViews>
  <sheetFormatPr baseColWidth="10" defaultRowHeight="15" x14ac:dyDescent="0.25"/>
  <sheetData/>
  <pageMargins left="0.23622047244094491" right="0.23622047244094491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Consolidado de datos</vt:lpstr>
      <vt:lpstr>Gráficos de los datos</vt:lpstr>
      <vt:lpstr>'Consolidado de datos'!Área_de_impresión</vt:lpstr>
      <vt:lpstr>'Gráficos de los datos'!Área_de_impresión</vt:lpstr>
      <vt:lpstr>'Consolidado de datos'!Títulos_a_imprimir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rmolina</dc:creator>
  <cp:lastModifiedBy>ROBERTO MOLINA</cp:lastModifiedBy>
  <cp:lastPrinted>2014-02-27T21:34:29Z</cp:lastPrinted>
  <dcterms:created xsi:type="dcterms:W3CDTF">2010-06-09T15:18:44Z</dcterms:created>
  <dcterms:modified xsi:type="dcterms:W3CDTF">2014-10-01T16:54:17Z</dcterms:modified>
</cp:coreProperties>
</file>