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INANZAS\CPRES\REQUERIMIENTO OIR\PRESUPUESTO 2021\"/>
    </mc:Choice>
  </mc:AlternateContent>
  <xr:revisionPtr revIDLastSave="0" documentId="13_ncr:1_{97DF012E-1B56-4642-83F7-5D5CF19554A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sumen" sheetId="2" r:id="rId1"/>
  </sheets>
  <definedNames>
    <definedName name="_xlnm.Print_Area" localSheetId="0">Resumen!$B$2:$P$26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3" i="2" l="1"/>
  <c r="M13" i="2"/>
  <c r="L13" i="2"/>
  <c r="K13" i="2"/>
  <c r="J13" i="2"/>
  <c r="I13" i="2"/>
  <c r="H13" i="2"/>
  <c r="G13" i="2"/>
  <c r="M22" i="2" l="1"/>
  <c r="M11" i="2"/>
  <c r="M8" i="2"/>
  <c r="O14" i="2"/>
  <c r="P14" i="2" l="1"/>
  <c r="O23" i="2"/>
  <c r="P23" i="2" s="1"/>
  <c r="O21" i="2"/>
  <c r="P21" i="2" s="1"/>
  <c r="O20" i="2"/>
  <c r="P20" i="2" s="1"/>
  <c r="O19" i="2"/>
  <c r="P19" i="2" s="1"/>
  <c r="O17" i="2"/>
  <c r="P17" i="2" s="1"/>
  <c r="O16" i="2"/>
  <c r="P16" i="2" s="1"/>
  <c r="O15" i="2"/>
  <c r="P15" i="2" s="1"/>
  <c r="O12" i="2"/>
  <c r="O10" i="2"/>
  <c r="P10" i="2" s="1"/>
  <c r="O9" i="2"/>
  <c r="P9" i="2" s="1"/>
  <c r="N22" i="2"/>
  <c r="L22" i="2"/>
  <c r="K22" i="2"/>
  <c r="J22" i="2"/>
  <c r="I22" i="2"/>
  <c r="H22" i="2"/>
  <c r="N18" i="2"/>
  <c r="M18" i="2"/>
  <c r="M24" i="2" s="1"/>
  <c r="L18" i="2"/>
  <c r="K18" i="2"/>
  <c r="J18" i="2"/>
  <c r="I18" i="2"/>
  <c r="H18" i="2"/>
  <c r="N11" i="2"/>
  <c r="L11" i="2"/>
  <c r="K11" i="2"/>
  <c r="J11" i="2"/>
  <c r="I11" i="2"/>
  <c r="H11" i="2"/>
  <c r="N8" i="2"/>
  <c r="L8" i="2"/>
  <c r="K8" i="2"/>
  <c r="J8" i="2"/>
  <c r="I8" i="2"/>
  <c r="H8" i="2"/>
  <c r="G22" i="2"/>
  <c r="P13" i="2" l="1"/>
  <c r="K24" i="2"/>
  <c r="L24" i="2"/>
  <c r="N24" i="2"/>
  <c r="I24" i="2"/>
  <c r="J24" i="2"/>
  <c r="O13" i="2"/>
  <c r="H24" i="2"/>
  <c r="O11" i="2"/>
  <c r="P12" i="2"/>
  <c r="P11" i="2" s="1"/>
  <c r="P22" i="2"/>
  <c r="O22" i="2"/>
  <c r="O18" i="2"/>
  <c r="P18" i="2"/>
  <c r="P8" i="2"/>
  <c r="O8" i="2"/>
  <c r="G18" i="2"/>
  <c r="G11" i="2"/>
  <c r="G8" i="2"/>
  <c r="O24" i="2" l="1"/>
  <c r="P24" i="2"/>
  <c r="G24" i="2"/>
</calcChain>
</file>

<file path=xl/sharedStrings.xml><?xml version="1.0" encoding="utf-8"?>
<sst xmlns="http://schemas.openxmlformats.org/spreadsheetml/2006/main" count="61" uniqueCount="45">
  <si>
    <t>FONDO GENERAL</t>
  </si>
  <si>
    <t>GESTION DE PROGRAMAS Y PROYECTOS</t>
  </si>
  <si>
    <t>04</t>
  </si>
  <si>
    <t>DONACIONES</t>
  </si>
  <si>
    <t>FUENTE DE FINANCIAMIENTO</t>
  </si>
  <si>
    <t>TOTAL MODIFICACIONES</t>
  </si>
  <si>
    <t>PRESUPUESTO MODIFICADO APROBADO</t>
  </si>
  <si>
    <t>01</t>
  </si>
  <si>
    <t>DIRECCIÓN Y ADMINISTRACIÓN INSTITUCIONAL</t>
  </si>
  <si>
    <t>02</t>
  </si>
  <si>
    <t>DIRECCIÓN SUPERIOR</t>
  </si>
  <si>
    <t>ADMINISTRACIÓN GENERAL</t>
  </si>
  <si>
    <t>03</t>
  </si>
  <si>
    <t>05</t>
  </si>
  <si>
    <t>APOYO EN EDUCACIÓN Y SALUD</t>
  </si>
  <si>
    <t>APOYO AL PROGRAMA HACIA LA ERRADICACIÓN DE LA POBREZA EN EL SALVADOR</t>
  </si>
  <si>
    <t>ESPACIOS SEGUROS DE CONVIVENCIA PARA JÓVENES EN EL SALVADOR (CONVIVIR)</t>
  </si>
  <si>
    <t>TOTAL</t>
  </si>
  <si>
    <t xml:space="preserve">FONDO GENERAL   </t>
  </si>
  <si>
    <t>PRÉSTAMOS EXTERNOS</t>
  </si>
  <si>
    <t>INDEMNIZACIÓN A VÍCTIMAS DE GRAVES VIOLACIONES</t>
  </si>
  <si>
    <t>MODIFICACIONES</t>
  </si>
  <si>
    <t>APOYO A LA PREVENCIÓN DE LA VIOLENCIA</t>
  </si>
  <si>
    <t>COMPENSACIÓN A PERSONAS EN CONDICIÓN DE VULNERABILIDAD A CONSECUENCIA DEL CONFLICTO ARMADO INTERNO</t>
  </si>
  <si>
    <t>EN US DÓLARES</t>
  </si>
  <si>
    <t>GESTIÓN DE PROGRAMAS Y PROYECTOS</t>
  </si>
  <si>
    <t>UNIDAD PRESUPUESTARIA Y LÍNEA DE TRABAJO</t>
  </si>
  <si>
    <t>primera versión</t>
  </si>
  <si>
    <t>PENSIÓN AL ADULTO MAYOR Y A PERSONAS CON DISCAPACIDAD</t>
  </si>
  <si>
    <t>INFRAESTRUCTURA SOCIOECONÓMICA</t>
  </si>
  <si>
    <t>DESARROLLO ECONÓMICO Y  SOCIAL</t>
  </si>
  <si>
    <t>FONDO DE INVERSIÓN SOCIAL PARA EL DESARROLLO LOCAL (FISDL)</t>
  </si>
  <si>
    <t>LEY DE PRESUPUESTO FISDL 2021</t>
  </si>
  <si>
    <t>FECHA:  31 DE ENERO DE 2021</t>
  </si>
  <si>
    <t>PROPÓSITO</t>
  </si>
  <si>
    <t>Diseñar e implementar normas, políticas y estrategias que contribuyan a alcanzar los resultados institucionales.</t>
  </si>
  <si>
    <t>Coordinar las actividades de las diferentes unidades de la Institución, facilitando su normal funcionamiento, mediante la mejora continua de procesos y una gestión financiera institucional transparente de los recursos asignados.</t>
  </si>
  <si>
    <t>Proporcionar seguimiento y capactiación a las familias participantes, y apoyo económico directo mediante transferencias monetarias condicionadas, con el objetivo que los miembros del grupo familiar se incentiven al uso de los servicios de salud y educación; apoyo a la mejora del estado nutricional de grupos poblacionales en riesgo; y el fortalecimiento de los gobiernos locales para la ejecución de los programas sociales.</t>
  </si>
  <si>
    <t>Promover la mejora de las condiciones de vida de las comunidades y familias en situación de pobreza y vulnerabilidad, a través de la construcción y mejoramiento de obras de infraestructura socioeconómica y equipamiento.</t>
  </si>
  <si>
    <t>Fortaler las acciones dirigidas a la población vulnerable, a través de la creación de habilidades, capacidades, entrega de capital semilla en especie, formación laboral y empleabilidad.</t>
  </si>
  <si>
    <t>Contribuir a la prevención de la violencia a través de la construcción, mejora y equipamiento de espacios públicos de convivencia ciudadana; así como fortalecer las capacidades laborales y de empleabilidad de jóvenes y de sus habilidades sociales, y de las instituciones involucradas.</t>
  </si>
  <si>
    <t xml:space="preserve">Entregar transferencias monetarias compensatorias a víctimas de graves violaciones a los derechos humanos y a sus familiares respecto de hechos acaecidos en el contexto del conflicto armado interno finalizado el 16 de enero de 1992. </t>
  </si>
  <si>
    <t>Asesorar, apoyar y acompañar a los gobiernos municipales y otros actores en el proceso de desarrollo local, facilitando el acceso a los recursos financieros y técnicos necesarios, para la ejecución de programas y proyectos.</t>
  </si>
  <si>
    <t>Proporcionar transferencias monetarias a los participantes adultos mayores de 70 años, y a menores de 70  años con discapacidad, en situación de pobreza y vulnerabilidad, para mejorar su condición de vida. Además se incluye la cantidad de $10,000,000 para la ampliación de la Pensión Básica Universal, para beneficiar a personas de 70 años, según Dictamen No. 392 de fecha 23 de diciembre de 2020. emitido por la Comisión de Hacienda y Especial del Presupuesto de la Asamblea Legislativa.</t>
  </si>
  <si>
    <t>D.L. No. 805 publicado en el D.O. No. 257 Tomo No. 429 de feha 31-12-2020.pdf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</si>
</sst>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 Black"/>
      <family val="2"/>
    </font>
    <font>
      <b/>
      <sz val="12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0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7" fillId="0" borderId="0" applyNumberFormat="0" applyFill="0" applyBorder="0" applyAlignment="0" applyProtection="0"/>
  </cellStyleXfs>
  <cellXfs count="50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/>
    <xf numFmtId="4" fontId="6" fillId="0" borderId="0" xfId="0" applyNumberFormat="1" applyFont="1" applyAlignment="1">
      <alignment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center" vertical="center"/>
    </xf>
    <xf numFmtId="164" fontId="9" fillId="0" borderId="1" xfId="0" applyNumberFormat="1" applyFont="1" applyBorder="1" applyAlignment="1">
      <alignment vertical="center"/>
    </xf>
    <xf numFmtId="0" fontId="8" fillId="0" borderId="1" xfId="1" applyFont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 applyProtection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0" fontId="7" fillId="2" borderId="1" xfId="9" applyFill="1" applyBorder="1" applyAlignment="1">
      <alignment horizontal="center" vertical="center" wrapText="1"/>
    </xf>
    <xf numFmtId="0" fontId="7" fillId="2" borderId="1" xfId="9" applyFill="1" applyBorder="1" applyAlignment="1">
      <alignment vertical="center" wrapText="1"/>
    </xf>
    <xf numFmtId="0" fontId="10" fillId="0" borderId="5" xfId="0" applyFont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7" fillId="2" borderId="1" xfId="9" applyFill="1" applyBorder="1" applyAlignment="1">
      <alignment horizontal="center" vertical="center" wrapText="1"/>
    </xf>
    <xf numFmtId="164" fontId="5" fillId="0" borderId="0" xfId="0" applyNumberFormat="1" applyFont="1" applyAlignment="1">
      <alignment vertical="center"/>
    </xf>
    <xf numFmtId="0" fontId="8" fillId="2" borderId="1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9" fillId="0" borderId="1" xfId="0" applyFont="1" applyBorder="1" applyAlignment="1">
      <alignment horizontal="justify" vertical="justify" wrapText="1"/>
    </xf>
    <xf numFmtId="0" fontId="5" fillId="0" borderId="0" xfId="0" applyFont="1" applyAlignment="1">
      <alignment horizontal="left" vertical="center"/>
    </xf>
    <xf numFmtId="4" fontId="5" fillId="0" borderId="0" xfId="0" applyNumberFormat="1" applyFont="1" applyAlignment="1">
      <alignment vertical="center" wrapText="1"/>
    </xf>
    <xf numFmtId="0" fontId="9" fillId="0" borderId="6" xfId="0" applyFont="1" applyBorder="1" applyAlignment="1">
      <alignment horizontal="justify" vertical="justify" wrapText="1"/>
    </xf>
    <xf numFmtId="0" fontId="9" fillId="0" borderId="8" xfId="0" applyFont="1" applyBorder="1" applyAlignment="1">
      <alignment horizontal="justify" vertical="justify" wrapText="1"/>
    </xf>
    <xf numFmtId="0" fontId="9" fillId="0" borderId="7" xfId="0" applyFont="1" applyBorder="1" applyAlignment="1">
      <alignment horizontal="justify" vertical="justify" wrapText="1"/>
    </xf>
    <xf numFmtId="0" fontId="10" fillId="0" borderId="0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9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</cellXfs>
  <cellStyles count="10">
    <cellStyle name="Hipervínculo" xfId="9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  <cellStyle name="Normal 6" xfId="6" xr:uid="{00000000-0005-0000-0000-000006000000}"/>
    <cellStyle name="Normal 7" xfId="7" xr:uid="{00000000-0005-0000-0000-000007000000}"/>
    <cellStyle name="Normal 8" xfId="8" xr:uid="{00000000-0005-0000-0000-000008000000}"/>
    <cellStyle name="Normal_Formularios Presupuesto 2005" xfId="1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D.L.%20No.%20805%20publicado%20en%20el%20D.O.%20No.%20257%20Tomo%20No.%20429%20de%20feha%2031-12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102"/>
  <sheetViews>
    <sheetView tabSelected="1" topLeftCell="A7" zoomScaleNormal="100" workbookViewId="0">
      <selection activeCell="F11" sqref="F11"/>
    </sheetView>
  </sheetViews>
  <sheetFormatPr baseColWidth="10" defaultRowHeight="15" x14ac:dyDescent="0.25"/>
  <cols>
    <col min="1" max="1" width="11.42578125" style="3"/>
    <col min="2" max="3" width="5.140625" style="3" customWidth="1"/>
    <col min="4" max="4" width="39.140625" style="3" customWidth="1"/>
    <col min="5" max="5" width="15" style="3" customWidth="1"/>
    <col min="6" max="6" width="58.140625" style="3" customWidth="1"/>
    <col min="7" max="7" width="21.140625" style="3" customWidth="1"/>
    <col min="8" max="8" width="20.140625" style="3" hidden="1" customWidth="1"/>
    <col min="9" max="11" width="17.42578125" style="3" hidden="1" customWidth="1"/>
    <col min="12" max="12" width="15.42578125" style="3" hidden="1" customWidth="1"/>
    <col min="13" max="13" width="15.7109375" style="3" hidden="1" customWidth="1"/>
    <col min="14" max="14" width="8.42578125" style="3" hidden="1" customWidth="1"/>
    <col min="15" max="15" width="16.28515625" style="3" hidden="1" customWidth="1"/>
    <col min="16" max="16" width="19.140625" style="3" hidden="1" customWidth="1"/>
    <col min="17" max="16384" width="11.42578125" style="3"/>
  </cols>
  <sheetData>
    <row r="1" spans="2:17" s="1" customFormat="1" x14ac:dyDescent="0.2"/>
    <row r="2" spans="2:17" s="1" customFormat="1" ht="19.5" x14ac:dyDescent="0.2">
      <c r="B2" s="21" t="s">
        <v>31</v>
      </c>
      <c r="H2" s="31"/>
    </row>
    <row r="3" spans="2:17" s="1" customFormat="1" ht="19.5" x14ac:dyDescent="0.2">
      <c r="B3" s="22" t="s">
        <v>32</v>
      </c>
    </row>
    <row r="4" spans="2:17" s="1" customFormat="1" ht="15.75" x14ac:dyDescent="0.2">
      <c r="B4" s="41" t="s">
        <v>24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2:17" s="1" customFormat="1" ht="8.25" customHeight="1" x14ac:dyDescent="0.2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2:17" s="1" customFormat="1" ht="22.5" customHeight="1" x14ac:dyDescent="0.2">
      <c r="B6" s="42" t="s">
        <v>26</v>
      </c>
      <c r="C6" s="42"/>
      <c r="D6" s="42"/>
      <c r="E6" s="43" t="s">
        <v>4</v>
      </c>
      <c r="F6" s="48" t="s">
        <v>34</v>
      </c>
      <c r="G6" s="44" t="s">
        <v>44</v>
      </c>
      <c r="H6" s="45" t="s">
        <v>21</v>
      </c>
      <c r="I6" s="46"/>
      <c r="J6" s="46"/>
      <c r="K6" s="46"/>
      <c r="L6" s="46"/>
      <c r="M6" s="46"/>
      <c r="N6" s="47"/>
      <c r="O6" s="43" t="s">
        <v>5</v>
      </c>
      <c r="P6" s="43" t="s">
        <v>6</v>
      </c>
    </row>
    <row r="7" spans="2:17" s="1" customFormat="1" ht="36" customHeight="1" x14ac:dyDescent="0.2">
      <c r="B7" s="42"/>
      <c r="C7" s="42"/>
      <c r="D7" s="42"/>
      <c r="E7" s="43"/>
      <c r="F7" s="49"/>
      <c r="G7" s="44"/>
      <c r="H7" s="30"/>
      <c r="I7" s="30"/>
      <c r="J7" s="30"/>
      <c r="K7" s="26"/>
      <c r="L7" s="26"/>
      <c r="M7" s="26"/>
      <c r="N7" s="27"/>
      <c r="O7" s="43"/>
      <c r="P7" s="43"/>
    </row>
    <row r="8" spans="2:17" s="1" customFormat="1" ht="30" customHeight="1" x14ac:dyDescent="0.2">
      <c r="B8" s="8" t="s">
        <v>7</v>
      </c>
      <c r="C8" s="9"/>
      <c r="D8" s="19" t="s">
        <v>8</v>
      </c>
      <c r="E8" s="10"/>
      <c r="F8" s="10"/>
      <c r="G8" s="11">
        <f>SUM(G9:G10)</f>
        <v>3559765</v>
      </c>
      <c r="H8" s="11">
        <f t="shared" ref="H8:P8" si="0">SUM(H9:H10)</f>
        <v>0</v>
      </c>
      <c r="I8" s="11">
        <f t="shared" si="0"/>
        <v>0</v>
      </c>
      <c r="J8" s="11">
        <f t="shared" si="0"/>
        <v>0</v>
      </c>
      <c r="K8" s="11">
        <f t="shared" si="0"/>
        <v>0</v>
      </c>
      <c r="L8" s="11">
        <f t="shared" si="0"/>
        <v>0</v>
      </c>
      <c r="M8" s="11">
        <f>SUM(M9:M10)</f>
        <v>0</v>
      </c>
      <c r="N8" s="11">
        <f t="shared" si="0"/>
        <v>0</v>
      </c>
      <c r="O8" s="11">
        <f>SUM(O9:O10)</f>
        <v>0</v>
      </c>
      <c r="P8" s="11">
        <f t="shared" si="0"/>
        <v>3559765</v>
      </c>
      <c r="Q8" s="5"/>
    </row>
    <row r="9" spans="2:17" s="1" customFormat="1" ht="27.75" customHeight="1" x14ac:dyDescent="0.2">
      <c r="B9" s="12"/>
      <c r="C9" s="13" t="s">
        <v>7</v>
      </c>
      <c r="D9" s="16" t="s">
        <v>10</v>
      </c>
      <c r="E9" s="10" t="s">
        <v>0</v>
      </c>
      <c r="F9" s="35" t="s">
        <v>35</v>
      </c>
      <c r="G9" s="14">
        <v>1123480</v>
      </c>
      <c r="H9" s="14"/>
      <c r="I9" s="14"/>
      <c r="J9" s="14"/>
      <c r="K9" s="14"/>
      <c r="L9" s="14"/>
      <c r="M9" s="14"/>
      <c r="N9" s="14"/>
      <c r="O9" s="14">
        <f>SUM(H9:N9)</f>
        <v>0</v>
      </c>
      <c r="P9" s="14">
        <f t="shared" ref="P9:P10" si="1">+G9+O9</f>
        <v>1123480</v>
      </c>
      <c r="Q9" s="5"/>
    </row>
    <row r="10" spans="2:17" s="1" customFormat="1" ht="49.5" customHeight="1" x14ac:dyDescent="0.2">
      <c r="B10" s="12"/>
      <c r="C10" s="13" t="s">
        <v>9</v>
      </c>
      <c r="D10" s="16" t="s">
        <v>11</v>
      </c>
      <c r="E10" s="10" t="s">
        <v>0</v>
      </c>
      <c r="F10" s="35" t="s">
        <v>36</v>
      </c>
      <c r="G10" s="14">
        <v>2436285</v>
      </c>
      <c r="H10" s="14"/>
      <c r="I10" s="14"/>
      <c r="J10" s="14"/>
      <c r="K10" s="14"/>
      <c r="L10" s="14"/>
      <c r="M10" s="14"/>
      <c r="N10" s="14"/>
      <c r="O10" s="14">
        <f>SUM(H10:N10)</f>
        <v>0</v>
      </c>
      <c r="P10" s="14">
        <f t="shared" si="1"/>
        <v>2436285</v>
      </c>
      <c r="Q10" s="5"/>
    </row>
    <row r="11" spans="2:17" s="1" customFormat="1" ht="30" customHeight="1" x14ac:dyDescent="0.2">
      <c r="B11" s="8" t="s">
        <v>9</v>
      </c>
      <c r="C11" s="9"/>
      <c r="D11" s="15" t="s">
        <v>1</v>
      </c>
      <c r="E11" s="10"/>
      <c r="F11" s="10"/>
      <c r="G11" s="11">
        <f>+G12</f>
        <v>1517340</v>
      </c>
      <c r="H11" s="11">
        <f t="shared" ref="H11:P11" si="2">+H12</f>
        <v>0</v>
      </c>
      <c r="I11" s="11">
        <f t="shared" si="2"/>
        <v>0</v>
      </c>
      <c r="J11" s="11">
        <f t="shared" si="2"/>
        <v>0</v>
      </c>
      <c r="K11" s="11">
        <f t="shared" si="2"/>
        <v>0</v>
      </c>
      <c r="L11" s="11">
        <f t="shared" si="2"/>
        <v>0</v>
      </c>
      <c r="M11" s="11">
        <f>+M12</f>
        <v>0</v>
      </c>
      <c r="N11" s="11">
        <f t="shared" si="2"/>
        <v>0</v>
      </c>
      <c r="O11" s="11">
        <f t="shared" si="2"/>
        <v>0</v>
      </c>
      <c r="P11" s="11">
        <f t="shared" si="2"/>
        <v>1517340</v>
      </c>
      <c r="Q11" s="5"/>
    </row>
    <row r="12" spans="2:17" s="1" customFormat="1" ht="51.75" customHeight="1" x14ac:dyDescent="0.2">
      <c r="B12" s="12"/>
      <c r="C12" s="13" t="s">
        <v>7</v>
      </c>
      <c r="D12" s="16" t="s">
        <v>25</v>
      </c>
      <c r="E12" s="10" t="s">
        <v>0</v>
      </c>
      <c r="F12" s="35" t="s">
        <v>42</v>
      </c>
      <c r="G12" s="14">
        <v>1517340</v>
      </c>
      <c r="H12" s="14"/>
      <c r="I12" s="14"/>
      <c r="J12" s="14"/>
      <c r="K12" s="14"/>
      <c r="L12" s="14"/>
      <c r="M12" s="14"/>
      <c r="N12" s="14"/>
      <c r="O12" s="14">
        <f>SUM(H12:N12)</f>
        <v>0</v>
      </c>
      <c r="P12" s="14">
        <f t="shared" ref="P12" si="3">+G12+O12</f>
        <v>1517340</v>
      </c>
      <c r="Q12" s="5"/>
    </row>
    <row r="13" spans="2:17" s="1" customFormat="1" ht="30" customHeight="1" x14ac:dyDescent="0.2">
      <c r="B13" s="8" t="s">
        <v>12</v>
      </c>
      <c r="C13" s="9"/>
      <c r="D13" s="15" t="s">
        <v>15</v>
      </c>
      <c r="E13" s="10"/>
      <c r="F13" s="10"/>
      <c r="G13" s="11">
        <f t="shared" ref="G13:P13" si="4">SUM(G14:G17)</f>
        <v>43668535</v>
      </c>
      <c r="H13" s="11">
        <f t="shared" si="4"/>
        <v>0</v>
      </c>
      <c r="I13" s="11">
        <f t="shared" si="4"/>
        <v>0</v>
      </c>
      <c r="J13" s="11">
        <f t="shared" si="4"/>
        <v>0</v>
      </c>
      <c r="K13" s="11">
        <f t="shared" si="4"/>
        <v>0</v>
      </c>
      <c r="L13" s="11">
        <f t="shared" si="4"/>
        <v>0</v>
      </c>
      <c r="M13" s="11">
        <f t="shared" si="4"/>
        <v>0</v>
      </c>
      <c r="N13" s="11">
        <f t="shared" si="4"/>
        <v>0</v>
      </c>
      <c r="O13" s="11">
        <f t="shared" si="4"/>
        <v>0</v>
      </c>
      <c r="P13" s="11">
        <f t="shared" si="4"/>
        <v>43668535</v>
      </c>
      <c r="Q13" s="5"/>
    </row>
    <row r="14" spans="2:17" s="1" customFormat="1" ht="97.5" customHeight="1" x14ac:dyDescent="0.2">
      <c r="B14" s="12"/>
      <c r="C14" s="13" t="s">
        <v>7</v>
      </c>
      <c r="D14" s="16" t="s">
        <v>14</v>
      </c>
      <c r="E14" s="10" t="s">
        <v>0</v>
      </c>
      <c r="F14" s="35" t="s">
        <v>37</v>
      </c>
      <c r="G14" s="14">
        <v>6345755</v>
      </c>
      <c r="H14" s="14"/>
      <c r="I14" s="14"/>
      <c r="J14" s="14"/>
      <c r="K14" s="14"/>
      <c r="L14" s="14"/>
      <c r="M14" s="14"/>
      <c r="N14" s="14"/>
      <c r="O14" s="14">
        <f>SUM(H14:N14)</f>
        <v>0</v>
      </c>
      <c r="P14" s="14">
        <f>+G14+O14</f>
        <v>6345755</v>
      </c>
      <c r="Q14" s="5"/>
    </row>
    <row r="15" spans="2:17" s="1" customFormat="1" ht="109.5" customHeight="1" x14ac:dyDescent="0.2">
      <c r="B15" s="12"/>
      <c r="C15" s="13" t="s">
        <v>9</v>
      </c>
      <c r="D15" s="17" t="s">
        <v>28</v>
      </c>
      <c r="E15" s="10" t="s">
        <v>18</v>
      </c>
      <c r="F15" s="35" t="s">
        <v>43</v>
      </c>
      <c r="G15" s="14">
        <v>29800000</v>
      </c>
      <c r="H15" s="14"/>
      <c r="I15" s="14"/>
      <c r="J15" s="14"/>
      <c r="K15" s="14"/>
      <c r="L15" s="14"/>
      <c r="M15" s="14"/>
      <c r="N15" s="14"/>
      <c r="O15" s="14">
        <f t="shared" ref="O15:O17" si="5">SUM(H15:N15)</f>
        <v>0</v>
      </c>
      <c r="P15" s="14">
        <f t="shared" ref="P15:P17" si="6">+G15+O15</f>
        <v>29800000</v>
      </c>
      <c r="Q15" s="5"/>
    </row>
    <row r="16" spans="2:17" s="1" customFormat="1" ht="51" customHeight="1" x14ac:dyDescent="0.2">
      <c r="B16" s="12"/>
      <c r="C16" s="13" t="s">
        <v>12</v>
      </c>
      <c r="D16" s="16" t="s">
        <v>29</v>
      </c>
      <c r="E16" s="10" t="s">
        <v>0</v>
      </c>
      <c r="F16" s="35" t="s">
        <v>38</v>
      </c>
      <c r="G16" s="14">
        <v>7022780</v>
      </c>
      <c r="H16" s="14"/>
      <c r="I16" s="14"/>
      <c r="J16" s="14"/>
      <c r="K16" s="14"/>
      <c r="L16" s="14"/>
      <c r="M16" s="14"/>
      <c r="N16" s="14"/>
      <c r="O16" s="14">
        <f t="shared" si="5"/>
        <v>0</v>
      </c>
      <c r="P16" s="14">
        <f t="shared" si="6"/>
        <v>7022780</v>
      </c>
      <c r="Q16" s="5"/>
    </row>
    <row r="17" spans="2:23" s="1" customFormat="1" ht="39.75" customHeight="1" x14ac:dyDescent="0.2">
      <c r="B17" s="12"/>
      <c r="C17" s="13" t="s">
        <v>2</v>
      </c>
      <c r="D17" s="16" t="s">
        <v>30</v>
      </c>
      <c r="E17" s="10" t="s">
        <v>0</v>
      </c>
      <c r="F17" s="35" t="s">
        <v>39</v>
      </c>
      <c r="G17" s="14">
        <v>500000</v>
      </c>
      <c r="H17" s="14"/>
      <c r="I17" s="14"/>
      <c r="J17" s="14"/>
      <c r="K17" s="14"/>
      <c r="L17" s="14"/>
      <c r="M17" s="14"/>
      <c r="N17" s="14"/>
      <c r="O17" s="14">
        <f t="shared" si="5"/>
        <v>0</v>
      </c>
      <c r="P17" s="14">
        <f t="shared" si="6"/>
        <v>500000</v>
      </c>
      <c r="Q17" s="5"/>
    </row>
    <row r="18" spans="2:23" s="1" customFormat="1" ht="19.5" customHeight="1" x14ac:dyDescent="0.2">
      <c r="B18" s="8" t="s">
        <v>2</v>
      </c>
      <c r="C18" s="9"/>
      <c r="D18" s="19" t="s">
        <v>22</v>
      </c>
      <c r="E18" s="10"/>
      <c r="F18" s="10"/>
      <c r="G18" s="11">
        <f t="shared" ref="G18:P18" si="7">SUM(G19:G21)</f>
        <v>1272200</v>
      </c>
      <c r="H18" s="11">
        <f t="shared" si="7"/>
        <v>0</v>
      </c>
      <c r="I18" s="11">
        <f t="shared" si="7"/>
        <v>0</v>
      </c>
      <c r="J18" s="11">
        <f t="shared" si="7"/>
        <v>0</v>
      </c>
      <c r="K18" s="11">
        <f t="shared" si="7"/>
        <v>0</v>
      </c>
      <c r="L18" s="11">
        <f t="shared" si="7"/>
        <v>0</v>
      </c>
      <c r="M18" s="11">
        <f t="shared" si="7"/>
        <v>0</v>
      </c>
      <c r="N18" s="11">
        <f t="shared" si="7"/>
        <v>0</v>
      </c>
      <c r="O18" s="11">
        <f t="shared" si="7"/>
        <v>0</v>
      </c>
      <c r="P18" s="11">
        <f t="shared" si="7"/>
        <v>1272200</v>
      </c>
      <c r="Q18" s="5"/>
    </row>
    <row r="19" spans="2:23" s="1" customFormat="1" ht="25.5" customHeight="1" x14ac:dyDescent="0.2">
      <c r="B19" s="12"/>
      <c r="C19" s="13" t="s">
        <v>7</v>
      </c>
      <c r="D19" s="20" t="s">
        <v>16</v>
      </c>
      <c r="E19" s="10" t="s">
        <v>0</v>
      </c>
      <c r="F19" s="38" t="s">
        <v>40</v>
      </c>
      <c r="G19" s="14">
        <v>92920</v>
      </c>
      <c r="H19" s="14"/>
      <c r="I19" s="14"/>
      <c r="J19" s="14"/>
      <c r="K19" s="14"/>
      <c r="L19" s="14"/>
      <c r="M19" s="14"/>
      <c r="N19" s="14"/>
      <c r="O19" s="14">
        <f>SUM(H19:N19)</f>
        <v>0</v>
      </c>
      <c r="P19" s="14">
        <f t="shared" ref="P19:P21" si="8">+G19+O19</f>
        <v>92920</v>
      </c>
      <c r="Q19" s="5"/>
    </row>
    <row r="20" spans="2:23" s="1" customFormat="1" ht="24" customHeight="1" x14ac:dyDescent="0.2">
      <c r="B20" s="12"/>
      <c r="C20" s="13"/>
      <c r="D20" s="20"/>
      <c r="E20" s="10" t="s">
        <v>19</v>
      </c>
      <c r="F20" s="39"/>
      <c r="G20" s="14">
        <v>571085</v>
      </c>
      <c r="H20" s="14"/>
      <c r="I20" s="14"/>
      <c r="J20" s="14"/>
      <c r="K20" s="14"/>
      <c r="L20" s="14"/>
      <c r="M20" s="14"/>
      <c r="N20" s="14"/>
      <c r="O20" s="14">
        <f>SUM(H20:N20)</f>
        <v>0</v>
      </c>
      <c r="P20" s="14">
        <f t="shared" si="8"/>
        <v>571085</v>
      </c>
      <c r="Q20" s="5"/>
    </row>
    <row r="21" spans="2:23" s="1" customFormat="1" ht="17.25" customHeight="1" x14ac:dyDescent="0.2">
      <c r="B21" s="12"/>
      <c r="C21" s="13"/>
      <c r="D21" s="20"/>
      <c r="E21" s="10" t="s">
        <v>3</v>
      </c>
      <c r="F21" s="40"/>
      <c r="G21" s="14">
        <v>608195</v>
      </c>
      <c r="H21" s="14"/>
      <c r="I21" s="14"/>
      <c r="J21" s="14"/>
      <c r="K21" s="14"/>
      <c r="L21" s="14"/>
      <c r="M21" s="14"/>
      <c r="N21" s="14"/>
      <c r="O21" s="14">
        <f>SUM(H21:N21)</f>
        <v>0</v>
      </c>
      <c r="P21" s="14">
        <f t="shared" si="8"/>
        <v>608195</v>
      </c>
      <c r="Q21" s="5"/>
    </row>
    <row r="22" spans="2:23" s="2" customFormat="1" ht="37.5" customHeight="1" x14ac:dyDescent="0.2">
      <c r="B22" s="8" t="s">
        <v>13</v>
      </c>
      <c r="C22" s="8"/>
      <c r="D22" s="19" t="s">
        <v>23</v>
      </c>
      <c r="E22" s="18"/>
      <c r="F22" s="18"/>
      <c r="G22" s="11">
        <f t="shared" ref="G22:P22" si="9">SUM(G23:G23)</f>
        <v>1960160</v>
      </c>
      <c r="H22" s="11">
        <f t="shared" si="9"/>
        <v>0</v>
      </c>
      <c r="I22" s="11">
        <f t="shared" si="9"/>
        <v>0</v>
      </c>
      <c r="J22" s="11">
        <f t="shared" si="9"/>
        <v>0</v>
      </c>
      <c r="K22" s="11">
        <f t="shared" si="9"/>
        <v>0</v>
      </c>
      <c r="L22" s="11">
        <f t="shared" si="9"/>
        <v>0</v>
      </c>
      <c r="M22" s="11">
        <f t="shared" si="9"/>
        <v>0</v>
      </c>
      <c r="N22" s="11">
        <f t="shared" si="9"/>
        <v>0</v>
      </c>
      <c r="O22" s="11">
        <f t="shared" si="9"/>
        <v>0</v>
      </c>
      <c r="P22" s="11">
        <f t="shared" si="9"/>
        <v>1960160</v>
      </c>
      <c r="Q22" s="7"/>
    </row>
    <row r="23" spans="2:23" s="1" customFormat="1" ht="52.5" customHeight="1" x14ac:dyDescent="0.2">
      <c r="B23" s="12"/>
      <c r="C23" s="13" t="s">
        <v>9</v>
      </c>
      <c r="D23" s="20" t="s">
        <v>20</v>
      </c>
      <c r="E23" s="10" t="s">
        <v>0</v>
      </c>
      <c r="F23" s="35" t="s">
        <v>41</v>
      </c>
      <c r="G23" s="14">
        <v>1960160</v>
      </c>
      <c r="H23" s="14"/>
      <c r="I23" s="14"/>
      <c r="J23" s="14"/>
      <c r="K23" s="14"/>
      <c r="L23" s="14"/>
      <c r="M23" s="14"/>
      <c r="N23" s="14"/>
      <c r="O23" s="14">
        <f>SUM(H23:N23)</f>
        <v>0</v>
      </c>
      <c r="P23" s="14">
        <f t="shared" ref="P23" si="10">+G23+O23</f>
        <v>1960160</v>
      </c>
      <c r="Q23" s="5"/>
    </row>
    <row r="24" spans="2:23" s="2" customFormat="1" ht="24.75" customHeight="1" x14ac:dyDescent="0.2">
      <c r="B24" s="23"/>
      <c r="C24" s="23"/>
      <c r="D24" s="23" t="s">
        <v>17</v>
      </c>
      <c r="E24" s="24"/>
      <c r="F24" s="32"/>
      <c r="G24" s="25">
        <f t="shared" ref="G24:P24" si="11">+G18+G13+G11+G8+G22</f>
        <v>51978000</v>
      </c>
      <c r="H24" s="25">
        <f t="shared" si="11"/>
        <v>0</v>
      </c>
      <c r="I24" s="25">
        <f t="shared" si="11"/>
        <v>0</v>
      </c>
      <c r="J24" s="25">
        <f t="shared" si="11"/>
        <v>0</v>
      </c>
      <c r="K24" s="25">
        <f t="shared" si="11"/>
        <v>0</v>
      </c>
      <c r="L24" s="25">
        <f t="shared" si="11"/>
        <v>0</v>
      </c>
      <c r="M24" s="25">
        <f t="shared" si="11"/>
        <v>0</v>
      </c>
      <c r="N24" s="25">
        <f t="shared" si="11"/>
        <v>0</v>
      </c>
      <c r="O24" s="25">
        <f t="shared" si="11"/>
        <v>0</v>
      </c>
      <c r="P24" s="25">
        <f t="shared" si="11"/>
        <v>51978000</v>
      </c>
      <c r="Q24" s="7"/>
    </row>
    <row r="25" spans="2:23" s="1" customFormat="1" x14ac:dyDescent="0.2">
      <c r="B25" s="4"/>
      <c r="C25" s="4"/>
      <c r="F25" s="33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2:23" s="1" customFormat="1" ht="30" customHeight="1" x14ac:dyDescent="0.2">
      <c r="B26" s="36" t="s">
        <v>33</v>
      </c>
      <c r="C26" s="4"/>
      <c r="F26" s="33"/>
      <c r="G26" s="37"/>
      <c r="H26" s="37"/>
      <c r="I26" s="5"/>
      <c r="J26" s="5"/>
      <c r="K26" s="5"/>
      <c r="L26" s="5"/>
      <c r="M26" s="5"/>
      <c r="N26" s="5"/>
      <c r="O26" s="37"/>
      <c r="P26" s="37"/>
      <c r="Q26" s="5"/>
      <c r="V26" s="29">
        <v>43482</v>
      </c>
      <c r="W26" s="1" t="s">
        <v>27</v>
      </c>
    </row>
    <row r="27" spans="2:23" s="1" customFormat="1" x14ac:dyDescent="0.2">
      <c r="B27" s="4"/>
      <c r="C27" s="4"/>
      <c r="F27" s="33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2:23" s="1" customFormat="1" x14ac:dyDescent="0.2">
      <c r="B28" s="4"/>
      <c r="C28" s="4"/>
      <c r="F28" s="33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2:23" s="1" customFormat="1" x14ac:dyDescent="0.2">
      <c r="B29" s="4"/>
      <c r="C29" s="4"/>
      <c r="F29" s="33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2:23" s="1" customFormat="1" x14ac:dyDescent="0.2">
      <c r="B30" s="4"/>
      <c r="C30" s="4"/>
      <c r="F30" s="33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2:23" s="1" customFormat="1" x14ac:dyDescent="0.2">
      <c r="B31" s="4"/>
      <c r="C31" s="4"/>
      <c r="F31" s="33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2:23" s="1" customFormat="1" x14ac:dyDescent="0.2">
      <c r="B32" s="4"/>
      <c r="C32" s="4"/>
      <c r="F32" s="33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2:17" s="1" customFormat="1" x14ac:dyDescent="0.2">
      <c r="B33" s="4"/>
      <c r="C33" s="4"/>
      <c r="F33" s="33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2:17" s="1" customFormat="1" x14ac:dyDescent="0.2">
      <c r="B34" s="4"/>
      <c r="C34" s="4"/>
      <c r="F34" s="33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2:17" s="1" customFormat="1" x14ac:dyDescent="0.2">
      <c r="B35" s="4"/>
      <c r="C35" s="4"/>
      <c r="F35" s="33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2:17" s="1" customFormat="1" x14ac:dyDescent="0.2">
      <c r="B36" s="4"/>
      <c r="C36" s="4"/>
      <c r="F36" s="33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2:17" s="1" customFormat="1" x14ac:dyDescent="0.2">
      <c r="B37" s="4"/>
      <c r="C37" s="4"/>
      <c r="F37" s="33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2:17" s="1" customFormat="1" x14ac:dyDescent="0.2">
      <c r="B38" s="4"/>
      <c r="C38" s="4"/>
      <c r="F38" s="33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2:17" s="1" customFormat="1" x14ac:dyDescent="0.2">
      <c r="B39" s="4"/>
      <c r="C39" s="4"/>
      <c r="F39" s="33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2:17" s="1" customFormat="1" x14ac:dyDescent="0.2">
      <c r="B40" s="4"/>
      <c r="C40" s="4"/>
      <c r="F40" s="33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2:17" s="1" customFormat="1" x14ac:dyDescent="0.2">
      <c r="B41" s="4"/>
      <c r="C41" s="4"/>
      <c r="F41" s="33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2:17" s="1" customFormat="1" x14ac:dyDescent="0.2">
      <c r="B42" s="4"/>
      <c r="C42" s="4"/>
      <c r="F42" s="33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2:17" s="1" customFormat="1" x14ac:dyDescent="0.2">
      <c r="B43" s="4"/>
      <c r="C43" s="4"/>
      <c r="F43" s="33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</row>
    <row r="44" spans="2:17" s="1" customFormat="1" x14ac:dyDescent="0.2">
      <c r="B44" s="4"/>
      <c r="C44" s="4"/>
      <c r="F44" s="33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2:17" s="1" customFormat="1" x14ac:dyDescent="0.2">
      <c r="B45" s="4"/>
      <c r="C45" s="4"/>
      <c r="F45" s="33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</row>
    <row r="46" spans="2:17" s="1" customFormat="1" x14ac:dyDescent="0.2">
      <c r="B46" s="4"/>
      <c r="C46" s="4"/>
      <c r="F46" s="33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</row>
    <row r="47" spans="2:17" s="1" customFormat="1" x14ac:dyDescent="0.2">
      <c r="B47" s="4"/>
      <c r="C47" s="4"/>
      <c r="F47" s="33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</row>
    <row r="48" spans="2:17" s="1" customFormat="1" x14ac:dyDescent="0.2">
      <c r="B48" s="4"/>
      <c r="C48" s="4"/>
      <c r="F48" s="33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2:17" s="1" customFormat="1" x14ac:dyDescent="0.2">
      <c r="B49" s="4"/>
      <c r="C49" s="4"/>
      <c r="F49" s="33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</row>
    <row r="50" spans="2:17" s="1" customFormat="1" x14ac:dyDescent="0.2">
      <c r="B50" s="4"/>
      <c r="C50" s="4"/>
      <c r="F50" s="33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</row>
    <row r="51" spans="2:17" s="1" customFormat="1" x14ac:dyDescent="0.2">
      <c r="B51" s="4"/>
      <c r="C51" s="4"/>
      <c r="F51" s="33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2:17" s="1" customFormat="1" x14ac:dyDescent="0.2">
      <c r="B52" s="4"/>
      <c r="C52" s="4"/>
      <c r="F52" s="33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2:17" s="1" customFormat="1" x14ac:dyDescent="0.2">
      <c r="B53" s="4"/>
      <c r="C53" s="4"/>
      <c r="F53" s="33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</row>
    <row r="54" spans="2:17" s="1" customFormat="1" x14ac:dyDescent="0.2">
      <c r="B54" s="4"/>
      <c r="C54" s="4"/>
      <c r="F54" s="33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2:17" s="1" customFormat="1" x14ac:dyDescent="0.2">
      <c r="B55" s="4"/>
      <c r="C55" s="4"/>
      <c r="F55" s="33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2:17" s="1" customFormat="1" x14ac:dyDescent="0.2">
      <c r="B56" s="4"/>
      <c r="C56" s="4"/>
      <c r="F56" s="33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2:17" s="1" customFormat="1" x14ac:dyDescent="0.2">
      <c r="B57" s="4"/>
      <c r="C57" s="4"/>
      <c r="F57" s="33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2:17" s="1" customFormat="1" x14ac:dyDescent="0.2">
      <c r="B58" s="4"/>
      <c r="C58" s="4"/>
      <c r="F58" s="33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2:17" s="1" customFormat="1" x14ac:dyDescent="0.2">
      <c r="F59" s="33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2:17" s="1" customFormat="1" x14ac:dyDescent="0.2">
      <c r="F60" s="33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2:17" s="1" customFormat="1" x14ac:dyDescent="0.2">
      <c r="F61" s="33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2:17" s="1" customFormat="1" x14ac:dyDescent="0.2">
      <c r="F62" s="33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2:17" s="1" customFormat="1" x14ac:dyDescent="0.2">
      <c r="F63" s="33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2:17" s="1" customFormat="1" x14ac:dyDescent="0.2">
      <c r="F64" s="33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6:17" s="1" customFormat="1" x14ac:dyDescent="0.2">
      <c r="F65" s="33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6:17" s="1" customFormat="1" x14ac:dyDescent="0.2">
      <c r="F66" s="33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6:17" s="1" customFormat="1" x14ac:dyDescent="0.2">
      <c r="F67" s="33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6:17" s="1" customFormat="1" x14ac:dyDescent="0.2">
      <c r="F68" s="33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6:17" s="1" customFormat="1" x14ac:dyDescent="0.2">
      <c r="F69" s="33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6:17" s="1" customFormat="1" x14ac:dyDescent="0.2">
      <c r="F70" s="33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6:17" s="1" customFormat="1" x14ac:dyDescent="0.2">
      <c r="F71" s="33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6:17" s="1" customFormat="1" x14ac:dyDescent="0.2">
      <c r="F72" s="33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6:17" s="1" customFormat="1" x14ac:dyDescent="0.2">
      <c r="F73" s="33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6:17" s="1" customFormat="1" x14ac:dyDescent="0.2">
      <c r="F74" s="33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6:17" s="1" customFormat="1" x14ac:dyDescent="0.2">
      <c r="F75" s="33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6:17" s="1" customFormat="1" x14ac:dyDescent="0.2">
      <c r="F76" s="33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6:17" s="1" customFormat="1" x14ac:dyDescent="0.2">
      <c r="F77" s="33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6:17" s="1" customFormat="1" x14ac:dyDescent="0.2">
      <c r="F78" s="33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6:17" s="1" customFormat="1" x14ac:dyDescent="0.2">
      <c r="F79" s="33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</row>
    <row r="80" spans="6:17" s="1" customFormat="1" x14ac:dyDescent="0.2">
      <c r="F80" s="33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</row>
    <row r="81" spans="6:17" s="1" customFormat="1" x14ac:dyDescent="0.2">
      <c r="F81" s="33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</row>
    <row r="82" spans="6:17" s="1" customFormat="1" x14ac:dyDescent="0.2">
      <c r="F82" s="33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</row>
    <row r="83" spans="6:17" s="1" customFormat="1" x14ac:dyDescent="0.2">
      <c r="F83" s="33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</row>
    <row r="84" spans="6:17" s="1" customFormat="1" x14ac:dyDescent="0.2">
      <c r="F84" s="33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</row>
    <row r="85" spans="6:17" s="1" customFormat="1" x14ac:dyDescent="0.2">
      <c r="F85" s="33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</row>
    <row r="86" spans="6:17" s="1" customFormat="1" x14ac:dyDescent="0.2">
      <c r="F86" s="33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</row>
    <row r="87" spans="6:17" x14ac:dyDescent="0.25">
      <c r="F87" s="34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</row>
    <row r="88" spans="6:17" x14ac:dyDescent="0.25">
      <c r="F88" s="34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</row>
    <row r="89" spans="6:17" x14ac:dyDescent="0.25">
      <c r="F89" s="34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</row>
    <row r="90" spans="6:17" x14ac:dyDescent="0.25">
      <c r="F90" s="34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</row>
    <row r="91" spans="6:17" x14ac:dyDescent="0.25">
      <c r="F91" s="34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</row>
    <row r="92" spans="6:17" x14ac:dyDescent="0.25">
      <c r="F92" s="34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</row>
    <row r="93" spans="6:17" x14ac:dyDescent="0.25">
      <c r="F93" s="34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</row>
    <row r="94" spans="6:17" x14ac:dyDescent="0.25">
      <c r="F94" s="34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</row>
    <row r="95" spans="6:17" x14ac:dyDescent="0.25">
      <c r="F95" s="34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</row>
    <row r="96" spans="6:17" x14ac:dyDescent="0.25"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</row>
    <row r="97" spans="7:17" x14ac:dyDescent="0.25"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</row>
    <row r="98" spans="7:17" x14ac:dyDescent="0.25"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</row>
    <row r="99" spans="7:17" x14ac:dyDescent="0.25"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</row>
    <row r="100" spans="7:17" x14ac:dyDescent="0.25"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</row>
    <row r="101" spans="7:17" x14ac:dyDescent="0.25"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</row>
    <row r="102" spans="7:17" x14ac:dyDescent="0.25"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</row>
  </sheetData>
  <mergeCells count="9">
    <mergeCell ref="F19:F21"/>
    <mergeCell ref="B4:P4"/>
    <mergeCell ref="B6:D7"/>
    <mergeCell ref="E6:E7"/>
    <mergeCell ref="G6:G7"/>
    <mergeCell ref="P6:P7"/>
    <mergeCell ref="O6:O7"/>
    <mergeCell ref="H6:N6"/>
    <mergeCell ref="F6:F7"/>
  </mergeCells>
  <hyperlinks>
    <hyperlink ref="G6:G7" r:id="rId1" display="D.L. No. 805 publicado en el D.O. No. 257 Tomo No. 429 de feha 31-12-2020.pdf" xr:uid="{A3F565E4-AD5C-4FEE-868E-95F91E13AE32}"/>
  </hyperlinks>
  <printOptions horizontalCentered="1"/>
  <pageMargins left="0.39370078740157483" right="0.39370078740157483" top="0.59055118110236227" bottom="0.59055118110236227" header="0.31496062992125984" footer="0.31496062992125984"/>
  <pageSetup scale="75" orientation="landscape" r:id="rId2"/>
  <ignoredErrors>
    <ignoredError sqref="B18:C21 B8:C10 B15:C17 B23:C23 B22:C22 B11:C12 B13:C14" numberStoredAsText="1"/>
    <ignoredError sqref="O9:O10 O18:O21 O15:O17 O23 O22 O11:O12 O13:O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</vt:lpstr>
      <vt:lpstr>Resumen!Área_de_impresión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 PATRICIA RODRIGUEZ DE CAÑAS</dc:creator>
  <cp:lastModifiedBy>ROXANA PATRICIA RODRIGUEZ DE CAÑAS</cp:lastModifiedBy>
  <cp:lastPrinted>2019-10-15T17:55:14Z</cp:lastPrinted>
  <dcterms:created xsi:type="dcterms:W3CDTF">2016-09-26T17:03:23Z</dcterms:created>
  <dcterms:modified xsi:type="dcterms:W3CDTF">2021-02-06T04:32:26Z</dcterms:modified>
</cp:coreProperties>
</file>