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Inversión Infraestructura" sheetId="1" r:id="rId1"/>
  </sheets>
  <calcPr calcId="145621"/>
</workbook>
</file>

<file path=xl/calcChain.xml><?xml version="1.0" encoding="utf-8"?>
<calcChain xmlns="http://schemas.openxmlformats.org/spreadsheetml/2006/main">
  <c r="D15" i="1" l="1"/>
  <c r="D13" i="1"/>
  <c r="D78" i="1"/>
  <c r="D77" i="1"/>
  <c r="D72" i="1"/>
  <c r="D69" i="1"/>
  <c r="D66" i="1"/>
  <c r="D64" i="1"/>
  <c r="D58" i="1"/>
  <c r="D56" i="1"/>
  <c r="D53" i="1"/>
  <c r="D51" i="1"/>
  <c r="D45" i="1"/>
  <c r="D48" i="1"/>
  <c r="D43" i="1"/>
  <c r="D22" i="1"/>
  <c r="D40" i="1"/>
  <c r="D35" i="1"/>
  <c r="D30" i="1"/>
  <c r="D59" i="1" l="1"/>
  <c r="D70" i="1"/>
  <c r="D23" i="1"/>
  <c r="D49" i="1"/>
</calcChain>
</file>

<file path=xl/sharedStrings.xml><?xml version="1.0" encoding="utf-8"?>
<sst xmlns="http://schemas.openxmlformats.org/spreadsheetml/2006/main" count="108" uniqueCount="71">
  <si>
    <t>TIPOLOGIA DE PROYECTO</t>
  </si>
  <si>
    <t>PROYECTO</t>
  </si>
  <si>
    <t>Desembolsado</t>
  </si>
  <si>
    <t>Caminos y Puentes</t>
  </si>
  <si>
    <t>CONCRETEADO DE CALLES INTERNAS EN COMUNIDAD ÁNGELA MONTANO, MUNICIPIO DE JIQUILISCO</t>
  </si>
  <si>
    <t>Total Caminos y Puentes</t>
  </si>
  <si>
    <t>Infraestructura en Educación</t>
  </si>
  <si>
    <t>MEJORAMIENTO DEL CENTRO ESCOLAR RAMIRO MARTÍNEZ PINEDA</t>
  </si>
  <si>
    <t>RECONSTRUCCIÓN DE CERCO PERÍMETRAL EN CENTRO ESCOLAR LA PAPALOTA DEL CANTÓN SAN MARCOS LEMPA; MUNICIPIO DE JIQUILISCO, DEL DEPARTAMENTO DE USULUTÁN</t>
  </si>
  <si>
    <t>Total Infraestructura en Educación</t>
  </si>
  <si>
    <t>Infraestructura en Salud</t>
  </si>
  <si>
    <t>EQ. MÉDICO, EQ. LABORATORIO CLÍNICO, EQ. PARA FISIOTERAPIA, MOBILIARIO CLÍNICO, MOBILIARIO DE OFICINA, EQ. ELECTRODOMÉSTICO, EQ. DE SEGURIDAD INDUSTRIAL Y EQ. DE OFICINA PARA U. DE SALUD NUEVO AMANECER</t>
  </si>
  <si>
    <t>Total Infraestructura en Salud</t>
  </si>
  <si>
    <t>Infraestructura para el Desarrollo Social</t>
  </si>
  <si>
    <t>CONSTRUCCIÓN DE CANCHA DE FÚTBOL PLAYA EN COMUNIDAD MÉNDEZ, CANTÓN ISLA DE MÉNDEZ, MUNICIPIO DE JIQUILISCO, DEPARTAMENTO DE USULUTÁN.</t>
  </si>
  <si>
    <t>CONSTRUCCION DE CANCHA DE FUTBOL PLAYA EN COMUNIDAD OCTAVIO ORTIZ</t>
  </si>
  <si>
    <t xml:space="preserve">MEJORAMIENTO DE CANCHA DE FÚTBOL PLAYA Y ZONA VERDE EN ISLA DE MÉNDEZ                                                                                                                                                                                     </t>
  </si>
  <si>
    <t>EQUIPAMIENTO DE ÁREA RECREATIVA, RESIDENCIAL NUEVO JIQUILISCO</t>
  </si>
  <si>
    <t>MEJORAMIENTO DE CANCHA DE BKB PARQUE EDMUNDO CANESSA, BARRIO EL CALVARIO</t>
  </si>
  <si>
    <t>Total Infraestructura para el Desarrollo Social</t>
  </si>
  <si>
    <t>Agua Potable y Saneamiento</t>
  </si>
  <si>
    <t xml:space="preserve">INTRODUCCIÓN DE AGUA POTABLE EN COMUNIDAD ROBERTO EDMUNDO GONZALEZ LARA                                                                                                                                                                                   </t>
  </si>
  <si>
    <t>MUNICIPIO</t>
  </si>
  <si>
    <t>JIQUILISCO</t>
  </si>
  <si>
    <t>Total JIQUILISCO</t>
  </si>
  <si>
    <t>INVERSION EN PROYECTOS DE INFRAESTRUCTURA, 2015- 2019
JIQUILISCO, SANTIAGO DE MARIA, NUEVA GRANADA, MERCEDES UMAÑA, JUCUARAN, CONCEPCIÓN BATRES Y OZATLÁN</t>
  </si>
  <si>
    <t>SANTIAGO DE MARIA</t>
  </si>
  <si>
    <t>Total Agua Potable y Saneamiento</t>
  </si>
  <si>
    <t xml:space="preserve">RECONSTRUCCIÓN DE CALLE TIPO CONCRETO HIDRÁULICO EN COLONIAS JARDINES DE SAN MARTÍN 3 Y SAN MARTÍN 2.                                                                                                                                                     </t>
  </si>
  <si>
    <t>Total SANTIAGO DE MARIA</t>
  </si>
  <si>
    <t>NUEVA GRANADA</t>
  </si>
  <si>
    <t>INTRODUCCIÓN DE AGUA POTABLE Y SANEAMIENTO BÁSICO EN LOS SECTORES: EL ZAPOTE, EL CAMPO Y LA AJONJOLINERA DEL CASERÍO NUEVO GUALCHO, CANTÓN AZACUALPIA DE GUALCHO</t>
  </si>
  <si>
    <t>Total NUEVA GRANADA</t>
  </si>
  <si>
    <t>MERCEDES UMAÑA</t>
  </si>
  <si>
    <t xml:space="preserve">MEJORAMIENTO AL SISTEMA DE ABASTECIMIENTO DE AGUA POTABLE DEL ÁREA URBANA DEL MUNICIPIO DE MERCEDES UMAÑA E INTRODUCCIÓN DEL SERVICIO AL SALTILLO Y SANEAMIENTO A LAS COMUNIDADES CISNEROS, CALDERÓN Y EL SALTILLO                                        </t>
  </si>
  <si>
    <t xml:space="preserve">ASFALTADO DE TRAMOS DE CALLE PRINCIPAL EN CASERÍO LA BARCA DEL CANTÓN SAN BENITO Y CASERÍO SAN SIMÓN DEL CANTÓN LOS HORCONES DEL MUNICIPIO DE MERCEDES UMAÑA.                                                                                             </t>
  </si>
  <si>
    <t xml:space="preserve">CONCRETEADO EN AVENIDA PRINCIPAL Y CALLES UNO Y DOS EN CASERÍO LAS FLORES, CANTÓN SANTA ANITA                                                                                                                                                             </t>
  </si>
  <si>
    <t>Electrificación</t>
  </si>
  <si>
    <t>Total Electrificación</t>
  </si>
  <si>
    <t>INTRODUCCIÓN Y MEJORAMIENTO DE ENERGÍA ELÉCTRICA EN EL MUNICIPIO DE MERCEDES UMAÑA</t>
  </si>
  <si>
    <t>MEJORAMIENTO Y AMPLIACIÓN DE ENERGÍA ELÉCTRICA EN CASERÍOS LA BARCA  SECTOR  I Y II CANTÓN SAN BENITO</t>
  </si>
  <si>
    <t>EQUIPO MEDICO Y ELECTRODOMÉSTICOS PARA UCSF DE USULUTAN</t>
  </si>
  <si>
    <t>CONSTRUCCION DE LA UNIDAD COMUNITARIA DE SALUD FAMILIAR  BASICA  CASERIO SAN SIMON</t>
  </si>
  <si>
    <t>Total MERCEDES UMAÑA</t>
  </si>
  <si>
    <t xml:space="preserve">MEJORAMIENTO Y AMPLIACIÓN DEL CENTRO ESCOLAR PROFESOR LISANDRO ARÉVALO                                                                                                                                                                                    </t>
  </si>
  <si>
    <t>JUCUARAN</t>
  </si>
  <si>
    <t>INTRODUCCIÓN DE AP EN CANTÓN EL ZAPOTE,  CASERÍO AGUA FRÍA, JUCUARAN</t>
  </si>
  <si>
    <t>ELECTRIFICACIÓN EN DIFERENTES TRAMOS  DEL MUNICIPIO DE JUCUARÁN</t>
  </si>
  <si>
    <t xml:space="preserve">REEMPLAZO DE UNIDAD COMUNITARIA DE SALUD FAMILIAR CANTON EL JUTAL                                                                                                                                                                                         </t>
  </si>
  <si>
    <t>ADECUACIÓN DE ESPACIOS PÚBLICOS PARA PERSONAS ADULTAS MAYORES EN EL MUNICIPIO DE JUCUARÁN</t>
  </si>
  <si>
    <t>Total JUCUARAN</t>
  </si>
  <si>
    <t>CONCEPCIÓN BATRES</t>
  </si>
  <si>
    <t xml:space="preserve">CONSTRUCCIÓN DE FOSA SÉPTICA Y POZO DE ABSORCIÓN DE UCSF-E DE CONCEPCIÓN BATRES                                                                                                                                                                           </t>
  </si>
  <si>
    <t>CONSTRUCCIÓN DE LETRINAS ABONERAS EN CASERÍOS LLANO DEL TAPESCO, LAS FLORES, LA BOMBA, ANCHILA CENTRO, EL CANOSO, EL CONGO, EL CHORIZO, SALAMAR, SAN ANTONIO, LA COLONIA, LA COCOSICA, Y EL PEDREGAL, CONCEPCIÓN BATRES, USULUTÁN.</t>
  </si>
  <si>
    <t xml:space="preserve">CONSTRUCCIÓN DE LETRINAS ABONERAS EN CASERÍOS SAN ILDELFONSO, PEDREGAL, LAS FLORES, EL CONGO, SALAMAR, EL CHORIZO, LA COLONIA Y LA BOMBA ,CONCEPCIÓN BATRES, USULUTÁN                                                                                     </t>
  </si>
  <si>
    <t>INTRODUCCIÓN DE AGUA POTABLE Y SANEAMIENTO EN CANTONES LA ANCHILA, SAN FELIPE, SAN ANTONIO, SAN ILDEFONSO, EL PORVENIR Y EL CAÑAL. MUNICIPIO CONCEPCIÓN BATRES, DEPARTAMENTO DE USULUTÁN</t>
  </si>
  <si>
    <t xml:space="preserve">INTRODUCCIÓN DE ENERGÍA ELÉCTRICA EN CASERÍOS LA DANTA, SAN JOSÉ Y EL GUERRERO                                                                                                                                                                            </t>
  </si>
  <si>
    <t>CONSTRUCCIÓN DEL MODULO DE ESPECIALIDADES DE LA UNIDAD COMUNITARIA DE SALUD FAMILIAR ESPECIALIZADA DE CONCEPCION BATRES</t>
  </si>
  <si>
    <t>Total CONCEPCIÓN BATRES</t>
  </si>
  <si>
    <t>AGUA P. EN CRIOS EL PALMITAL, LOS GUZMANES, LAS FLORES, COL INMACULADA</t>
  </si>
  <si>
    <t>OZATLÁN</t>
  </si>
  <si>
    <t xml:space="preserve">CONSTRUCCIÓN DE LA UNIDAD COMUNITARIA DE SALUD FAMILIAR BASICA CANTON JOYA DEL PILAR                                                                                                                                                                      </t>
  </si>
  <si>
    <t>CONSTRUCCION DE LA UNIDAD COMUNITARIA DE SALUD FAMILIAR BASICA CANTON LA POZA</t>
  </si>
  <si>
    <t>CONSTRUCCIÓN DE LA UNIDAD COMUNITARIA DE SALUD FAMILIAR BÁSICA CANTÓN LAS TRANCAS</t>
  </si>
  <si>
    <t>Total OZATLÁN</t>
  </si>
  <si>
    <t>INVERSIÓN PROGRAMA DE FORTALECIMIENTO A LA GESTIÓN LOCAL EN JIQUILISCO: CONSTRUCCIÓN DE OBRA DE PASO EN ISLA DE MÉNDEZ</t>
  </si>
  <si>
    <t>INVERSIÓN PROGRAMA DE FORTALECIMIENTO A LA GESTIÓN LOCAL EN NUEVA GRANADA (PFGL): CONCRETEADO HIDRÁULICO DE CAMINOS RURALES EN CANTONES DEL MUNICIPIO</t>
  </si>
  <si>
    <t>INVERSIÓN PROGRAMA DE FORTALECIMIENTO A LA GESTIÓN LOCAL EN SANTIAGO DE MARIA (PFGL): CONSTRUCCIÓN DE CONCRETEADO HIDRÁULICO FINAL 2A CALLE PONIENTE BARRIO SAN ANTONIO</t>
  </si>
  <si>
    <t>Fondo de Invresión Social para el Desarrollo Local de El Salvador</t>
  </si>
  <si>
    <t>Preparado por: departamento de Planificación</t>
  </si>
  <si>
    <t>Fecha de elaboración: 10 de agosto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</si>
</sst>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4"/>
      </left>
      <right/>
      <top style="thin">
        <color theme="4"/>
      </top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 tint="0.39997558519241921"/>
      </bottom>
      <diagonal/>
    </border>
    <border>
      <left/>
      <right style="thin">
        <color theme="4"/>
      </right>
      <top style="thin">
        <color theme="4"/>
      </top>
      <bottom style="thin">
        <color theme="4" tint="0.39997558519241921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/>
    <xf numFmtId="0" fontId="2" fillId="2" borderId="1" xfId="0" applyFont="1" applyFill="1" applyBorder="1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3" borderId="5" xfId="0" applyFont="1" applyFill="1" applyBorder="1"/>
    <xf numFmtId="0" fontId="2" fillId="3" borderId="6" xfId="0" applyFont="1" applyFill="1" applyBorder="1"/>
    <xf numFmtId="164" fontId="2" fillId="3" borderId="7" xfId="0" applyNumberFormat="1" applyFont="1" applyFill="1" applyBorder="1"/>
    <xf numFmtId="0" fontId="1" fillId="0" borderId="8" xfId="0" applyFont="1" applyBorder="1"/>
    <xf numFmtId="0" fontId="3" fillId="0" borderId="0" xfId="0" applyFont="1" applyBorder="1"/>
    <xf numFmtId="164" fontId="3" fillId="0" borderId="9" xfId="0" applyNumberFormat="1" applyFont="1" applyFill="1" applyBorder="1"/>
    <xf numFmtId="0" fontId="0" fillId="0" borderId="8" xfId="0" applyBorder="1"/>
    <xf numFmtId="0" fontId="2" fillId="0" borderId="0" xfId="0" applyFont="1" applyBorder="1"/>
    <xf numFmtId="164" fontId="2" fillId="0" borderId="9" xfId="0" applyNumberFormat="1" applyFont="1" applyFill="1" applyBorder="1"/>
    <xf numFmtId="0" fontId="0" fillId="0" borderId="0" xfId="0" applyBorder="1"/>
    <xf numFmtId="0" fontId="3" fillId="0" borderId="0" xfId="0" applyFont="1" applyBorder="1" applyAlignment="1">
      <alignment wrapText="1"/>
    </xf>
    <xf numFmtId="0" fontId="2" fillId="2" borderId="10" xfId="0" applyFont="1" applyFill="1" applyBorder="1"/>
    <xf numFmtId="164" fontId="2" fillId="2" borderId="11" xfId="0" applyNumberFormat="1" applyFont="1" applyFill="1" applyBorder="1"/>
    <xf numFmtId="164" fontId="3" fillId="0" borderId="9" xfId="0" applyNumberFormat="1" applyFont="1" applyBorder="1"/>
    <xf numFmtId="164" fontId="2" fillId="0" borderId="9" xfId="0" applyNumberFormat="1" applyFont="1" applyBorder="1"/>
    <xf numFmtId="0" fontId="4" fillId="0" borderId="0" xfId="0" applyFont="1" applyBorder="1"/>
    <xf numFmtId="0" fontId="3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abSelected="1" topLeftCell="A43" zoomScaleNormal="100" workbookViewId="0">
      <selection activeCell="C14" sqref="C14"/>
    </sheetView>
  </sheetViews>
  <sheetFormatPr baseColWidth="10" defaultRowHeight="15" x14ac:dyDescent="0.25"/>
  <cols>
    <col min="1" max="1" width="22.85546875" customWidth="1"/>
    <col min="2" max="2" width="37.140625" customWidth="1"/>
    <col min="3" max="3" width="107.42578125" style="1" customWidth="1"/>
    <col min="4" max="4" width="13.28515625" customWidth="1"/>
  </cols>
  <sheetData>
    <row r="1" spans="1:4" x14ac:dyDescent="0.25">
      <c r="A1" t="s">
        <v>68</v>
      </c>
    </row>
    <row r="2" spans="1:4" x14ac:dyDescent="0.25">
      <c r="A2" t="s">
        <v>69</v>
      </c>
    </row>
    <row r="3" spans="1:4" x14ac:dyDescent="0.25">
      <c r="A3" t="s">
        <v>70</v>
      </c>
    </row>
    <row r="4" spans="1:4" ht="15.75" thickBot="1" x14ac:dyDescent="0.3"/>
    <row r="5" spans="1:4" ht="33.75" customHeight="1" thickTop="1" thickBot="1" x14ac:dyDescent="0.3">
      <c r="A5" s="4" t="s">
        <v>25</v>
      </c>
      <c r="B5" s="5"/>
      <c r="C5" s="5"/>
      <c r="D5" s="6"/>
    </row>
    <row r="6" spans="1:4" ht="33.75" customHeight="1" thickTop="1" x14ac:dyDescent="0.25">
      <c r="B6" s="3"/>
      <c r="C6" s="3"/>
      <c r="D6" s="3"/>
    </row>
    <row r="7" spans="1:4" x14ac:dyDescent="0.25">
      <c r="A7" s="7" t="s">
        <v>22</v>
      </c>
      <c r="B7" s="8" t="s">
        <v>0</v>
      </c>
      <c r="C7" s="8" t="s">
        <v>1</v>
      </c>
      <c r="D7" s="9" t="s">
        <v>2</v>
      </c>
    </row>
    <row r="8" spans="1:4" x14ac:dyDescent="0.25">
      <c r="A8" s="10" t="s">
        <v>23</v>
      </c>
      <c r="B8" s="11" t="s">
        <v>3</v>
      </c>
      <c r="C8" s="11" t="s">
        <v>4</v>
      </c>
      <c r="D8" s="12">
        <v>603531.80000000005</v>
      </c>
    </row>
    <row r="9" spans="1:4" x14ac:dyDescent="0.25">
      <c r="A9" s="13"/>
      <c r="B9" s="14" t="s">
        <v>5</v>
      </c>
      <c r="C9" s="11"/>
      <c r="D9" s="15">
        <v>603531.80000000005</v>
      </c>
    </row>
    <row r="10" spans="1:4" x14ac:dyDescent="0.25">
      <c r="A10" s="13"/>
      <c r="B10" s="16"/>
      <c r="C10" s="14"/>
      <c r="D10" s="15"/>
    </row>
    <row r="11" spans="1:4" x14ac:dyDescent="0.25">
      <c r="A11" s="13"/>
      <c r="B11" s="11" t="s">
        <v>6</v>
      </c>
      <c r="C11" s="11" t="s">
        <v>7</v>
      </c>
      <c r="D11" s="12">
        <v>193174.71000000002</v>
      </c>
    </row>
    <row r="12" spans="1:4" ht="26.25" x14ac:dyDescent="0.25">
      <c r="A12" s="13"/>
      <c r="B12" s="14"/>
      <c r="C12" s="17" t="s">
        <v>8</v>
      </c>
      <c r="D12" s="12">
        <v>10389.27</v>
      </c>
    </row>
    <row r="13" spans="1:4" x14ac:dyDescent="0.25">
      <c r="A13" s="13"/>
      <c r="B13" s="14" t="s">
        <v>9</v>
      </c>
      <c r="C13" s="14"/>
      <c r="D13" s="15">
        <f>D11+D12</f>
        <v>203563.98</v>
      </c>
    </row>
    <row r="14" spans="1:4" ht="26.25" x14ac:dyDescent="0.25">
      <c r="A14" s="13"/>
      <c r="B14" s="11" t="s">
        <v>10</v>
      </c>
      <c r="C14" s="17" t="s">
        <v>11</v>
      </c>
      <c r="D14" s="12">
        <v>35542.11</v>
      </c>
    </row>
    <row r="15" spans="1:4" x14ac:dyDescent="0.25">
      <c r="A15" s="13"/>
      <c r="B15" s="14" t="s">
        <v>12</v>
      </c>
      <c r="C15" s="14"/>
      <c r="D15" s="15">
        <f>D14</f>
        <v>35542.11</v>
      </c>
    </row>
    <row r="16" spans="1:4" x14ac:dyDescent="0.25">
      <c r="A16" s="13"/>
      <c r="B16" s="11" t="s">
        <v>13</v>
      </c>
      <c r="C16" s="11" t="s">
        <v>65</v>
      </c>
      <c r="D16" s="12">
        <v>222708.21</v>
      </c>
    </row>
    <row r="17" spans="1:4" ht="26.25" x14ac:dyDescent="0.25">
      <c r="A17" s="13"/>
      <c r="B17" s="14"/>
      <c r="C17" s="17" t="s">
        <v>14</v>
      </c>
      <c r="D17" s="12">
        <v>39610.730000000003</v>
      </c>
    </row>
    <row r="18" spans="1:4" x14ac:dyDescent="0.25">
      <c r="A18" s="13"/>
      <c r="B18" s="14"/>
      <c r="C18" s="11" t="s">
        <v>15</v>
      </c>
      <c r="D18" s="12">
        <v>31366.57</v>
      </c>
    </row>
    <row r="19" spans="1:4" x14ac:dyDescent="0.25">
      <c r="A19" s="13"/>
      <c r="B19" s="14"/>
      <c r="C19" s="11" t="s">
        <v>16</v>
      </c>
      <c r="D19" s="12">
        <v>18545.53</v>
      </c>
    </row>
    <row r="20" spans="1:4" x14ac:dyDescent="0.25">
      <c r="A20" s="13"/>
      <c r="B20" s="14"/>
      <c r="C20" s="11" t="s">
        <v>17</v>
      </c>
      <c r="D20" s="12">
        <v>14413.61</v>
      </c>
    </row>
    <row r="21" spans="1:4" x14ac:dyDescent="0.25">
      <c r="A21" s="13"/>
      <c r="B21" s="14"/>
      <c r="C21" s="11" t="s">
        <v>18</v>
      </c>
      <c r="D21" s="12">
        <v>26480.54</v>
      </c>
    </row>
    <row r="22" spans="1:4" x14ac:dyDescent="0.25">
      <c r="A22" s="13"/>
      <c r="B22" s="14" t="s">
        <v>19</v>
      </c>
      <c r="C22" s="14"/>
      <c r="D22" s="15">
        <f>SUM(D16:D21)</f>
        <v>353125.19</v>
      </c>
    </row>
    <row r="23" spans="1:4" x14ac:dyDescent="0.25">
      <c r="A23" s="18" t="s">
        <v>24</v>
      </c>
      <c r="B23" s="2"/>
      <c r="C23" s="2"/>
      <c r="D23" s="19">
        <f>D9+D13+D15+D22</f>
        <v>1195763.08</v>
      </c>
    </row>
    <row r="24" spans="1:4" x14ac:dyDescent="0.25">
      <c r="A24" s="10" t="s">
        <v>26</v>
      </c>
      <c r="B24" s="11" t="s">
        <v>20</v>
      </c>
      <c r="C24" s="11" t="s">
        <v>21</v>
      </c>
      <c r="D24" s="20">
        <v>269752.74</v>
      </c>
    </row>
    <row r="25" spans="1:4" x14ac:dyDescent="0.25">
      <c r="A25" s="10"/>
      <c r="B25" s="14" t="s">
        <v>27</v>
      </c>
      <c r="C25" s="11"/>
      <c r="D25" s="21">
        <v>269752.74</v>
      </c>
    </row>
    <row r="26" spans="1:4" x14ac:dyDescent="0.25">
      <c r="A26" s="13"/>
      <c r="B26" s="11" t="s">
        <v>3</v>
      </c>
      <c r="C26" s="11" t="s">
        <v>28</v>
      </c>
      <c r="D26" s="20">
        <v>282457.78999999998</v>
      </c>
    </row>
    <row r="27" spans="1:4" x14ac:dyDescent="0.25">
      <c r="A27" s="13"/>
      <c r="B27" s="14" t="s">
        <v>5</v>
      </c>
      <c r="C27" s="22"/>
      <c r="D27" s="21">
        <v>282457.78999999998</v>
      </c>
    </row>
    <row r="28" spans="1:4" ht="26.25" x14ac:dyDescent="0.25">
      <c r="A28" s="13"/>
      <c r="B28" s="23" t="s">
        <v>13</v>
      </c>
      <c r="C28" s="17" t="s">
        <v>67</v>
      </c>
      <c r="D28" s="20">
        <v>108023.09</v>
      </c>
    </row>
    <row r="29" spans="1:4" x14ac:dyDescent="0.25">
      <c r="A29" s="13"/>
      <c r="B29" s="14" t="s">
        <v>19</v>
      </c>
      <c r="C29" s="11"/>
      <c r="D29" s="21">
        <v>108023.09</v>
      </c>
    </row>
    <row r="30" spans="1:4" x14ac:dyDescent="0.25">
      <c r="A30" s="18" t="s">
        <v>29</v>
      </c>
      <c r="B30" s="2"/>
      <c r="C30" s="2"/>
      <c r="D30" s="19">
        <f>D25+D29+D27</f>
        <v>660233.61999999988</v>
      </c>
    </row>
    <row r="31" spans="1:4" ht="26.25" x14ac:dyDescent="0.25">
      <c r="A31" s="10" t="s">
        <v>30</v>
      </c>
      <c r="B31" s="23" t="s">
        <v>20</v>
      </c>
      <c r="C31" s="17" t="s">
        <v>31</v>
      </c>
      <c r="D31" s="20">
        <v>40339.760000000002</v>
      </c>
    </row>
    <row r="32" spans="1:4" x14ac:dyDescent="0.25">
      <c r="A32" s="13"/>
      <c r="B32" s="14" t="s">
        <v>27</v>
      </c>
      <c r="C32" s="22"/>
      <c r="D32" s="21">
        <v>40339.760000000002</v>
      </c>
    </row>
    <row r="33" spans="1:4" ht="26.25" x14ac:dyDescent="0.25">
      <c r="A33" s="13"/>
      <c r="B33" s="23" t="s">
        <v>13</v>
      </c>
      <c r="C33" s="17" t="s">
        <v>66</v>
      </c>
      <c r="D33" s="20">
        <v>74366.48</v>
      </c>
    </row>
    <row r="34" spans="1:4" x14ac:dyDescent="0.25">
      <c r="A34" s="13"/>
      <c r="B34" s="14" t="s">
        <v>19</v>
      </c>
      <c r="C34" s="11"/>
      <c r="D34" s="21">
        <v>74366.48</v>
      </c>
    </row>
    <row r="35" spans="1:4" x14ac:dyDescent="0.25">
      <c r="A35" s="18" t="s">
        <v>32</v>
      </c>
      <c r="B35" s="2"/>
      <c r="C35" s="2"/>
      <c r="D35" s="19">
        <f>D32+D34</f>
        <v>114706.23999999999</v>
      </c>
    </row>
    <row r="36" spans="1:4" ht="26.25" x14ac:dyDescent="0.25">
      <c r="A36" s="10" t="s">
        <v>33</v>
      </c>
      <c r="B36" s="23" t="s">
        <v>20</v>
      </c>
      <c r="C36" s="17" t="s">
        <v>34</v>
      </c>
      <c r="D36" s="20">
        <v>948425.41</v>
      </c>
    </row>
    <row r="37" spans="1:4" x14ac:dyDescent="0.25">
      <c r="A37" s="13"/>
      <c r="B37" s="14" t="s">
        <v>27</v>
      </c>
      <c r="C37" s="22"/>
      <c r="D37" s="21">
        <v>948425.41</v>
      </c>
    </row>
    <row r="38" spans="1:4" ht="26.25" x14ac:dyDescent="0.25">
      <c r="A38" s="13"/>
      <c r="B38" s="23" t="s">
        <v>3</v>
      </c>
      <c r="C38" s="17" t="s">
        <v>35</v>
      </c>
      <c r="D38" s="20">
        <v>250673.2</v>
      </c>
    </row>
    <row r="39" spans="1:4" x14ac:dyDescent="0.25">
      <c r="A39" s="13"/>
      <c r="B39" s="16"/>
      <c r="C39" s="17" t="s">
        <v>36</v>
      </c>
      <c r="D39" s="20">
        <v>127500.36</v>
      </c>
    </row>
    <row r="40" spans="1:4" x14ac:dyDescent="0.25">
      <c r="A40" s="13"/>
      <c r="B40" s="14" t="s">
        <v>5</v>
      </c>
      <c r="C40" s="22"/>
      <c r="D40" s="21">
        <f>SUM(D38:D39)</f>
        <v>378173.56</v>
      </c>
    </row>
    <row r="41" spans="1:4" x14ac:dyDescent="0.25">
      <c r="A41" s="13"/>
      <c r="B41" s="11" t="s">
        <v>37</v>
      </c>
      <c r="C41" s="17" t="s">
        <v>39</v>
      </c>
      <c r="D41" s="20">
        <v>82637.06</v>
      </c>
    </row>
    <row r="42" spans="1:4" x14ac:dyDescent="0.25">
      <c r="A42" s="13"/>
      <c r="B42" s="16"/>
      <c r="C42" s="17" t="s">
        <v>40</v>
      </c>
      <c r="D42" s="20">
        <v>30410.240000000002</v>
      </c>
    </row>
    <row r="43" spans="1:4" x14ac:dyDescent="0.25">
      <c r="A43" s="13"/>
      <c r="B43" s="14" t="s">
        <v>38</v>
      </c>
      <c r="C43" s="22"/>
      <c r="D43" s="21">
        <f>SUM(D41:D42)</f>
        <v>113047.3</v>
      </c>
    </row>
    <row r="44" spans="1:4" x14ac:dyDescent="0.25">
      <c r="A44" s="13"/>
      <c r="B44" s="11" t="s">
        <v>6</v>
      </c>
      <c r="C44" s="17" t="s">
        <v>44</v>
      </c>
      <c r="D44" s="20">
        <v>237781.12000000002</v>
      </c>
    </row>
    <row r="45" spans="1:4" x14ac:dyDescent="0.25">
      <c r="A45" s="13"/>
      <c r="B45" s="14" t="s">
        <v>9</v>
      </c>
      <c r="C45" s="22"/>
      <c r="D45" s="21">
        <f>D44</f>
        <v>237781.12000000002</v>
      </c>
    </row>
    <row r="46" spans="1:4" x14ac:dyDescent="0.25">
      <c r="A46" s="13"/>
      <c r="B46" s="11" t="s">
        <v>10</v>
      </c>
      <c r="C46" s="17" t="s">
        <v>42</v>
      </c>
      <c r="D46" s="20">
        <v>51583.6</v>
      </c>
    </row>
    <row r="47" spans="1:4" x14ac:dyDescent="0.25">
      <c r="A47" s="13"/>
      <c r="B47" s="11"/>
      <c r="C47" s="17" t="s">
        <v>41</v>
      </c>
      <c r="D47" s="20">
        <v>3869.4557</v>
      </c>
    </row>
    <row r="48" spans="1:4" x14ac:dyDescent="0.25">
      <c r="A48" s="13"/>
      <c r="B48" s="14" t="s">
        <v>12</v>
      </c>
      <c r="C48" s="22"/>
      <c r="D48" s="21">
        <f>SUM(D46:D47)</f>
        <v>55453.055699999997</v>
      </c>
    </row>
    <row r="49" spans="1:4" x14ac:dyDescent="0.25">
      <c r="A49" s="18" t="s">
        <v>43</v>
      </c>
      <c r="B49" s="2"/>
      <c r="C49" s="2"/>
      <c r="D49" s="19">
        <f>D37+D40+D43+D48+D45</f>
        <v>1732880.4457</v>
      </c>
    </row>
    <row r="50" spans="1:4" x14ac:dyDescent="0.25">
      <c r="A50" s="10" t="s">
        <v>45</v>
      </c>
      <c r="B50" s="11" t="s">
        <v>20</v>
      </c>
      <c r="C50" s="17" t="s">
        <v>46</v>
      </c>
      <c r="D50" s="20">
        <v>25943.67</v>
      </c>
    </row>
    <row r="51" spans="1:4" x14ac:dyDescent="0.25">
      <c r="A51" s="13"/>
      <c r="B51" s="14" t="s">
        <v>27</v>
      </c>
      <c r="C51" s="22"/>
      <c r="D51" s="21">
        <f>D50</f>
        <v>25943.67</v>
      </c>
    </row>
    <row r="52" spans="1:4" x14ac:dyDescent="0.25">
      <c r="A52" s="13"/>
      <c r="B52" s="11" t="s">
        <v>37</v>
      </c>
      <c r="C52" s="17" t="s">
        <v>47</v>
      </c>
      <c r="D52" s="20">
        <v>89320.430000000008</v>
      </c>
    </row>
    <row r="53" spans="1:4" x14ac:dyDescent="0.25">
      <c r="A53" s="13"/>
      <c r="B53" s="14" t="s">
        <v>38</v>
      </c>
      <c r="C53" s="22"/>
      <c r="D53" s="21">
        <f>D52</f>
        <v>89320.430000000008</v>
      </c>
    </row>
    <row r="54" spans="1:4" x14ac:dyDescent="0.25">
      <c r="A54" s="13"/>
      <c r="B54" s="11" t="s">
        <v>10</v>
      </c>
      <c r="C54" s="17" t="s">
        <v>48</v>
      </c>
      <c r="D54" s="20">
        <v>251049.78999999998</v>
      </c>
    </row>
    <row r="55" spans="1:4" x14ac:dyDescent="0.25">
      <c r="A55" s="13"/>
      <c r="B55" s="11"/>
      <c r="C55" s="17" t="s">
        <v>41</v>
      </c>
      <c r="D55" s="20">
        <v>3869.4557</v>
      </c>
    </row>
    <row r="56" spans="1:4" x14ac:dyDescent="0.25">
      <c r="A56" s="13"/>
      <c r="B56" s="14" t="s">
        <v>12</v>
      </c>
      <c r="C56" s="22"/>
      <c r="D56" s="21">
        <f>D54+D55</f>
        <v>254919.24569999997</v>
      </c>
    </row>
    <row r="57" spans="1:4" x14ac:dyDescent="0.25">
      <c r="A57" s="13"/>
      <c r="B57" s="11" t="s">
        <v>13</v>
      </c>
      <c r="C57" s="17" t="s">
        <v>49</v>
      </c>
      <c r="D57" s="20">
        <v>9201.68</v>
      </c>
    </row>
    <row r="58" spans="1:4" x14ac:dyDescent="0.25">
      <c r="A58" s="13"/>
      <c r="B58" s="14" t="s">
        <v>19</v>
      </c>
      <c r="C58" s="22"/>
      <c r="D58" s="21">
        <f>D57</f>
        <v>9201.68</v>
      </c>
    </row>
    <row r="59" spans="1:4" x14ac:dyDescent="0.25">
      <c r="A59" s="18" t="s">
        <v>50</v>
      </c>
      <c r="B59" s="2"/>
      <c r="C59" s="2"/>
      <c r="D59" s="19">
        <f>D51+D53+D56+D58</f>
        <v>379385.02569999994</v>
      </c>
    </row>
    <row r="60" spans="1:4" x14ac:dyDescent="0.25">
      <c r="A60" s="10" t="s">
        <v>51</v>
      </c>
      <c r="B60" s="11" t="s">
        <v>20</v>
      </c>
      <c r="C60" s="17" t="s">
        <v>52</v>
      </c>
      <c r="D60" s="20">
        <v>11139.529999999999</v>
      </c>
    </row>
    <row r="61" spans="1:4" ht="26.25" x14ac:dyDescent="0.25">
      <c r="A61" s="13"/>
      <c r="B61" s="16"/>
      <c r="C61" s="17" t="s">
        <v>53</v>
      </c>
      <c r="D61" s="20">
        <v>282559.28000000003</v>
      </c>
    </row>
    <row r="62" spans="1:4" ht="26.25" x14ac:dyDescent="0.25">
      <c r="A62" s="13"/>
      <c r="B62" s="16"/>
      <c r="C62" s="17" t="s">
        <v>54</v>
      </c>
      <c r="D62" s="20">
        <v>188881.75</v>
      </c>
    </row>
    <row r="63" spans="1:4" ht="26.25" x14ac:dyDescent="0.25">
      <c r="A63" s="13"/>
      <c r="B63" s="16"/>
      <c r="C63" s="17" t="s">
        <v>55</v>
      </c>
      <c r="D63" s="20">
        <v>560793.72</v>
      </c>
    </row>
    <row r="64" spans="1:4" x14ac:dyDescent="0.25">
      <c r="A64" s="13"/>
      <c r="B64" s="14" t="s">
        <v>27</v>
      </c>
      <c r="C64" s="22"/>
      <c r="D64" s="21">
        <f>SUM(D60:D63)</f>
        <v>1043374.28</v>
      </c>
    </row>
    <row r="65" spans="1:4" x14ac:dyDescent="0.25">
      <c r="A65" s="13"/>
      <c r="B65" s="11" t="s">
        <v>37</v>
      </c>
      <c r="C65" s="17" t="s">
        <v>56</v>
      </c>
      <c r="D65" s="20">
        <v>33893.33</v>
      </c>
    </row>
    <row r="66" spans="1:4" x14ac:dyDescent="0.25">
      <c r="A66" s="13"/>
      <c r="B66" s="14" t="s">
        <v>38</v>
      </c>
      <c r="C66" s="22"/>
      <c r="D66" s="21">
        <f>D65</f>
        <v>33893.33</v>
      </c>
    </row>
    <row r="67" spans="1:4" ht="26.25" x14ac:dyDescent="0.25">
      <c r="A67" s="13"/>
      <c r="B67" s="23" t="s">
        <v>10</v>
      </c>
      <c r="C67" s="17" t="s">
        <v>57</v>
      </c>
      <c r="D67" s="20">
        <v>54194.73</v>
      </c>
    </row>
    <row r="68" spans="1:4" x14ac:dyDescent="0.25">
      <c r="A68" s="13"/>
      <c r="B68" s="11"/>
      <c r="C68" s="17" t="s">
        <v>41</v>
      </c>
      <c r="D68" s="20">
        <v>3869.4557</v>
      </c>
    </row>
    <row r="69" spans="1:4" x14ac:dyDescent="0.25">
      <c r="A69" s="13"/>
      <c r="B69" s="14" t="s">
        <v>12</v>
      </c>
      <c r="C69" s="22"/>
      <c r="D69" s="21">
        <f>D67+D68</f>
        <v>58064.185700000002</v>
      </c>
    </row>
    <row r="70" spans="1:4" x14ac:dyDescent="0.25">
      <c r="A70" s="18" t="s">
        <v>58</v>
      </c>
      <c r="B70" s="2"/>
      <c r="C70" s="2"/>
      <c r="D70" s="19">
        <f>D64+D66+D69</f>
        <v>1135331.7957000001</v>
      </c>
    </row>
    <row r="71" spans="1:4" x14ac:dyDescent="0.25">
      <c r="A71" s="10" t="s">
        <v>60</v>
      </c>
      <c r="B71" s="11" t="s">
        <v>20</v>
      </c>
      <c r="C71" s="17" t="s">
        <v>59</v>
      </c>
      <c r="D71" s="20">
        <v>94145.51</v>
      </c>
    </row>
    <row r="72" spans="1:4" x14ac:dyDescent="0.25">
      <c r="A72" s="13"/>
      <c r="B72" s="14" t="s">
        <v>27</v>
      </c>
      <c r="C72" s="22"/>
      <c r="D72" s="21">
        <f>D71</f>
        <v>94145.51</v>
      </c>
    </row>
    <row r="73" spans="1:4" x14ac:dyDescent="0.25">
      <c r="A73" s="13"/>
      <c r="B73" s="11" t="s">
        <v>10</v>
      </c>
      <c r="C73" s="17" t="s">
        <v>61</v>
      </c>
      <c r="D73" s="20">
        <v>209809.16</v>
      </c>
    </row>
    <row r="74" spans="1:4" x14ac:dyDescent="0.25">
      <c r="A74" s="13"/>
      <c r="B74" s="11"/>
      <c r="C74" s="17" t="s">
        <v>62</v>
      </c>
      <c r="D74" s="20">
        <v>22826.58</v>
      </c>
    </row>
    <row r="75" spans="1:4" x14ac:dyDescent="0.25">
      <c r="A75" s="13"/>
      <c r="B75" s="16"/>
      <c r="C75" s="17" t="s">
        <v>63</v>
      </c>
      <c r="D75" s="20">
        <v>189672.21000000002</v>
      </c>
    </row>
    <row r="76" spans="1:4" x14ac:dyDescent="0.25">
      <c r="A76" s="13"/>
      <c r="B76" s="16"/>
      <c r="C76" s="17" t="s">
        <v>41</v>
      </c>
      <c r="D76" s="20">
        <v>3869.4557</v>
      </c>
    </row>
    <row r="77" spans="1:4" x14ac:dyDescent="0.25">
      <c r="A77" s="13"/>
      <c r="B77" s="14" t="s">
        <v>12</v>
      </c>
      <c r="C77" s="22"/>
      <c r="D77" s="21">
        <f>SUM(D73:D76)</f>
        <v>426177.4057</v>
      </c>
    </row>
    <row r="78" spans="1:4" x14ac:dyDescent="0.25">
      <c r="A78" s="18" t="s">
        <v>64</v>
      </c>
      <c r="B78" s="2"/>
      <c r="C78" s="2"/>
      <c r="D78" s="19">
        <f>D72+D77</f>
        <v>520322.91570000001</v>
      </c>
    </row>
  </sheetData>
  <mergeCells count="1"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Inversión Infraestructura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MARICELA AGUILUZ GUERRA</dc:creator>
  <cp:lastModifiedBy>Roberto Molina</cp:lastModifiedBy>
  <dcterms:created xsi:type="dcterms:W3CDTF">2019-07-24T16:34:05Z</dcterms:created>
  <dcterms:modified xsi:type="dcterms:W3CDTF">2019-08-09T17:12:12Z</dcterms:modified>
</cp:coreProperties>
</file>