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9440" windowHeight="8010"/>
  </bookViews>
  <sheets>
    <sheet name="PATI_BM" sheetId="1" r:id="rId1"/>
    <sheet name="PATI USAID" sheetId="2" r:id="rId2"/>
    <sheet name="PATI 2" sheetId="3" r:id="rId3"/>
    <sheet name="PATI PACSES" sheetId="4" r:id="rId4"/>
  </sheets>
  <externalReferences>
    <externalReference r:id="rId5"/>
  </externalReferences>
  <definedNames>
    <definedName name="_xlnm._FilterDatabase" localSheetId="2" hidden="1">'PATI 2'!$B$4:$G$18</definedName>
    <definedName name="_xlnm._FilterDatabase" localSheetId="3" hidden="1">'PATI PACSES'!$B$5:$J$13</definedName>
    <definedName name="_xlnm._FilterDatabase" localSheetId="1" hidden="1">'PATI USAID'!$B$6:$BA$18</definedName>
    <definedName name="_xlnm._FilterDatabase" localSheetId="0" hidden="1">PATI_BM!$B$4:$BO$38</definedName>
    <definedName name="_xlnm.Print_Area" localSheetId="0">PATI_BM!$B$3:$AS$38</definedName>
  </definedNames>
  <calcPr calcId="145621"/>
</workbook>
</file>

<file path=xl/calcChain.xml><?xml version="1.0" encoding="utf-8"?>
<calcChain xmlns="http://schemas.openxmlformats.org/spreadsheetml/2006/main">
  <c r="J13" i="4" l="1"/>
  <c r="I13" i="4"/>
  <c r="H13" i="4"/>
  <c r="G13" i="4"/>
  <c r="F13" i="4"/>
  <c r="E13" i="4"/>
  <c r="D13" i="4"/>
  <c r="G15" i="3"/>
  <c r="F15" i="3"/>
  <c r="E15" i="3"/>
  <c r="D15" i="3"/>
  <c r="AZ18" i="2" l="1"/>
  <c r="AY18" i="2"/>
  <c r="AX18" i="2"/>
  <c r="AW18" i="2"/>
  <c r="AV18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X18" i="2"/>
  <c r="W18" i="2"/>
  <c r="V18" i="2"/>
  <c r="U18" i="2"/>
  <c r="T18" i="2"/>
  <c r="S18" i="2"/>
  <c r="Q18" i="2"/>
  <c r="P18" i="2"/>
  <c r="O18" i="2"/>
  <c r="N18" i="2"/>
  <c r="M18" i="2"/>
  <c r="L18" i="2"/>
  <c r="J18" i="2"/>
  <c r="I18" i="2"/>
  <c r="H18" i="2"/>
  <c r="G18" i="2"/>
  <c r="F18" i="2"/>
  <c r="E18" i="2"/>
  <c r="D18" i="2"/>
  <c r="R17" i="2"/>
  <c r="K17" i="2"/>
  <c r="BA17" i="2" s="1"/>
  <c r="BA16" i="2"/>
  <c r="K16" i="2"/>
  <c r="R15" i="2"/>
  <c r="BA15" i="2" s="1"/>
  <c r="K15" i="2"/>
  <c r="R14" i="2"/>
  <c r="BA14" i="2" s="1"/>
  <c r="R13" i="2"/>
  <c r="BA13" i="2" s="1"/>
  <c r="Y12" i="2"/>
  <c r="R12" i="2"/>
  <c r="R11" i="2"/>
  <c r="K11" i="2"/>
  <c r="Y10" i="2"/>
  <c r="R10" i="2"/>
  <c r="R9" i="2"/>
  <c r="BA9" i="2" s="1"/>
  <c r="Y8" i="2"/>
  <c r="Y18" i="2" s="1"/>
  <c r="R8" i="2"/>
  <c r="R7" i="2"/>
  <c r="K7" i="2"/>
  <c r="BA7" i="2" s="1"/>
  <c r="BN38" i="1"/>
  <c r="BM38" i="1"/>
  <c r="BL38" i="1"/>
  <c r="BK38" i="1"/>
  <c r="BJ38" i="1"/>
  <c r="BI38" i="1"/>
  <c r="BH38" i="1"/>
  <c r="BG38" i="1"/>
  <c r="BF38" i="1"/>
  <c r="BE38" i="1"/>
  <c r="BD38" i="1"/>
  <c r="BC38" i="1"/>
  <c r="BB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A37" i="1"/>
  <c r="BO37" i="1" s="1"/>
  <c r="BO36" i="1"/>
  <c r="BO35" i="1"/>
  <c r="BA34" i="1"/>
  <c r="BO34" i="1" s="1"/>
  <c r="BO33" i="1"/>
  <c r="BO32" i="1"/>
  <c r="BA31" i="1"/>
  <c r="BO31" i="1" s="1"/>
  <c r="BO30" i="1"/>
  <c r="BA29" i="1"/>
  <c r="BO29" i="1" s="1"/>
  <c r="BO28" i="1"/>
  <c r="BO27" i="1"/>
  <c r="BO26" i="1"/>
  <c r="BO25" i="1"/>
  <c r="BO24" i="1"/>
  <c r="BO23" i="1"/>
  <c r="BO22" i="1"/>
  <c r="BO21" i="1"/>
  <c r="BA20" i="1"/>
  <c r="BO20" i="1" s="1"/>
  <c r="BO19" i="1"/>
  <c r="BO18" i="1"/>
  <c r="BO17" i="1"/>
  <c r="BO16" i="1"/>
  <c r="BA15" i="1"/>
  <c r="BO14" i="1"/>
  <c r="BO13" i="1"/>
  <c r="BO12" i="1"/>
  <c r="BO11" i="1"/>
  <c r="BO10" i="1"/>
  <c r="BO9" i="1"/>
  <c r="BO8" i="1"/>
  <c r="BO7" i="1"/>
  <c r="BO6" i="1"/>
  <c r="BO5" i="1"/>
  <c r="R18" i="2" l="1"/>
  <c r="BA12" i="2"/>
  <c r="BA8" i="2"/>
  <c r="K18" i="2"/>
  <c r="BA10" i="2"/>
  <c r="BA11" i="2"/>
  <c r="BA38" i="1"/>
  <c r="BO15" i="1"/>
  <c r="BO38" i="1" s="1"/>
  <c r="BA18" i="2" l="1"/>
</calcChain>
</file>

<file path=xl/sharedStrings.xml><?xml version="1.0" encoding="utf-8"?>
<sst xmlns="http://schemas.openxmlformats.org/spreadsheetml/2006/main" count="283" uniqueCount="88">
  <si>
    <t>PATI_BM</t>
  </si>
  <si>
    <t>2011-2012</t>
  </si>
  <si>
    <t>1ra Convocatoria</t>
  </si>
  <si>
    <t>2da Convocatoria</t>
  </si>
  <si>
    <t>3ra Convocatoria</t>
  </si>
  <si>
    <t>4ta Convocatoria</t>
  </si>
  <si>
    <t>5ta Convocatoria</t>
  </si>
  <si>
    <t xml:space="preserve">6ta Convocatoria </t>
  </si>
  <si>
    <t>6ta Convocatoria ampliada</t>
  </si>
  <si>
    <t xml:space="preserve">7ma Convocatoria </t>
  </si>
  <si>
    <t xml:space="preserve">8va Convocatoria </t>
  </si>
  <si>
    <t>Departamento</t>
  </si>
  <si>
    <t>Municipio</t>
  </si>
  <si>
    <t>Total</t>
  </si>
  <si>
    <t>M</t>
  </si>
  <si>
    <t>F</t>
  </si>
  <si>
    <t>16-24</t>
  </si>
  <si>
    <t>25-35</t>
  </si>
  <si>
    <t>36-50</t>
  </si>
  <si>
    <t>&gt; 50</t>
  </si>
  <si>
    <t>25-36</t>
  </si>
  <si>
    <t>36-51</t>
  </si>
  <si>
    <t>&gt; 51</t>
  </si>
  <si>
    <t>Total Participantes</t>
  </si>
  <si>
    <t>Monto Pagado 2013</t>
  </si>
  <si>
    <t>Sonsonate</t>
  </si>
  <si>
    <t>Acajutla</t>
  </si>
  <si>
    <t>San Salvador</t>
  </si>
  <si>
    <t>Aguilares</t>
  </si>
  <si>
    <t>Ahuachapán</t>
  </si>
  <si>
    <t>Apopa</t>
  </si>
  <si>
    <t>Armenia</t>
  </si>
  <si>
    <t>Atiquizaya</t>
  </si>
  <si>
    <t>Chalchuapa</t>
  </si>
  <si>
    <t>La Libertad</t>
  </si>
  <si>
    <t>Ciudad Arce</t>
  </si>
  <si>
    <t>Colón</t>
  </si>
  <si>
    <t>Cuscatancingo</t>
  </si>
  <si>
    <t>Delgado</t>
  </si>
  <si>
    <t>Ilopango</t>
  </si>
  <si>
    <t>Izalco</t>
  </si>
  <si>
    <t>Usulután</t>
  </si>
  <si>
    <t>Jiquilisco</t>
  </si>
  <si>
    <t>La Unión</t>
  </si>
  <si>
    <t>Mejicanos</t>
  </si>
  <si>
    <t>Nahuizalco</t>
  </si>
  <si>
    <t>Nejapa</t>
  </si>
  <si>
    <t>Panchimalco</t>
  </si>
  <si>
    <t>Quezaltepeque</t>
  </si>
  <si>
    <t>San Juan Opico</t>
  </si>
  <si>
    <t>San Marcos</t>
  </si>
  <si>
    <t>San Martín</t>
  </si>
  <si>
    <t>San Miguel</t>
  </si>
  <si>
    <t>San Vicente</t>
  </si>
  <si>
    <t>Santa Ana</t>
  </si>
  <si>
    <t>Santa María</t>
  </si>
  <si>
    <t>Soyapango</t>
  </si>
  <si>
    <t>Tonacatepeque</t>
  </si>
  <si>
    <t>La Paz</t>
  </si>
  <si>
    <t>Zacatecoluca</t>
  </si>
  <si>
    <t>PROGRAMA DE APOYO TEMPORAL AL INGRESO (USAID)</t>
  </si>
  <si>
    <t>2010-2011</t>
  </si>
  <si>
    <t>2012-2013</t>
  </si>
  <si>
    <t>1ra CONVOCATORIA</t>
  </si>
  <si>
    <t>2da CONVOCATORIA</t>
  </si>
  <si>
    <t>3ra CONVOCATORIA</t>
  </si>
  <si>
    <t>4ta CONVOCATORIA</t>
  </si>
  <si>
    <t>5ta CONVOCATORIA</t>
  </si>
  <si>
    <t>6ta CONVOCATORIA_a septiembre/13</t>
  </si>
  <si>
    <t>7ma CONVOCATORIA_a dic/13</t>
  </si>
  <si>
    <t xml:space="preserve">Total Participantes </t>
  </si>
  <si>
    <t>Guadalupe</t>
  </si>
  <si>
    <t>Cuscatlán</t>
  </si>
  <si>
    <t>San Bartolomé Perulapía</t>
  </si>
  <si>
    <t xml:space="preserve">La Paz </t>
  </si>
  <si>
    <t>San Luis la Herradura</t>
  </si>
  <si>
    <t>San Pedro Masahuat</t>
  </si>
  <si>
    <t>San Pedro Perulapán</t>
  </si>
  <si>
    <t>Santa María Ostuma</t>
  </si>
  <si>
    <t>Santiago Nonualco</t>
  </si>
  <si>
    <t>Santiago Texacuangos</t>
  </si>
  <si>
    <t xml:space="preserve">Tepetitan </t>
  </si>
  <si>
    <t>Verapaz</t>
  </si>
  <si>
    <t>PATI 2</t>
  </si>
  <si>
    <t>Sexo</t>
  </si>
  <si>
    <t>Rango de Edad</t>
  </si>
  <si>
    <t>25-30</t>
  </si>
  <si>
    <t>PATI PACSES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</si>
</sst>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$&quot;#,##0"/>
  </numFmts>
  <fonts count="33" x14ac:knownFonts="1">
    <font>
      <sz val="10"/>
      <name val="Arial"/>
    </font>
    <font>
      <b/>
      <sz val="18"/>
      <color theme="3"/>
      <name val="Cambria"/>
      <family val="2"/>
      <scheme val="major"/>
    </font>
    <font>
      <sz val="10"/>
      <name val="Calibri"/>
      <family val="2"/>
    </font>
    <font>
      <b/>
      <sz val="11"/>
      <name val="Cambria"/>
      <family val="1"/>
      <scheme val="major"/>
    </font>
    <font>
      <sz val="9"/>
      <name val="Cambria"/>
      <family val="1"/>
      <scheme val="major"/>
    </font>
    <font>
      <sz val="10"/>
      <name val="Century Gothic"/>
      <family val="2"/>
    </font>
    <font>
      <b/>
      <sz val="9"/>
      <name val="Cambria"/>
      <family val="1"/>
      <scheme val="major"/>
    </font>
    <font>
      <b/>
      <sz val="10"/>
      <name val="Cambria"/>
      <family val="1"/>
      <scheme val="major"/>
    </font>
    <font>
      <b/>
      <sz val="10"/>
      <name val="Calibri"/>
      <family val="2"/>
    </font>
    <font>
      <sz val="10"/>
      <name val="Calibri"/>
      <family val="2"/>
      <scheme val="minor"/>
    </font>
    <font>
      <sz val="9"/>
      <color theme="1"/>
      <name val="Cambria"/>
      <family val="1"/>
      <scheme val="major"/>
    </font>
    <font>
      <sz val="9"/>
      <color rgb="FFFF0000"/>
      <name val="Cambria"/>
      <family val="1"/>
      <scheme val="maj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indexed="60"/>
      <name val="Calibri"/>
      <family val="2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3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0" fontId="12" fillId="0" borderId="0"/>
    <xf numFmtId="0" fontId="12" fillId="0" borderId="0"/>
    <xf numFmtId="0" fontId="13" fillId="0" borderId="0"/>
    <xf numFmtId="43" fontId="12" fillId="0" borderId="0" applyFont="0" applyFill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7" fillId="2" borderId="0" applyNumberFormat="0" applyBorder="0" applyAlignment="0" applyProtection="0"/>
    <xf numFmtId="0" fontId="18" fillId="6" borderId="4" applyNumberFormat="0" applyAlignment="0" applyProtection="0"/>
    <xf numFmtId="0" fontId="19" fillId="7" borderId="7" applyNumberFormat="0" applyAlignment="0" applyProtection="0"/>
    <xf numFmtId="0" fontId="20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22" fillId="5" borderId="4" applyNumberFormat="0" applyAlignment="0" applyProtection="0"/>
    <xf numFmtId="0" fontId="23" fillId="3" borderId="0" applyNumberFormat="0" applyBorder="0" applyAlignment="0" applyProtection="0"/>
    <xf numFmtId="0" fontId="24" fillId="4" borderId="0" applyNumberFormat="0" applyBorder="0" applyAlignment="0" applyProtection="0"/>
    <xf numFmtId="0" fontId="25" fillId="45" borderId="0" applyNumberFormat="0" applyBorder="0" applyAlignment="0" applyProtection="0"/>
    <xf numFmtId="0" fontId="12" fillId="0" borderId="0"/>
    <xf numFmtId="0" fontId="12" fillId="0" borderId="0"/>
    <xf numFmtId="0" fontId="13" fillId="8" borderId="8" applyNumberFormat="0" applyFont="0" applyAlignment="0" applyProtection="0"/>
    <xf numFmtId="0" fontId="26" fillId="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" applyNumberFormat="0" applyFill="0" applyAlignment="0" applyProtection="0"/>
    <xf numFmtId="0" fontId="30" fillId="0" borderId="2" applyNumberFormat="0" applyFill="0" applyAlignment="0" applyProtection="0"/>
    <xf numFmtId="0" fontId="21" fillId="0" borderId="3" applyNumberFormat="0" applyFill="0" applyAlignment="0" applyProtection="0"/>
    <xf numFmtId="0" fontId="1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2" fillId="0" borderId="32" applyNumberFormat="0" applyFill="0" applyAlignment="0" applyProtection="0"/>
  </cellStyleXfs>
  <cellXfs count="14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7" fillId="0" borderId="0" xfId="0" applyFont="1" applyFill="1" applyBorder="1" applyAlignment="1">
      <alignment horizontal="center" vertical="center"/>
    </xf>
    <xf numFmtId="0" fontId="6" fillId="34" borderId="10" xfId="0" applyFont="1" applyFill="1" applyBorder="1" applyAlignment="1">
      <alignment horizontal="center" vertical="center" wrapText="1"/>
    </xf>
    <xf numFmtId="0" fontId="6" fillId="35" borderId="19" xfId="0" applyFont="1" applyFill="1" applyBorder="1" applyAlignment="1">
      <alignment horizontal="center" vertical="center" wrapText="1"/>
    </xf>
    <xf numFmtId="0" fontId="6" fillId="36" borderId="20" xfId="0" applyFont="1" applyFill="1" applyBorder="1" applyAlignment="1">
      <alignment horizontal="center" vertical="center" wrapText="1"/>
    </xf>
    <xf numFmtId="0" fontId="6" fillId="37" borderId="20" xfId="0" applyFont="1" applyFill="1" applyBorder="1" applyAlignment="1">
      <alignment horizontal="center" vertical="center" wrapText="1"/>
    </xf>
    <xf numFmtId="0" fontId="6" fillId="37" borderId="21" xfId="0" applyFont="1" applyFill="1" applyBorder="1" applyAlignment="1">
      <alignment horizontal="center" vertical="center" wrapText="1"/>
    </xf>
    <xf numFmtId="0" fontId="6" fillId="37" borderId="22" xfId="0" applyFont="1" applyFill="1" applyBorder="1" applyAlignment="1">
      <alignment horizontal="center" vertical="center" wrapText="1"/>
    </xf>
    <xf numFmtId="0" fontId="6" fillId="35" borderId="16" xfId="0" applyFont="1" applyFill="1" applyBorder="1" applyAlignment="1">
      <alignment horizontal="center" vertical="center" wrapText="1"/>
    </xf>
    <xf numFmtId="0" fontId="6" fillId="36" borderId="17" xfId="0" applyFont="1" applyFill="1" applyBorder="1" applyAlignment="1">
      <alignment horizontal="center" vertical="center" wrapText="1"/>
    </xf>
    <xf numFmtId="0" fontId="6" fillId="37" borderId="17" xfId="0" applyFont="1" applyFill="1" applyBorder="1" applyAlignment="1">
      <alignment horizontal="center" vertical="center" wrapText="1"/>
    </xf>
    <xf numFmtId="0" fontId="6" fillId="37" borderId="18" xfId="0" applyFont="1" applyFill="1" applyBorder="1" applyAlignment="1">
      <alignment horizontal="center" vertical="center" wrapText="1"/>
    </xf>
    <xf numFmtId="0" fontId="6" fillId="35" borderId="23" xfId="0" applyFont="1" applyFill="1" applyBorder="1" applyAlignment="1">
      <alignment horizontal="center" vertical="center" wrapText="1"/>
    </xf>
    <xf numFmtId="0" fontId="6" fillId="36" borderId="24" xfId="0" applyFont="1" applyFill="1" applyBorder="1" applyAlignment="1">
      <alignment horizontal="center" vertical="center" wrapText="1"/>
    </xf>
    <xf numFmtId="0" fontId="6" fillId="37" borderId="24" xfId="0" applyFont="1" applyFill="1" applyBorder="1" applyAlignment="1">
      <alignment horizontal="center" vertical="center" wrapText="1"/>
    </xf>
    <xf numFmtId="0" fontId="6" fillId="37" borderId="25" xfId="0" applyFont="1" applyFill="1" applyBorder="1" applyAlignment="1">
      <alignment horizontal="center" vertical="center" wrapText="1"/>
    </xf>
    <xf numFmtId="0" fontId="4" fillId="0" borderId="24" xfId="0" applyFont="1" applyBorder="1" applyAlignment="1"/>
    <xf numFmtId="0" fontId="4" fillId="0" borderId="25" xfId="0" applyFont="1" applyBorder="1" applyAlignment="1">
      <alignment horizontal="left"/>
    </xf>
    <xf numFmtId="3" fontId="4" fillId="0" borderId="24" xfId="0" applyNumberFormat="1" applyFont="1" applyBorder="1" applyAlignment="1">
      <alignment horizontal="center"/>
    </xf>
    <xf numFmtId="3" fontId="4" fillId="0" borderId="24" xfId="0" applyNumberFormat="1" applyFont="1" applyFill="1" applyBorder="1" applyAlignment="1">
      <alignment horizontal="center"/>
    </xf>
    <xf numFmtId="0" fontId="4" fillId="0" borderId="24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38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right" vertical="center"/>
    </xf>
    <xf numFmtId="0" fontId="4" fillId="0" borderId="24" xfId="0" applyFont="1" applyFill="1" applyBorder="1" applyAlignment="1">
      <alignment horizontal="right" vertical="center"/>
    </xf>
    <xf numFmtId="0" fontId="4" fillId="0" borderId="25" xfId="0" applyFont="1" applyFill="1" applyBorder="1" applyAlignment="1">
      <alignment horizontal="right" vertical="center"/>
    </xf>
    <xf numFmtId="0" fontId="2" fillId="0" borderId="24" xfId="0" applyFont="1" applyFill="1" applyBorder="1" applyAlignment="1"/>
    <xf numFmtId="0" fontId="2" fillId="0" borderId="25" xfId="0" applyFont="1" applyFill="1" applyBorder="1" applyAlignment="1">
      <alignment horizontal="left"/>
    </xf>
    <xf numFmtId="0" fontId="4" fillId="0" borderId="24" xfId="0" applyFont="1" applyFill="1" applyBorder="1" applyAlignment="1">
      <alignment horizontal="center"/>
    </xf>
    <xf numFmtId="0" fontId="4" fillId="38" borderId="24" xfId="0" applyFont="1" applyFill="1" applyBorder="1" applyAlignment="1">
      <alignment horizontal="center"/>
    </xf>
    <xf numFmtId="0" fontId="9" fillId="0" borderId="24" xfId="0" applyFont="1" applyFill="1" applyBorder="1"/>
    <xf numFmtId="0" fontId="9" fillId="0" borderId="25" xfId="0" applyFont="1" applyFill="1" applyBorder="1"/>
    <xf numFmtId="0" fontId="9" fillId="0" borderId="23" xfId="0" applyFont="1" applyFill="1" applyBorder="1" applyAlignment="1">
      <alignment horizontal="right"/>
    </xf>
    <xf numFmtId="0" fontId="9" fillId="0" borderId="24" xfId="0" applyFont="1" applyFill="1" applyBorder="1" applyAlignment="1">
      <alignment horizontal="right"/>
    </xf>
    <xf numFmtId="0" fontId="9" fillId="0" borderId="25" xfId="0" applyFont="1" applyFill="1" applyBorder="1" applyAlignment="1">
      <alignment horizontal="right"/>
    </xf>
    <xf numFmtId="0" fontId="4" fillId="0" borderId="24" xfId="0" applyFont="1" applyFill="1" applyBorder="1" applyAlignment="1"/>
    <xf numFmtId="0" fontId="4" fillId="0" borderId="25" xfId="0" applyFont="1" applyFill="1" applyBorder="1" applyAlignment="1">
      <alignment horizontal="left"/>
    </xf>
    <xf numFmtId="0" fontId="4" fillId="0" borderId="24" xfId="0" applyNumberFormat="1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right"/>
    </xf>
    <xf numFmtId="0" fontId="4" fillId="0" borderId="24" xfId="0" applyFont="1" applyFill="1" applyBorder="1" applyAlignment="1">
      <alignment horizontal="right"/>
    </xf>
    <xf numFmtId="0" fontId="4" fillId="0" borderId="25" xfId="0" applyFont="1" applyFill="1" applyBorder="1" applyAlignment="1">
      <alignment horizontal="right"/>
    </xf>
    <xf numFmtId="0" fontId="2" fillId="0" borderId="24" xfId="0" applyFont="1" applyBorder="1" applyAlignment="1"/>
    <xf numFmtId="0" fontId="2" fillId="38" borderId="25" xfId="0" applyFont="1" applyFill="1" applyBorder="1" applyAlignment="1">
      <alignment horizontal="left"/>
    </xf>
    <xf numFmtId="0" fontId="4" fillId="0" borderId="0" xfId="0" applyFont="1" applyBorder="1"/>
    <xf numFmtId="0" fontId="4" fillId="0" borderId="23" xfId="0" applyFont="1" applyBorder="1"/>
    <xf numFmtId="0" fontId="4" fillId="0" borderId="24" xfId="0" applyFont="1" applyBorder="1"/>
    <xf numFmtId="0" fontId="4" fillId="0" borderId="25" xfId="0" applyFont="1" applyBorder="1"/>
    <xf numFmtId="0" fontId="2" fillId="0" borderId="24" xfId="0" applyFont="1" applyBorder="1" applyAlignment="1">
      <alignment horizontal="left"/>
    </xf>
    <xf numFmtId="0" fontId="4" fillId="38" borderId="24" xfId="0" applyNumberFormat="1" applyFont="1" applyFill="1" applyBorder="1" applyAlignment="1">
      <alignment horizontal="center"/>
    </xf>
    <xf numFmtId="0" fontId="4" fillId="0" borderId="25" xfId="0" applyNumberFormat="1" applyFont="1" applyFill="1" applyBorder="1" applyAlignment="1">
      <alignment horizontal="center"/>
    </xf>
    <xf numFmtId="0" fontId="4" fillId="0" borderId="23" xfId="0" applyNumberFormat="1" applyFont="1" applyFill="1" applyBorder="1" applyAlignment="1">
      <alignment horizontal="right"/>
    </xf>
    <xf numFmtId="0" fontId="4" fillId="0" borderId="24" xfId="0" applyNumberFormat="1" applyFont="1" applyFill="1" applyBorder="1" applyAlignment="1">
      <alignment horizontal="right"/>
    </xf>
    <xf numFmtId="0" fontId="4" fillId="0" borderId="25" xfId="0" applyNumberFormat="1" applyFont="1" applyFill="1" applyBorder="1" applyAlignment="1">
      <alignment horizontal="right"/>
    </xf>
    <xf numFmtId="0" fontId="10" fillId="0" borderId="24" xfId="0" applyNumberFormat="1" applyFont="1" applyFill="1" applyBorder="1" applyAlignment="1">
      <alignment horizontal="center"/>
    </xf>
    <xf numFmtId="3" fontId="4" fillId="38" borderId="24" xfId="0" applyNumberFormat="1" applyFont="1" applyFill="1" applyBorder="1" applyAlignment="1">
      <alignment horizontal="center"/>
    </xf>
    <xf numFmtId="3" fontId="4" fillId="0" borderId="25" xfId="0" applyNumberFormat="1" applyFont="1" applyFill="1" applyBorder="1" applyAlignment="1">
      <alignment horizontal="center"/>
    </xf>
    <xf numFmtId="3" fontId="4" fillId="0" borderId="23" xfId="0" applyNumberFormat="1" applyFont="1" applyFill="1" applyBorder="1" applyAlignment="1">
      <alignment horizontal="right"/>
    </xf>
    <xf numFmtId="3" fontId="4" fillId="0" borderId="24" xfId="0" applyNumberFormat="1" applyFont="1" applyFill="1" applyBorder="1" applyAlignment="1">
      <alignment horizontal="right"/>
    </xf>
    <xf numFmtId="3" fontId="4" fillId="0" borderId="25" xfId="0" applyNumberFormat="1" applyFont="1" applyFill="1" applyBorder="1" applyAlignment="1">
      <alignment horizontal="right"/>
    </xf>
    <xf numFmtId="0" fontId="5" fillId="0" borderId="0" xfId="0" applyFont="1" applyFill="1"/>
    <xf numFmtId="0" fontId="4" fillId="0" borderId="25" xfId="0" applyFont="1" applyFill="1" applyBorder="1" applyAlignment="1">
      <alignment horizontal="left" vertical="center"/>
    </xf>
    <xf numFmtId="0" fontId="11" fillId="0" borderId="24" xfId="0" applyFont="1" applyFill="1" applyBorder="1" applyAlignment="1">
      <alignment horizontal="center"/>
    </xf>
    <xf numFmtId="0" fontId="4" fillId="0" borderId="24" xfId="0" applyFont="1" applyBorder="1" applyAlignment="1">
      <alignment horizontal="left"/>
    </xf>
    <xf numFmtId="0" fontId="9" fillId="0" borderId="28" xfId="0" applyFont="1" applyFill="1" applyBorder="1" applyAlignment="1">
      <alignment horizontal="right"/>
    </xf>
    <xf numFmtId="3" fontId="6" fillId="0" borderId="24" xfId="0" applyNumberFormat="1" applyFont="1" applyBorder="1" applyAlignment="1">
      <alignment horizontal="center"/>
    </xf>
    <xf numFmtId="3" fontId="6" fillId="0" borderId="25" xfId="0" applyNumberFormat="1" applyFont="1" applyBorder="1" applyAlignment="1">
      <alignment horizontal="center"/>
    </xf>
    <xf numFmtId="3" fontId="6" fillId="0" borderId="29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5" fillId="38" borderId="0" xfId="0" applyFont="1" applyFill="1"/>
    <xf numFmtId="0" fontId="4" fillId="38" borderId="24" xfId="0" applyFont="1" applyFill="1" applyBorder="1" applyAlignment="1"/>
    <xf numFmtId="0" fontId="4" fillId="38" borderId="25" xfId="0" applyFont="1" applyFill="1" applyBorder="1" applyAlignment="1">
      <alignment horizontal="left"/>
    </xf>
    <xf numFmtId="0" fontId="9" fillId="38" borderId="24" xfId="0" applyFont="1" applyFill="1" applyBorder="1"/>
    <xf numFmtId="0" fontId="9" fillId="38" borderId="25" xfId="0" applyFont="1" applyFill="1" applyBorder="1"/>
    <xf numFmtId="0" fontId="9" fillId="38" borderId="23" xfId="0" applyFont="1" applyFill="1" applyBorder="1" applyAlignment="1">
      <alignment horizontal="right"/>
    </xf>
    <xf numFmtId="0" fontId="9" fillId="38" borderId="24" xfId="0" applyFont="1" applyFill="1" applyBorder="1" applyAlignment="1">
      <alignment horizontal="right"/>
    </xf>
    <xf numFmtId="0" fontId="9" fillId="38" borderId="25" xfId="0" applyFont="1" applyFill="1" applyBorder="1" applyAlignment="1">
      <alignment horizontal="right"/>
    </xf>
    <xf numFmtId="0" fontId="4" fillId="38" borderId="23" xfId="0" applyFont="1" applyFill="1" applyBorder="1" applyAlignment="1">
      <alignment horizontal="right" vertical="center"/>
    </xf>
    <xf numFmtId="0" fontId="4" fillId="38" borderId="25" xfId="0" applyFont="1" applyFill="1" applyBorder="1" applyAlignment="1">
      <alignment horizontal="center" vertical="center"/>
    </xf>
    <xf numFmtId="0" fontId="4" fillId="38" borderId="24" xfId="0" applyFont="1" applyFill="1" applyBorder="1" applyAlignment="1">
      <alignment horizontal="right" vertical="center"/>
    </xf>
    <xf numFmtId="0" fontId="4" fillId="38" borderId="25" xfId="0" applyFont="1" applyFill="1" applyBorder="1" applyAlignment="1">
      <alignment horizontal="right" vertical="center"/>
    </xf>
    <xf numFmtId="3" fontId="6" fillId="0" borderId="30" xfId="0" applyNumberFormat="1" applyFont="1" applyBorder="1" applyAlignment="1">
      <alignment horizontal="center"/>
    </xf>
    <xf numFmtId="0" fontId="6" fillId="35" borderId="24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textRotation="90" wrapText="1"/>
    </xf>
    <xf numFmtId="3" fontId="4" fillId="0" borderId="24" xfId="0" applyNumberFormat="1" applyFont="1" applyFill="1" applyBorder="1" applyAlignment="1">
      <alignment horizontal="right" vertical="center"/>
    </xf>
    <xf numFmtId="3" fontId="4" fillId="38" borderId="24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/>
    </xf>
    <xf numFmtId="0" fontId="5" fillId="0" borderId="0" xfId="0" applyFont="1" applyBorder="1"/>
    <xf numFmtId="0" fontId="6" fillId="0" borderId="0" xfId="0" applyFont="1" applyAlignment="1">
      <alignment horizontal="left"/>
    </xf>
    <xf numFmtId="0" fontId="6" fillId="0" borderId="0" xfId="0" applyFont="1" applyFill="1" applyBorder="1" applyAlignment="1">
      <alignment horizontal="center" vertical="center" wrapText="1"/>
    </xf>
    <xf numFmtId="0" fontId="6" fillId="39" borderId="24" xfId="0" applyFont="1" applyFill="1" applyBorder="1" applyAlignment="1">
      <alignment horizontal="center" vertical="center" wrapText="1"/>
    </xf>
    <xf numFmtId="0" fontId="6" fillId="41" borderId="24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left"/>
    </xf>
    <xf numFmtId="3" fontId="4" fillId="42" borderId="24" xfId="0" applyNumberFormat="1" applyFont="1" applyFill="1" applyBorder="1" applyAlignment="1">
      <alignment horizontal="right"/>
    </xf>
    <xf numFmtId="0" fontId="4" fillId="0" borderId="24" xfId="0" applyFont="1" applyFill="1" applyBorder="1" applyAlignment="1">
      <alignment horizontal="left" vertical="center"/>
    </xf>
    <xf numFmtId="0" fontId="5" fillId="42" borderId="24" xfId="0" applyFont="1" applyFill="1" applyBorder="1"/>
    <xf numFmtId="3" fontId="6" fillId="0" borderId="2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3" fontId="9" fillId="0" borderId="24" xfId="0" applyNumberFormat="1" applyFont="1" applyBorder="1"/>
    <xf numFmtId="3" fontId="5" fillId="0" borderId="0" xfId="0" applyNumberFormat="1" applyFont="1"/>
    <xf numFmtId="0" fontId="2" fillId="0" borderId="24" xfId="0" applyFont="1" applyBorder="1" applyAlignment="1">
      <alignment horizontal="center"/>
    </xf>
    <xf numFmtId="0" fontId="2" fillId="38" borderId="24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3" fontId="15" fillId="0" borderId="24" xfId="0" applyNumberFormat="1" applyFont="1" applyBorder="1"/>
    <xf numFmtId="3" fontId="9" fillId="38" borderId="24" xfId="0" applyNumberFormat="1" applyFont="1" applyFill="1" applyBorder="1"/>
    <xf numFmtId="3" fontId="5" fillId="38" borderId="0" xfId="0" applyNumberFormat="1" applyFont="1" applyFill="1"/>
    <xf numFmtId="0" fontId="8" fillId="34" borderId="24" xfId="0" applyFont="1" applyFill="1" applyBorder="1" applyAlignment="1">
      <alignment horizontal="center" vertical="center" wrapText="1"/>
    </xf>
    <xf numFmtId="0" fontId="6" fillId="43" borderId="24" xfId="0" applyFont="1" applyFill="1" applyBorder="1" applyAlignment="1">
      <alignment horizontal="center" vertical="center" wrapText="1"/>
    </xf>
    <xf numFmtId="0" fontId="6" fillId="40" borderId="25" xfId="0" applyFont="1" applyFill="1" applyBorder="1" applyAlignment="1">
      <alignment horizontal="center" vertical="center" wrapText="1"/>
    </xf>
    <xf numFmtId="0" fontId="15" fillId="43" borderId="24" xfId="0" applyFont="1" applyFill="1" applyBorder="1" applyAlignment="1">
      <alignment horizontal="center" vertical="center" wrapText="1"/>
    </xf>
    <xf numFmtId="164" fontId="4" fillId="0" borderId="25" xfId="0" applyNumberFormat="1" applyFont="1" applyFill="1" applyBorder="1" applyAlignment="1">
      <alignment horizontal="right"/>
    </xf>
    <xf numFmtId="0" fontId="9" fillId="0" borderId="24" xfId="0" applyFont="1" applyBorder="1"/>
    <xf numFmtId="164" fontId="6" fillId="0" borderId="26" xfId="0" applyNumberFormat="1" applyFont="1" applyBorder="1" applyAlignment="1">
      <alignment horizontal="right" vertical="center"/>
    </xf>
    <xf numFmtId="0" fontId="15" fillId="0" borderId="24" xfId="0" applyFont="1" applyBorder="1"/>
    <xf numFmtId="0" fontId="7" fillId="33" borderId="12" xfId="0" applyFont="1" applyFill="1" applyBorder="1" applyAlignment="1">
      <alignment horizontal="center" vertical="center"/>
    </xf>
    <xf numFmtId="0" fontId="7" fillId="33" borderId="13" xfId="0" applyFont="1" applyFill="1" applyBorder="1" applyAlignment="1">
      <alignment horizontal="center" vertical="center"/>
    </xf>
    <xf numFmtId="0" fontId="7" fillId="33" borderId="14" xfId="0" applyFont="1" applyFill="1" applyBorder="1" applyAlignment="1">
      <alignment horizontal="center" vertical="center"/>
    </xf>
    <xf numFmtId="0" fontId="7" fillId="33" borderId="15" xfId="0" applyFont="1" applyFill="1" applyBorder="1" applyAlignment="1">
      <alignment horizontal="center" vertical="center"/>
    </xf>
    <xf numFmtId="0" fontId="7" fillId="33" borderId="16" xfId="0" applyFont="1" applyFill="1" applyBorder="1" applyAlignment="1">
      <alignment horizontal="center" vertical="center"/>
    </xf>
    <xf numFmtId="0" fontId="7" fillId="33" borderId="17" xfId="0" applyFont="1" applyFill="1" applyBorder="1" applyAlignment="1">
      <alignment horizontal="center" vertical="center"/>
    </xf>
    <xf numFmtId="0" fontId="7" fillId="33" borderId="31" xfId="0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0" fontId="7" fillId="33" borderId="10" xfId="0" applyFont="1" applyFill="1" applyBorder="1" applyAlignment="1">
      <alignment horizontal="center" vertical="center"/>
    </xf>
    <xf numFmtId="0" fontId="7" fillId="33" borderId="11" xfId="0" applyFont="1" applyFill="1" applyBorder="1" applyAlignment="1">
      <alignment horizontal="center" vertical="center"/>
    </xf>
    <xf numFmtId="0" fontId="7" fillId="33" borderId="18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39" borderId="16" xfId="0" applyFont="1" applyFill="1" applyBorder="1" applyAlignment="1">
      <alignment horizontal="center" vertical="center" wrapText="1"/>
    </xf>
    <xf numFmtId="0" fontId="6" fillId="39" borderId="17" xfId="0" applyFont="1" applyFill="1" applyBorder="1" applyAlignment="1">
      <alignment horizontal="center" vertical="center" wrapText="1"/>
    </xf>
    <xf numFmtId="0" fontId="6" fillId="39" borderId="3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6" fillId="39" borderId="18" xfId="0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center"/>
    </xf>
    <xf numFmtId="0" fontId="6" fillId="44" borderId="24" xfId="0" applyFont="1" applyFill="1" applyBorder="1" applyAlignment="1">
      <alignment horizontal="center" vertical="center"/>
    </xf>
    <xf numFmtId="0" fontId="15" fillId="44" borderId="25" xfId="0" applyFont="1" applyFill="1" applyBorder="1" applyAlignment="1">
      <alignment horizontal="center" vertical="center"/>
    </xf>
    <xf numFmtId="0" fontId="15" fillId="44" borderId="28" xfId="0" applyFont="1" applyFill="1" applyBorder="1" applyAlignment="1">
      <alignment horizontal="center" vertical="center"/>
    </xf>
    <xf numFmtId="0" fontId="15" fillId="44" borderId="27" xfId="0" applyFont="1" applyFill="1" applyBorder="1" applyAlignment="1">
      <alignment horizontal="center" vertical="center"/>
    </xf>
  </cellXfs>
  <cellStyles count="50">
    <cellStyle name="20% - Énfasis1 2" xfId="5"/>
    <cellStyle name="20% - Énfasis2 2" xfId="6"/>
    <cellStyle name="20% - Énfasis3 2" xfId="7"/>
    <cellStyle name="20% - Énfasis4 2" xfId="8"/>
    <cellStyle name="20% - Énfasis5 2" xfId="9"/>
    <cellStyle name="20% - Énfasis6 2" xfId="10"/>
    <cellStyle name="40% - Énfasis1 2" xfId="11"/>
    <cellStyle name="40% - Énfasis2 2" xfId="12"/>
    <cellStyle name="40% - Énfasis3 2" xfId="13"/>
    <cellStyle name="40% - Énfasis4 2" xfId="14"/>
    <cellStyle name="40% - Énfasis5 2" xfId="15"/>
    <cellStyle name="40% - Énfasis6 2" xfId="16"/>
    <cellStyle name="60% - Énfasis1 2" xfId="17"/>
    <cellStyle name="60% - Énfasis2 2" xfId="18"/>
    <cellStyle name="60% - Énfasis3 2" xfId="19"/>
    <cellStyle name="60% - Énfasis4 2" xfId="20"/>
    <cellStyle name="60% - Énfasis5 2" xfId="21"/>
    <cellStyle name="60% - Énfasis6 2" xfId="22"/>
    <cellStyle name="Buena 2" xfId="23"/>
    <cellStyle name="Cálculo 2" xfId="24"/>
    <cellStyle name="Celda de comprobación 2" xfId="25"/>
    <cellStyle name="Celda vinculada 2" xfId="26"/>
    <cellStyle name="Encabezado 4 2" xfId="27"/>
    <cellStyle name="Énfasis1 2" xfId="28"/>
    <cellStyle name="Énfasis2 2" xfId="29"/>
    <cellStyle name="Énfasis3 2" xfId="30"/>
    <cellStyle name="Énfasis4 2" xfId="31"/>
    <cellStyle name="Énfasis5 2" xfId="32"/>
    <cellStyle name="Énfasis6 2" xfId="33"/>
    <cellStyle name="Entrada 2" xfId="34"/>
    <cellStyle name="Incorrecto 2" xfId="35"/>
    <cellStyle name="Millares 2" xfId="4"/>
    <cellStyle name="Neutral 2" xfId="36"/>
    <cellStyle name="Neutral 3" xfId="37"/>
    <cellStyle name="Normal" xfId="0" builtinId="0"/>
    <cellStyle name="Normal 2" xfId="1"/>
    <cellStyle name="Normal 3" xfId="2"/>
    <cellStyle name="Normal 4" xfId="3"/>
    <cellStyle name="Normal 5" xfId="38"/>
    <cellStyle name="Normal 6" xfId="39"/>
    <cellStyle name="Notas 2" xfId="40"/>
    <cellStyle name="Salida 2" xfId="41"/>
    <cellStyle name="Texto de advertencia 2" xfId="42"/>
    <cellStyle name="Texto explicativo 2" xfId="43"/>
    <cellStyle name="Título 1 2" xfId="44"/>
    <cellStyle name="Título 2 2" xfId="45"/>
    <cellStyle name="Título 3 2" xfId="46"/>
    <cellStyle name="Título 4" xfId="47"/>
    <cellStyle name="Total 2" xfId="48"/>
    <cellStyle name="Total 3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ID\REPORTES%20DE%20PAGO%20CSR-PAM-PATI\Consolidado%20Anual%20Pagado%20PATI%20USAI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6"/>
      <sheetName val="Consolidado por mes"/>
      <sheetName val="Anual Pagado"/>
      <sheetName val="1ra conv."/>
      <sheetName val="proy nov11"/>
      <sheetName val="Pagado a junio11"/>
      <sheetName val="Proy dic"/>
      <sheetName val="Proyect ene"/>
      <sheetName val="proy feb12"/>
      <sheetName val="Pro marzo12"/>
      <sheetName val="Proy abril 12"/>
      <sheetName val="Proy mayo 12"/>
      <sheetName val="proy jul"/>
      <sheetName val="proy agos"/>
      <sheetName val="proy sep"/>
      <sheetName val="proy nov"/>
      <sheetName val="proy dic12"/>
      <sheetName val="proy ene13"/>
      <sheetName val="proyfeb13"/>
      <sheetName val="proy abril13"/>
      <sheetName val="proy junio"/>
      <sheetName val="proy jul13"/>
      <sheetName val="proy agosto13"/>
      <sheetName val="proy oct"/>
      <sheetName val="Hoja5"/>
      <sheetName val="Hoja2"/>
      <sheetName val="Hoja3"/>
      <sheetName val="Hoja1"/>
      <sheetName val="Hoja4"/>
      <sheetName val="Hoja7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6">
          <cell r="AP6">
            <v>205</v>
          </cell>
          <cell r="BM6">
            <v>177</v>
          </cell>
        </row>
        <row r="7">
          <cell r="BM7">
            <v>637</v>
          </cell>
          <cell r="CB7">
            <v>745</v>
          </cell>
        </row>
        <row r="8">
          <cell r="BM8">
            <v>223</v>
          </cell>
        </row>
        <row r="9">
          <cell r="BM9">
            <v>556</v>
          </cell>
          <cell r="CB9">
            <v>191</v>
          </cell>
        </row>
        <row r="10">
          <cell r="AP10">
            <v>813</v>
          </cell>
          <cell r="BM10">
            <v>489</v>
          </cell>
        </row>
        <row r="11">
          <cell r="BM11">
            <v>803</v>
          </cell>
          <cell r="CB11">
            <v>890</v>
          </cell>
        </row>
        <row r="12">
          <cell r="BM12">
            <v>210</v>
          </cell>
        </row>
        <row r="13">
          <cell r="BM13">
            <v>975</v>
          </cell>
        </row>
        <row r="14">
          <cell r="AP14">
            <v>365</v>
          </cell>
          <cell r="BM14">
            <v>352</v>
          </cell>
        </row>
        <row r="15">
          <cell r="AP15">
            <v>197</v>
          </cell>
        </row>
        <row r="16">
          <cell r="AP16">
            <v>367</v>
          </cell>
          <cell r="BM16">
            <v>308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O38"/>
  <sheetViews>
    <sheetView tabSelected="1" zoomScaleNormal="100" workbookViewId="0">
      <selection activeCell="B4" sqref="B4"/>
    </sheetView>
  </sheetViews>
  <sheetFormatPr baseColWidth="10" defaultRowHeight="13.5" x14ac:dyDescent="0.25"/>
  <cols>
    <col min="1" max="1" width="6.28515625" style="5" customWidth="1"/>
    <col min="2" max="2" width="12.140625" style="3" bestFit="1" customWidth="1"/>
    <col min="3" max="3" width="12.42578125" style="3" bestFit="1" customWidth="1"/>
    <col min="4" max="4" width="6.28515625" style="4" customWidth="1"/>
    <col min="5" max="5" width="6" style="4" customWidth="1"/>
    <col min="6" max="7" width="5.42578125" style="4" customWidth="1"/>
    <col min="8" max="8" width="7" style="4" customWidth="1"/>
    <col min="9" max="10" width="5.42578125" style="4" customWidth="1"/>
    <col min="11" max="11" width="6.42578125" style="4" customWidth="1"/>
    <col min="12" max="13" width="5.42578125" style="4" customWidth="1"/>
    <col min="14" max="14" width="5.85546875" style="4" customWidth="1"/>
    <col min="15" max="20" width="5.42578125" style="4" customWidth="1"/>
    <col min="21" max="23" width="5.5703125" style="4" customWidth="1"/>
    <col min="24" max="35" width="5.42578125" style="4" customWidth="1"/>
    <col min="36" max="36" width="6.7109375" style="4" customWidth="1"/>
    <col min="37" max="38" width="5.42578125" style="4" customWidth="1"/>
    <col min="39" max="39" width="6.42578125" style="4" bestFit="1" customWidth="1"/>
    <col min="40" max="53" width="5.42578125" style="4" customWidth="1"/>
    <col min="54" max="54" width="5.85546875" style="4" customWidth="1"/>
    <col min="55" max="61" width="5.42578125" style="4" customWidth="1"/>
    <col min="62" max="62" width="6.5703125" style="4" bestFit="1" customWidth="1"/>
    <col min="63" max="66" width="5.42578125" style="4" customWidth="1"/>
    <col min="67" max="67" width="7" style="4" customWidth="1"/>
    <col min="68" max="16384" width="11.42578125" style="5"/>
  </cols>
  <sheetData>
    <row r="2" spans="2:67" ht="15.75" thickBot="1" x14ac:dyDescent="0.3">
      <c r="B2" s="2" t="s">
        <v>0</v>
      </c>
      <c r="D2" s="4">
        <v>2011</v>
      </c>
      <c r="K2" s="4" t="s">
        <v>1</v>
      </c>
      <c r="R2" s="4">
        <v>2012</v>
      </c>
      <c r="Y2" s="4">
        <v>2013</v>
      </c>
      <c r="AF2" s="4">
        <v>2014</v>
      </c>
      <c r="AM2" s="4">
        <v>2014</v>
      </c>
      <c r="AT2" s="4">
        <v>2015</v>
      </c>
      <c r="BA2" s="4">
        <v>2015</v>
      </c>
      <c r="BH2" s="4">
        <v>2016</v>
      </c>
    </row>
    <row r="3" spans="2:67" ht="14.25" thickBot="1" x14ac:dyDescent="0.3">
      <c r="B3" s="128"/>
      <c r="C3" s="128"/>
      <c r="D3" s="129" t="s">
        <v>2</v>
      </c>
      <c r="E3" s="130"/>
      <c r="F3" s="130"/>
      <c r="G3" s="130"/>
      <c r="H3" s="130"/>
      <c r="I3" s="130"/>
      <c r="J3" s="130"/>
      <c r="K3" s="121" t="s">
        <v>3</v>
      </c>
      <c r="L3" s="122"/>
      <c r="M3" s="122"/>
      <c r="N3" s="122"/>
      <c r="O3" s="122"/>
      <c r="P3" s="122"/>
      <c r="Q3" s="123"/>
      <c r="R3" s="121" t="s">
        <v>4</v>
      </c>
      <c r="S3" s="122"/>
      <c r="T3" s="122"/>
      <c r="U3" s="122"/>
      <c r="V3" s="122"/>
      <c r="W3" s="122"/>
      <c r="X3" s="124"/>
      <c r="Y3" s="121" t="s">
        <v>5</v>
      </c>
      <c r="Z3" s="122"/>
      <c r="AA3" s="122"/>
      <c r="AB3" s="122"/>
      <c r="AC3" s="122"/>
      <c r="AD3" s="122"/>
      <c r="AE3" s="124"/>
      <c r="AF3" s="125" t="s">
        <v>6</v>
      </c>
      <c r="AG3" s="126"/>
      <c r="AH3" s="126"/>
      <c r="AI3" s="126"/>
      <c r="AJ3" s="126"/>
      <c r="AK3" s="126"/>
      <c r="AL3" s="131"/>
      <c r="AM3" s="121" t="s">
        <v>7</v>
      </c>
      <c r="AN3" s="122"/>
      <c r="AO3" s="122"/>
      <c r="AP3" s="122"/>
      <c r="AQ3" s="122"/>
      <c r="AR3" s="122"/>
      <c r="AS3" s="123"/>
      <c r="AT3" s="121" t="s">
        <v>8</v>
      </c>
      <c r="AU3" s="122"/>
      <c r="AV3" s="122"/>
      <c r="AW3" s="122"/>
      <c r="AX3" s="122"/>
      <c r="AY3" s="122"/>
      <c r="AZ3" s="123"/>
      <c r="BA3" s="121" t="s">
        <v>9</v>
      </c>
      <c r="BB3" s="122"/>
      <c r="BC3" s="122"/>
      <c r="BD3" s="122"/>
      <c r="BE3" s="122"/>
      <c r="BF3" s="122"/>
      <c r="BG3" s="124"/>
      <c r="BH3" s="125" t="s">
        <v>10</v>
      </c>
      <c r="BI3" s="126"/>
      <c r="BJ3" s="126"/>
      <c r="BK3" s="126"/>
      <c r="BL3" s="126"/>
      <c r="BM3" s="126"/>
      <c r="BN3" s="127"/>
      <c r="BO3" s="6"/>
    </row>
    <row r="4" spans="2:67" ht="60" x14ac:dyDescent="0.25">
      <c r="B4" s="7" t="s">
        <v>11</v>
      </c>
      <c r="C4" s="7" t="s">
        <v>12</v>
      </c>
      <c r="D4" s="8" t="s">
        <v>13</v>
      </c>
      <c r="E4" s="9" t="s">
        <v>14</v>
      </c>
      <c r="F4" s="9" t="s">
        <v>15</v>
      </c>
      <c r="G4" s="10" t="s">
        <v>16</v>
      </c>
      <c r="H4" s="10" t="s">
        <v>17</v>
      </c>
      <c r="I4" s="10" t="s">
        <v>18</v>
      </c>
      <c r="J4" s="11" t="s">
        <v>19</v>
      </c>
      <c r="K4" s="8" t="s">
        <v>13</v>
      </c>
      <c r="L4" s="9" t="s">
        <v>14</v>
      </c>
      <c r="M4" s="9" t="s">
        <v>15</v>
      </c>
      <c r="N4" s="10" t="s">
        <v>16</v>
      </c>
      <c r="O4" s="10" t="s">
        <v>17</v>
      </c>
      <c r="P4" s="10" t="s">
        <v>18</v>
      </c>
      <c r="Q4" s="11" t="s">
        <v>19</v>
      </c>
      <c r="R4" s="8" t="s">
        <v>13</v>
      </c>
      <c r="S4" s="9" t="s">
        <v>14</v>
      </c>
      <c r="T4" s="9" t="s">
        <v>15</v>
      </c>
      <c r="U4" s="10" t="s">
        <v>16</v>
      </c>
      <c r="V4" s="10" t="s">
        <v>17</v>
      </c>
      <c r="W4" s="10" t="s">
        <v>18</v>
      </c>
      <c r="X4" s="12" t="s">
        <v>19</v>
      </c>
      <c r="Y4" s="8" t="s">
        <v>13</v>
      </c>
      <c r="Z4" s="9" t="s">
        <v>14</v>
      </c>
      <c r="AA4" s="9" t="s">
        <v>15</v>
      </c>
      <c r="AB4" s="10" t="s">
        <v>16</v>
      </c>
      <c r="AC4" s="10" t="s">
        <v>17</v>
      </c>
      <c r="AD4" s="10" t="s">
        <v>18</v>
      </c>
      <c r="AE4" s="12" t="s">
        <v>19</v>
      </c>
      <c r="AF4" s="13" t="s">
        <v>13</v>
      </c>
      <c r="AG4" s="14" t="s">
        <v>14</v>
      </c>
      <c r="AH4" s="14" t="s">
        <v>15</v>
      </c>
      <c r="AI4" s="15" t="s">
        <v>16</v>
      </c>
      <c r="AJ4" s="15" t="s">
        <v>17</v>
      </c>
      <c r="AK4" s="15" t="s">
        <v>18</v>
      </c>
      <c r="AL4" s="16" t="s">
        <v>19</v>
      </c>
      <c r="AM4" s="8" t="s">
        <v>13</v>
      </c>
      <c r="AN4" s="9" t="s">
        <v>14</v>
      </c>
      <c r="AO4" s="9" t="s">
        <v>15</v>
      </c>
      <c r="AP4" s="10" t="s">
        <v>16</v>
      </c>
      <c r="AQ4" s="10" t="s">
        <v>20</v>
      </c>
      <c r="AR4" s="10" t="s">
        <v>21</v>
      </c>
      <c r="AS4" s="11" t="s">
        <v>22</v>
      </c>
      <c r="AT4" s="17" t="s">
        <v>13</v>
      </c>
      <c r="AU4" s="18" t="s">
        <v>14</v>
      </c>
      <c r="AV4" s="18" t="s">
        <v>15</v>
      </c>
      <c r="AW4" s="19" t="s">
        <v>16</v>
      </c>
      <c r="AX4" s="19" t="s">
        <v>20</v>
      </c>
      <c r="AY4" s="19" t="s">
        <v>21</v>
      </c>
      <c r="AZ4" s="20" t="s">
        <v>22</v>
      </c>
      <c r="BA4" s="17" t="s">
        <v>13</v>
      </c>
      <c r="BB4" s="18" t="s">
        <v>14</v>
      </c>
      <c r="BC4" s="18" t="s">
        <v>15</v>
      </c>
      <c r="BD4" s="19" t="s">
        <v>16</v>
      </c>
      <c r="BE4" s="19" t="s">
        <v>20</v>
      </c>
      <c r="BF4" s="19" t="s">
        <v>21</v>
      </c>
      <c r="BG4" s="20" t="s">
        <v>22</v>
      </c>
      <c r="BH4" s="88" t="s">
        <v>13</v>
      </c>
      <c r="BI4" s="18" t="s">
        <v>14</v>
      </c>
      <c r="BJ4" s="18" t="s">
        <v>15</v>
      </c>
      <c r="BK4" s="19" t="s">
        <v>16</v>
      </c>
      <c r="BL4" s="19" t="s">
        <v>20</v>
      </c>
      <c r="BM4" s="19" t="s">
        <v>21</v>
      </c>
      <c r="BN4" s="19" t="s">
        <v>22</v>
      </c>
      <c r="BO4" s="89" t="s">
        <v>23</v>
      </c>
    </row>
    <row r="5" spans="2:67" ht="12.75" customHeight="1" x14ac:dyDescent="0.25">
      <c r="B5" s="21" t="s">
        <v>25</v>
      </c>
      <c r="C5" s="22" t="s">
        <v>26</v>
      </c>
      <c r="D5" s="23">
        <v>238</v>
      </c>
      <c r="E5" s="23">
        <v>53</v>
      </c>
      <c r="F5" s="23">
        <v>185</v>
      </c>
      <c r="G5" s="23">
        <v>89</v>
      </c>
      <c r="H5" s="23">
        <v>59</v>
      </c>
      <c r="I5" s="23">
        <v>48</v>
      </c>
      <c r="J5" s="23">
        <v>42</v>
      </c>
      <c r="K5" s="23">
        <v>581</v>
      </c>
      <c r="L5" s="23">
        <v>179</v>
      </c>
      <c r="M5" s="23">
        <v>402</v>
      </c>
      <c r="N5" s="23">
        <v>189</v>
      </c>
      <c r="O5" s="23">
        <v>149</v>
      </c>
      <c r="P5" s="23">
        <v>144</v>
      </c>
      <c r="Q5" s="23">
        <v>99</v>
      </c>
      <c r="R5" s="24"/>
      <c r="S5" s="25"/>
      <c r="T5" s="25"/>
      <c r="U5" s="26"/>
      <c r="V5" s="26"/>
      <c r="W5" s="26"/>
      <c r="X5" s="26"/>
      <c r="Y5" s="27"/>
      <c r="Z5" s="26"/>
      <c r="AA5" s="26"/>
      <c r="AB5" s="26"/>
      <c r="AC5" s="26"/>
      <c r="AD5" s="26"/>
      <c r="AE5" s="26"/>
      <c r="AF5" s="26">
        <v>80</v>
      </c>
      <c r="AG5" s="26">
        <v>30</v>
      </c>
      <c r="AH5" s="26">
        <v>50</v>
      </c>
      <c r="AI5" s="26">
        <v>33</v>
      </c>
      <c r="AJ5" s="26">
        <v>25</v>
      </c>
      <c r="AK5" s="26">
        <v>13</v>
      </c>
      <c r="AL5" s="28">
        <v>9</v>
      </c>
      <c r="AM5" s="29"/>
      <c r="AN5" s="30"/>
      <c r="AO5" s="30"/>
      <c r="AP5" s="30"/>
      <c r="AQ5" s="30"/>
      <c r="AR5" s="30"/>
      <c r="AS5" s="31"/>
      <c r="AT5" s="29"/>
      <c r="AU5" s="30"/>
      <c r="AV5" s="30"/>
      <c r="AW5" s="30"/>
      <c r="AX5" s="30"/>
      <c r="AY5" s="30"/>
      <c r="AZ5" s="31"/>
      <c r="BA5" s="29"/>
      <c r="BB5" s="30"/>
      <c r="BC5" s="30"/>
      <c r="BD5" s="30"/>
      <c r="BE5" s="30"/>
      <c r="BF5" s="30"/>
      <c r="BG5" s="31"/>
      <c r="BH5" s="30"/>
      <c r="BI5" s="30"/>
      <c r="BJ5" s="30"/>
      <c r="BK5" s="30"/>
      <c r="BL5" s="30"/>
      <c r="BM5" s="30"/>
      <c r="BN5" s="30"/>
      <c r="BO5" s="90">
        <f>D5+K5+R5+Y5+AF5+AM5+AT5+BA5+BH5</f>
        <v>899</v>
      </c>
    </row>
    <row r="6" spans="2:67" x14ac:dyDescent="0.25">
      <c r="B6" s="32" t="s">
        <v>27</v>
      </c>
      <c r="C6" s="33" t="s">
        <v>28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4"/>
      <c r="S6" s="34"/>
      <c r="T6" s="34"/>
      <c r="U6" s="34"/>
      <c r="V6" s="34"/>
      <c r="W6" s="34"/>
      <c r="X6" s="34"/>
      <c r="Y6" s="35"/>
      <c r="Z6" s="34"/>
      <c r="AA6" s="34"/>
      <c r="AB6" s="34"/>
      <c r="AC6" s="34"/>
      <c r="AD6" s="34"/>
      <c r="AE6" s="34"/>
      <c r="AF6" s="34"/>
      <c r="AG6" s="36"/>
      <c r="AH6" s="36"/>
      <c r="AI6" s="36"/>
      <c r="AJ6" s="36"/>
      <c r="AK6" s="36"/>
      <c r="AL6" s="37"/>
      <c r="AM6" s="38">
        <v>234</v>
      </c>
      <c r="AN6" s="39">
        <v>56</v>
      </c>
      <c r="AO6" s="39">
        <v>178</v>
      </c>
      <c r="AP6" s="39">
        <v>104</v>
      </c>
      <c r="AQ6" s="39">
        <v>63</v>
      </c>
      <c r="AR6" s="39">
        <v>45</v>
      </c>
      <c r="AS6" s="40">
        <v>22</v>
      </c>
      <c r="AT6" s="38"/>
      <c r="AU6" s="39"/>
      <c r="AV6" s="39"/>
      <c r="AW6" s="39"/>
      <c r="AX6" s="39"/>
      <c r="AY6" s="39"/>
      <c r="AZ6" s="40"/>
      <c r="BA6" s="29"/>
      <c r="BB6" s="39"/>
      <c r="BC6" s="39"/>
      <c r="BD6" s="39"/>
      <c r="BE6" s="39"/>
      <c r="BF6" s="39"/>
      <c r="BG6" s="40"/>
      <c r="BH6" s="39"/>
      <c r="BI6" s="39"/>
      <c r="BJ6" s="39"/>
      <c r="BK6" s="39"/>
      <c r="BL6" s="39"/>
      <c r="BM6" s="39"/>
      <c r="BN6" s="39"/>
      <c r="BO6" s="90">
        <f t="shared" ref="BO6:BO36" si="0">D6+K6+R6+Y6+AF6+AM6+AT6+BA6+BH6</f>
        <v>234</v>
      </c>
    </row>
    <row r="7" spans="2:67" x14ac:dyDescent="0.25">
      <c r="B7" s="41" t="s">
        <v>29</v>
      </c>
      <c r="C7" s="42" t="s">
        <v>29</v>
      </c>
      <c r="D7" s="23">
        <v>648</v>
      </c>
      <c r="E7" s="23">
        <v>163</v>
      </c>
      <c r="F7" s="23">
        <v>485</v>
      </c>
      <c r="G7" s="23">
        <v>210</v>
      </c>
      <c r="H7" s="23">
        <v>183</v>
      </c>
      <c r="I7" s="23">
        <v>151</v>
      </c>
      <c r="J7" s="23">
        <v>104</v>
      </c>
      <c r="K7" s="23">
        <v>947</v>
      </c>
      <c r="L7" s="23">
        <v>262</v>
      </c>
      <c r="M7" s="23">
        <v>685</v>
      </c>
      <c r="N7" s="23">
        <v>365</v>
      </c>
      <c r="O7" s="23">
        <v>205</v>
      </c>
      <c r="P7" s="23">
        <v>235</v>
      </c>
      <c r="Q7" s="23">
        <v>142</v>
      </c>
      <c r="R7" s="24">
        <v>593</v>
      </c>
      <c r="S7" s="43">
        <v>193</v>
      </c>
      <c r="T7" s="43">
        <v>400</v>
      </c>
      <c r="U7" s="43">
        <v>243</v>
      </c>
      <c r="V7" s="43">
        <v>138</v>
      </c>
      <c r="W7" s="43">
        <v>119</v>
      </c>
      <c r="X7" s="34">
        <v>93</v>
      </c>
      <c r="Y7" s="35">
        <v>625</v>
      </c>
      <c r="Z7" s="34">
        <v>221</v>
      </c>
      <c r="AA7" s="34">
        <v>404</v>
      </c>
      <c r="AB7" s="34">
        <v>185</v>
      </c>
      <c r="AC7" s="34">
        <v>151</v>
      </c>
      <c r="AD7" s="34">
        <v>148</v>
      </c>
      <c r="AE7" s="34">
        <v>141</v>
      </c>
      <c r="AF7" s="34">
        <v>640</v>
      </c>
      <c r="AG7" s="34">
        <v>201</v>
      </c>
      <c r="AH7" s="34">
        <v>439</v>
      </c>
      <c r="AI7" s="34">
        <v>185</v>
      </c>
      <c r="AJ7" s="34">
        <v>148</v>
      </c>
      <c r="AK7" s="34">
        <v>172</v>
      </c>
      <c r="AL7" s="44">
        <v>135</v>
      </c>
      <c r="AM7" s="45">
        <v>480</v>
      </c>
      <c r="AN7" s="46">
        <v>178</v>
      </c>
      <c r="AO7" s="46">
        <v>302</v>
      </c>
      <c r="AP7" s="46">
        <v>175</v>
      </c>
      <c r="AQ7" s="46">
        <v>100</v>
      </c>
      <c r="AR7" s="46">
        <v>110</v>
      </c>
      <c r="AS7" s="47">
        <v>95</v>
      </c>
      <c r="AT7" s="45"/>
      <c r="AU7" s="46"/>
      <c r="AV7" s="46"/>
      <c r="AW7" s="46"/>
      <c r="AX7" s="46"/>
      <c r="AY7" s="46"/>
      <c r="AZ7" s="47"/>
      <c r="BA7" s="29"/>
      <c r="BB7" s="46"/>
      <c r="BC7" s="46"/>
      <c r="BD7" s="46"/>
      <c r="BE7" s="46"/>
      <c r="BF7" s="46"/>
      <c r="BG7" s="47"/>
      <c r="BH7" s="46"/>
      <c r="BI7" s="46"/>
      <c r="BJ7" s="46"/>
      <c r="BK7" s="46"/>
      <c r="BL7" s="46"/>
      <c r="BM7" s="46"/>
      <c r="BN7" s="46"/>
      <c r="BO7" s="90">
        <f t="shared" si="0"/>
        <v>3933</v>
      </c>
    </row>
    <row r="8" spans="2:67" s="75" customFormat="1" x14ac:dyDescent="0.25">
      <c r="B8" s="76" t="s">
        <v>27</v>
      </c>
      <c r="C8" s="77" t="s">
        <v>30</v>
      </c>
      <c r="D8" s="61">
        <v>233</v>
      </c>
      <c r="E8" s="61">
        <v>62</v>
      </c>
      <c r="F8" s="61">
        <v>171</v>
      </c>
      <c r="G8" s="61">
        <v>115</v>
      </c>
      <c r="H8" s="61">
        <v>65</v>
      </c>
      <c r="I8" s="61">
        <v>34</v>
      </c>
      <c r="J8" s="61">
        <v>19</v>
      </c>
      <c r="K8" s="61">
        <v>391</v>
      </c>
      <c r="L8" s="61">
        <v>102</v>
      </c>
      <c r="M8" s="61">
        <v>289</v>
      </c>
      <c r="N8" s="61">
        <v>186</v>
      </c>
      <c r="O8" s="61">
        <v>103</v>
      </c>
      <c r="P8" s="61">
        <v>74</v>
      </c>
      <c r="Q8" s="61">
        <v>28</v>
      </c>
      <c r="R8" s="61">
        <v>416</v>
      </c>
      <c r="S8" s="27">
        <v>153</v>
      </c>
      <c r="T8" s="27">
        <v>263</v>
      </c>
      <c r="U8" s="27">
        <v>170</v>
      </c>
      <c r="V8" s="27">
        <v>110</v>
      </c>
      <c r="W8" s="27">
        <v>82</v>
      </c>
      <c r="X8" s="27">
        <v>54</v>
      </c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84"/>
      <c r="AM8" s="83">
        <v>408</v>
      </c>
      <c r="AN8" s="85">
        <v>126</v>
      </c>
      <c r="AO8" s="85">
        <v>282</v>
      </c>
      <c r="AP8" s="85">
        <v>168</v>
      </c>
      <c r="AQ8" s="85">
        <v>105</v>
      </c>
      <c r="AR8" s="85">
        <v>81</v>
      </c>
      <c r="AS8" s="86">
        <v>54</v>
      </c>
      <c r="AT8" s="83"/>
      <c r="AU8" s="85"/>
      <c r="AV8" s="85"/>
      <c r="AW8" s="85"/>
      <c r="AX8" s="85"/>
      <c r="AY8" s="85"/>
      <c r="AZ8" s="86"/>
      <c r="BA8" s="83"/>
      <c r="BB8" s="85"/>
      <c r="BC8" s="85"/>
      <c r="BD8" s="85"/>
      <c r="BE8" s="85"/>
      <c r="BF8" s="85"/>
      <c r="BG8" s="86"/>
      <c r="BH8" s="85"/>
      <c r="BI8" s="85"/>
      <c r="BJ8" s="85"/>
      <c r="BK8" s="85"/>
      <c r="BL8" s="85"/>
      <c r="BM8" s="85"/>
      <c r="BN8" s="85"/>
      <c r="BO8" s="91">
        <f t="shared" si="0"/>
        <v>1448</v>
      </c>
    </row>
    <row r="9" spans="2:67" x14ac:dyDescent="0.25">
      <c r="B9" s="48" t="s">
        <v>25</v>
      </c>
      <c r="C9" s="49" t="s">
        <v>31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4"/>
      <c r="S9" s="34"/>
      <c r="T9" s="34"/>
      <c r="U9" s="34"/>
      <c r="V9" s="34"/>
      <c r="W9" s="34"/>
      <c r="X9" s="34"/>
      <c r="Y9" s="35"/>
      <c r="Z9" s="34"/>
      <c r="AA9" s="34"/>
      <c r="AB9" s="34"/>
      <c r="AC9" s="34"/>
      <c r="AD9" s="34"/>
      <c r="AE9" s="34"/>
      <c r="AF9" s="34"/>
      <c r="AG9" s="36"/>
      <c r="AH9" s="36"/>
      <c r="AI9" s="36"/>
      <c r="AJ9" s="36"/>
      <c r="AK9" s="36"/>
      <c r="AL9" s="37"/>
      <c r="AM9" s="38"/>
      <c r="AN9" s="50"/>
      <c r="AO9" s="50"/>
      <c r="AP9" s="50"/>
      <c r="AQ9" s="50"/>
      <c r="AR9" s="50"/>
      <c r="AS9" s="50"/>
      <c r="AT9" s="51">
        <v>320</v>
      </c>
      <c r="AU9" s="52">
        <v>73</v>
      </c>
      <c r="AV9" s="52">
        <v>247</v>
      </c>
      <c r="AW9" s="52">
        <v>137</v>
      </c>
      <c r="AX9" s="52">
        <v>82</v>
      </c>
      <c r="AY9" s="52">
        <v>65</v>
      </c>
      <c r="AZ9" s="53">
        <v>36</v>
      </c>
      <c r="BA9" s="29"/>
      <c r="BB9" s="52"/>
      <c r="BC9" s="52"/>
      <c r="BD9" s="52"/>
      <c r="BE9" s="52"/>
      <c r="BF9" s="52"/>
      <c r="BG9" s="53"/>
      <c r="BH9" s="52"/>
      <c r="BI9" s="52"/>
      <c r="BJ9" s="52"/>
      <c r="BK9" s="52"/>
      <c r="BL9" s="52"/>
      <c r="BM9" s="52"/>
      <c r="BN9" s="52"/>
      <c r="BO9" s="90">
        <f t="shared" si="0"/>
        <v>320</v>
      </c>
    </row>
    <row r="10" spans="2:67" x14ac:dyDescent="0.25">
      <c r="B10" s="32" t="s">
        <v>29</v>
      </c>
      <c r="C10" s="33" t="s">
        <v>32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4"/>
      <c r="S10" s="34"/>
      <c r="T10" s="34"/>
      <c r="U10" s="34"/>
      <c r="V10" s="34"/>
      <c r="W10" s="34"/>
      <c r="X10" s="34"/>
      <c r="Y10" s="35"/>
      <c r="Z10" s="34"/>
      <c r="AA10" s="34"/>
      <c r="AB10" s="34"/>
      <c r="AC10" s="34"/>
      <c r="AD10" s="34"/>
      <c r="AE10" s="34"/>
      <c r="AF10" s="34"/>
      <c r="AG10" s="36"/>
      <c r="AH10" s="36"/>
      <c r="AI10" s="36"/>
      <c r="AJ10" s="36"/>
      <c r="AK10" s="36"/>
      <c r="AL10" s="37"/>
      <c r="AM10" s="38">
        <v>357</v>
      </c>
      <c r="AN10" s="52">
        <v>83</v>
      </c>
      <c r="AO10" s="52">
        <v>274</v>
      </c>
      <c r="AP10" s="52">
        <v>149</v>
      </c>
      <c r="AQ10" s="52">
        <v>79</v>
      </c>
      <c r="AR10" s="52">
        <v>71</v>
      </c>
      <c r="AS10" s="53">
        <v>58</v>
      </c>
      <c r="AT10" s="51"/>
      <c r="AU10" s="52"/>
      <c r="AV10" s="52"/>
      <c r="AW10" s="52"/>
      <c r="AX10" s="52"/>
      <c r="AY10" s="52"/>
      <c r="AZ10" s="53"/>
      <c r="BA10" s="29"/>
      <c r="BB10" s="52"/>
      <c r="BC10" s="52"/>
      <c r="BD10" s="52"/>
      <c r="BE10" s="52"/>
      <c r="BF10" s="52"/>
      <c r="BG10" s="53"/>
      <c r="BH10" s="52"/>
      <c r="BI10" s="52"/>
      <c r="BJ10" s="52"/>
      <c r="BK10" s="52"/>
      <c r="BL10" s="52"/>
      <c r="BM10" s="52"/>
      <c r="BN10" s="52"/>
      <c r="BO10" s="90">
        <f t="shared" si="0"/>
        <v>357</v>
      </c>
    </row>
    <row r="11" spans="2:67" x14ac:dyDescent="0.25">
      <c r="B11" s="48" t="s">
        <v>29</v>
      </c>
      <c r="C11" s="49" t="s">
        <v>33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4"/>
      <c r="S11" s="34"/>
      <c r="T11" s="34"/>
      <c r="U11" s="34"/>
      <c r="V11" s="34"/>
      <c r="W11" s="34"/>
      <c r="X11" s="34"/>
      <c r="Y11" s="35"/>
      <c r="Z11" s="34"/>
      <c r="AA11" s="34"/>
      <c r="AB11" s="34"/>
      <c r="AC11" s="34"/>
      <c r="AD11" s="34"/>
      <c r="AE11" s="34"/>
      <c r="AF11" s="34"/>
      <c r="AG11" s="36"/>
      <c r="AH11" s="36"/>
      <c r="AI11" s="36"/>
      <c r="AJ11" s="36"/>
      <c r="AK11" s="36"/>
      <c r="AL11" s="37"/>
      <c r="AM11" s="38"/>
      <c r="AN11" s="39"/>
      <c r="AO11" s="39"/>
      <c r="AP11" s="39"/>
      <c r="AQ11" s="39"/>
      <c r="AR11" s="39"/>
      <c r="AS11" s="40"/>
      <c r="AT11" s="51">
        <v>394</v>
      </c>
      <c r="AU11" s="39">
        <v>98</v>
      </c>
      <c r="AV11" s="39">
        <v>296</v>
      </c>
      <c r="AW11" s="39">
        <v>152</v>
      </c>
      <c r="AX11" s="39">
        <v>71</v>
      </c>
      <c r="AY11" s="39">
        <v>93</v>
      </c>
      <c r="AZ11" s="40">
        <v>78</v>
      </c>
      <c r="BA11" s="29"/>
      <c r="BB11" s="39"/>
      <c r="BC11" s="39"/>
      <c r="BD11" s="39"/>
      <c r="BE11" s="39"/>
      <c r="BF11" s="39"/>
      <c r="BG11" s="40"/>
      <c r="BH11" s="39"/>
      <c r="BI11" s="39"/>
      <c r="BJ11" s="39"/>
      <c r="BK11" s="39"/>
      <c r="BL11" s="39"/>
      <c r="BM11" s="39"/>
      <c r="BN11" s="39"/>
      <c r="BO11" s="90">
        <f t="shared" si="0"/>
        <v>394</v>
      </c>
    </row>
    <row r="12" spans="2:67" x14ac:dyDescent="0.25">
      <c r="B12" s="21" t="s">
        <v>34</v>
      </c>
      <c r="C12" s="22" t="s">
        <v>35</v>
      </c>
      <c r="D12" s="23">
        <v>307</v>
      </c>
      <c r="E12" s="23">
        <v>57</v>
      </c>
      <c r="F12" s="23">
        <v>250</v>
      </c>
      <c r="G12" s="23">
        <v>140</v>
      </c>
      <c r="H12" s="23">
        <v>75</v>
      </c>
      <c r="I12" s="23">
        <v>52</v>
      </c>
      <c r="J12" s="23">
        <v>40</v>
      </c>
      <c r="K12" s="23">
        <v>543</v>
      </c>
      <c r="L12" s="23">
        <v>128</v>
      </c>
      <c r="M12" s="23">
        <v>415</v>
      </c>
      <c r="N12" s="23">
        <v>190</v>
      </c>
      <c r="O12" s="23">
        <v>138</v>
      </c>
      <c r="P12" s="23">
        <v>131</v>
      </c>
      <c r="Q12" s="23">
        <v>84</v>
      </c>
      <c r="R12" s="24">
        <v>556</v>
      </c>
      <c r="S12" s="34">
        <v>174</v>
      </c>
      <c r="T12" s="34">
        <v>382</v>
      </c>
      <c r="U12" s="34">
        <v>162</v>
      </c>
      <c r="V12" s="34">
        <v>142</v>
      </c>
      <c r="W12" s="34">
        <v>130</v>
      </c>
      <c r="X12" s="34">
        <v>122</v>
      </c>
      <c r="Y12" s="35">
        <v>624</v>
      </c>
      <c r="Z12" s="34">
        <v>180</v>
      </c>
      <c r="AA12" s="34">
        <v>444</v>
      </c>
      <c r="AB12" s="34">
        <v>184</v>
      </c>
      <c r="AC12" s="34">
        <v>150</v>
      </c>
      <c r="AD12" s="34">
        <v>165</v>
      </c>
      <c r="AE12" s="34">
        <v>125</v>
      </c>
      <c r="AF12" s="34">
        <v>1103</v>
      </c>
      <c r="AG12" s="34">
        <v>372</v>
      </c>
      <c r="AH12" s="34">
        <v>731</v>
      </c>
      <c r="AI12" s="34">
        <v>427</v>
      </c>
      <c r="AJ12" s="34">
        <v>227</v>
      </c>
      <c r="AK12" s="34">
        <v>247</v>
      </c>
      <c r="AL12" s="44">
        <v>202</v>
      </c>
      <c r="AM12" s="45"/>
      <c r="AN12" s="46"/>
      <c r="AO12" s="46"/>
      <c r="AP12" s="46"/>
      <c r="AQ12" s="46"/>
      <c r="AR12" s="46"/>
      <c r="AS12" s="47"/>
      <c r="AT12" s="51"/>
      <c r="AU12" s="46"/>
      <c r="AV12" s="46"/>
      <c r="AW12" s="46"/>
      <c r="AX12" s="46"/>
      <c r="AY12" s="46"/>
      <c r="AZ12" s="47"/>
      <c r="BA12" s="29"/>
      <c r="BB12" s="46"/>
      <c r="BC12" s="46"/>
      <c r="BD12" s="46"/>
      <c r="BE12" s="46"/>
      <c r="BF12" s="46"/>
      <c r="BG12" s="47"/>
      <c r="BH12" s="46"/>
      <c r="BI12" s="46"/>
      <c r="BJ12" s="46"/>
      <c r="BK12" s="46"/>
      <c r="BL12" s="46"/>
      <c r="BM12" s="46"/>
      <c r="BN12" s="46"/>
      <c r="BO12" s="90">
        <f t="shared" si="0"/>
        <v>3133</v>
      </c>
    </row>
    <row r="13" spans="2:67" x14ac:dyDescent="0.25">
      <c r="B13" s="21" t="s">
        <v>34</v>
      </c>
      <c r="C13" s="22" t="s">
        <v>36</v>
      </c>
      <c r="D13" s="23">
        <v>89</v>
      </c>
      <c r="E13" s="23">
        <v>25</v>
      </c>
      <c r="F13" s="23">
        <v>64</v>
      </c>
      <c r="G13" s="23">
        <v>33</v>
      </c>
      <c r="H13" s="23">
        <v>19</v>
      </c>
      <c r="I13" s="23">
        <v>17</v>
      </c>
      <c r="J13" s="23">
        <v>20</v>
      </c>
      <c r="K13" s="23">
        <v>357</v>
      </c>
      <c r="L13" s="23">
        <v>73</v>
      </c>
      <c r="M13" s="23">
        <v>284</v>
      </c>
      <c r="N13" s="23">
        <v>112</v>
      </c>
      <c r="O13" s="23">
        <v>94</v>
      </c>
      <c r="P13" s="23">
        <v>91</v>
      </c>
      <c r="Q13" s="23">
        <v>60</v>
      </c>
      <c r="R13" s="24">
        <v>523</v>
      </c>
      <c r="S13" s="34">
        <v>136</v>
      </c>
      <c r="T13" s="34">
        <v>387</v>
      </c>
      <c r="U13" s="34">
        <v>163</v>
      </c>
      <c r="V13" s="34">
        <v>112</v>
      </c>
      <c r="W13" s="34">
        <v>196</v>
      </c>
      <c r="X13" s="34">
        <v>52</v>
      </c>
      <c r="Y13" s="35">
        <v>543</v>
      </c>
      <c r="Z13" s="34">
        <v>158</v>
      </c>
      <c r="AA13" s="34">
        <v>385</v>
      </c>
      <c r="AB13" s="34">
        <v>163</v>
      </c>
      <c r="AC13" s="34">
        <v>106</v>
      </c>
      <c r="AD13" s="34">
        <v>122</v>
      </c>
      <c r="AE13" s="34">
        <v>152</v>
      </c>
      <c r="AF13" s="34">
        <v>268</v>
      </c>
      <c r="AG13" s="34">
        <v>108</v>
      </c>
      <c r="AH13" s="34">
        <v>160</v>
      </c>
      <c r="AI13" s="34">
        <v>76</v>
      </c>
      <c r="AJ13" s="34">
        <v>53</v>
      </c>
      <c r="AK13" s="34">
        <v>48</v>
      </c>
      <c r="AL13" s="44">
        <v>91</v>
      </c>
      <c r="AM13" s="45"/>
      <c r="AN13" s="46"/>
      <c r="AO13" s="46"/>
      <c r="AP13" s="46"/>
      <c r="AQ13" s="46"/>
      <c r="AR13" s="46"/>
      <c r="AS13" s="47"/>
      <c r="AT13" s="51"/>
      <c r="AU13" s="46"/>
      <c r="AV13" s="46"/>
      <c r="AW13" s="46"/>
      <c r="AX13" s="46"/>
      <c r="AY13" s="46"/>
      <c r="AZ13" s="47"/>
      <c r="BA13" s="29"/>
      <c r="BB13" s="46"/>
      <c r="BC13" s="46"/>
      <c r="BD13" s="46"/>
      <c r="BE13" s="46"/>
      <c r="BF13" s="46"/>
      <c r="BG13" s="47"/>
      <c r="BH13" s="46"/>
      <c r="BI13" s="46"/>
      <c r="BJ13" s="46"/>
      <c r="BK13" s="46"/>
      <c r="BL13" s="46"/>
      <c r="BM13" s="46"/>
      <c r="BN13" s="46"/>
      <c r="BO13" s="90">
        <f t="shared" si="0"/>
        <v>1780</v>
      </c>
    </row>
    <row r="14" spans="2:67" x14ac:dyDescent="0.25">
      <c r="B14" s="21" t="s">
        <v>27</v>
      </c>
      <c r="C14" s="22" t="s">
        <v>37</v>
      </c>
      <c r="D14" s="23">
        <v>171</v>
      </c>
      <c r="E14" s="23">
        <v>45</v>
      </c>
      <c r="F14" s="23">
        <v>126</v>
      </c>
      <c r="G14" s="23">
        <v>66</v>
      </c>
      <c r="H14" s="23">
        <v>42</v>
      </c>
      <c r="I14" s="23">
        <v>43</v>
      </c>
      <c r="J14" s="23">
        <v>20</v>
      </c>
      <c r="K14" s="23">
        <v>67</v>
      </c>
      <c r="L14" s="23">
        <v>12</v>
      </c>
      <c r="M14" s="23">
        <v>55</v>
      </c>
      <c r="N14" s="23">
        <v>16</v>
      </c>
      <c r="O14" s="23">
        <v>23</v>
      </c>
      <c r="P14" s="23">
        <v>21</v>
      </c>
      <c r="Q14" s="23">
        <v>7</v>
      </c>
      <c r="R14" s="24"/>
      <c r="S14" s="26"/>
      <c r="T14" s="26"/>
      <c r="U14" s="26"/>
      <c r="V14" s="26"/>
      <c r="W14" s="26"/>
      <c r="X14" s="26"/>
      <c r="Y14" s="27"/>
      <c r="Z14" s="26"/>
      <c r="AA14" s="26"/>
      <c r="AB14" s="26"/>
      <c r="AC14" s="26"/>
      <c r="AD14" s="26"/>
      <c r="AE14" s="26"/>
      <c r="AF14" s="26">
        <v>68</v>
      </c>
      <c r="AG14" s="26">
        <v>18</v>
      </c>
      <c r="AH14" s="26">
        <v>50</v>
      </c>
      <c r="AI14" s="26">
        <v>36</v>
      </c>
      <c r="AJ14" s="26">
        <v>16</v>
      </c>
      <c r="AK14" s="26">
        <v>13</v>
      </c>
      <c r="AL14" s="28">
        <v>3</v>
      </c>
      <c r="AM14" s="29"/>
      <c r="AN14" s="30"/>
      <c r="AO14" s="30"/>
      <c r="AP14" s="30"/>
      <c r="AQ14" s="30"/>
      <c r="AR14" s="30"/>
      <c r="AS14" s="31"/>
      <c r="AT14" s="29"/>
      <c r="AU14" s="30"/>
      <c r="AV14" s="30"/>
      <c r="AW14" s="30"/>
      <c r="AX14" s="30"/>
      <c r="AY14" s="30"/>
      <c r="AZ14" s="31"/>
      <c r="BA14" s="29"/>
      <c r="BB14" s="30"/>
      <c r="BC14" s="30"/>
      <c r="BD14" s="30"/>
      <c r="BE14" s="30"/>
      <c r="BF14" s="30"/>
      <c r="BG14" s="31"/>
      <c r="BH14" s="30"/>
      <c r="BI14" s="30"/>
      <c r="BJ14" s="30"/>
      <c r="BK14" s="30"/>
      <c r="BL14" s="30"/>
      <c r="BM14" s="30"/>
      <c r="BN14" s="30"/>
      <c r="BO14" s="90">
        <f t="shared" si="0"/>
        <v>306</v>
      </c>
    </row>
    <row r="15" spans="2:67" x14ac:dyDescent="0.25">
      <c r="B15" s="54" t="s">
        <v>27</v>
      </c>
      <c r="C15" s="49" t="s">
        <v>38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4"/>
      <c r="S15" s="34"/>
      <c r="T15" s="34"/>
      <c r="U15" s="34"/>
      <c r="V15" s="34"/>
      <c r="W15" s="34"/>
      <c r="X15" s="34"/>
      <c r="Y15" s="35"/>
      <c r="Z15" s="34"/>
      <c r="AA15" s="34"/>
      <c r="AB15" s="34"/>
      <c r="AC15" s="34"/>
      <c r="AD15" s="34"/>
      <c r="AE15" s="34"/>
      <c r="AF15" s="34"/>
      <c r="AG15" s="36"/>
      <c r="AH15" s="36"/>
      <c r="AI15" s="36"/>
      <c r="AJ15" s="36"/>
      <c r="AK15" s="36"/>
      <c r="AL15" s="37"/>
      <c r="AM15" s="38"/>
      <c r="AN15" s="39"/>
      <c r="AO15" s="39"/>
      <c r="AP15" s="39"/>
      <c r="AQ15" s="39"/>
      <c r="AR15" s="39"/>
      <c r="AS15" s="40"/>
      <c r="AT15" s="38"/>
      <c r="AU15" s="39"/>
      <c r="AV15" s="39"/>
      <c r="AW15" s="39"/>
      <c r="AX15" s="39"/>
      <c r="AY15" s="39"/>
      <c r="AZ15" s="40"/>
      <c r="BA15" s="29">
        <f t="shared" ref="BA15:BA34" si="1">SUM(BB15:BC15)</f>
        <v>342</v>
      </c>
      <c r="BB15" s="39">
        <v>82</v>
      </c>
      <c r="BC15" s="39">
        <v>260</v>
      </c>
      <c r="BD15" s="39">
        <v>150</v>
      </c>
      <c r="BE15" s="39">
        <v>135</v>
      </c>
      <c r="BF15" s="39">
        <v>57</v>
      </c>
      <c r="BG15" s="40">
        <v>0</v>
      </c>
      <c r="BH15" s="39"/>
      <c r="BI15" s="39"/>
      <c r="BJ15" s="39"/>
      <c r="BK15" s="39"/>
      <c r="BL15" s="39"/>
      <c r="BM15" s="39"/>
      <c r="BN15" s="39"/>
      <c r="BO15" s="90">
        <f t="shared" si="0"/>
        <v>342</v>
      </c>
    </row>
    <row r="16" spans="2:67" x14ac:dyDescent="0.25">
      <c r="B16" s="21" t="s">
        <v>27</v>
      </c>
      <c r="C16" s="22" t="s">
        <v>39</v>
      </c>
      <c r="D16" s="23">
        <v>304</v>
      </c>
      <c r="E16" s="23">
        <v>69</v>
      </c>
      <c r="F16" s="23">
        <v>235</v>
      </c>
      <c r="G16" s="23">
        <v>140</v>
      </c>
      <c r="H16" s="23">
        <v>84</v>
      </c>
      <c r="I16" s="23">
        <v>54</v>
      </c>
      <c r="J16" s="23">
        <v>26</v>
      </c>
      <c r="K16" s="23">
        <v>371</v>
      </c>
      <c r="L16" s="23">
        <v>97</v>
      </c>
      <c r="M16" s="23">
        <v>274</v>
      </c>
      <c r="N16" s="23">
        <v>127</v>
      </c>
      <c r="O16" s="23">
        <v>92</v>
      </c>
      <c r="P16" s="23">
        <v>89</v>
      </c>
      <c r="Q16" s="23">
        <v>63</v>
      </c>
      <c r="R16" s="24"/>
      <c r="S16" s="34"/>
      <c r="T16" s="34"/>
      <c r="U16" s="34"/>
      <c r="V16" s="34"/>
      <c r="W16" s="34"/>
      <c r="X16" s="34"/>
      <c r="Y16" s="35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44"/>
      <c r="AM16" s="45"/>
      <c r="AN16" s="46"/>
      <c r="AO16" s="46"/>
      <c r="AP16" s="46"/>
      <c r="AQ16" s="46"/>
      <c r="AR16" s="46"/>
      <c r="AS16" s="47"/>
      <c r="AT16" s="45"/>
      <c r="AU16" s="46"/>
      <c r="AV16" s="46"/>
      <c r="AW16" s="46"/>
      <c r="AX16" s="46"/>
      <c r="AY16" s="46"/>
      <c r="AZ16" s="47"/>
      <c r="BA16" s="29"/>
      <c r="BB16" s="46"/>
      <c r="BC16" s="46"/>
      <c r="BD16" s="46"/>
      <c r="BE16" s="46"/>
      <c r="BF16" s="46"/>
      <c r="BG16" s="47"/>
      <c r="BH16" s="46"/>
      <c r="BI16" s="46"/>
      <c r="BJ16" s="46"/>
      <c r="BK16" s="46"/>
      <c r="BL16" s="46"/>
      <c r="BM16" s="46"/>
      <c r="BN16" s="46"/>
      <c r="BO16" s="90">
        <f t="shared" si="0"/>
        <v>675</v>
      </c>
    </row>
    <row r="17" spans="2:67" x14ac:dyDescent="0.25">
      <c r="B17" s="21" t="s">
        <v>25</v>
      </c>
      <c r="C17" s="22" t="s">
        <v>40</v>
      </c>
      <c r="D17" s="23">
        <v>367</v>
      </c>
      <c r="E17" s="23">
        <v>88</v>
      </c>
      <c r="F17" s="23">
        <v>279</v>
      </c>
      <c r="G17" s="23">
        <v>172</v>
      </c>
      <c r="H17" s="23">
        <v>82</v>
      </c>
      <c r="I17" s="23">
        <v>68</v>
      </c>
      <c r="J17" s="23">
        <v>45</v>
      </c>
      <c r="K17" s="23">
        <v>681</v>
      </c>
      <c r="L17" s="23">
        <v>190</v>
      </c>
      <c r="M17" s="23">
        <v>491</v>
      </c>
      <c r="N17" s="23">
        <v>219</v>
      </c>
      <c r="O17" s="23">
        <v>183</v>
      </c>
      <c r="P17" s="23">
        <v>167</v>
      </c>
      <c r="Q17" s="23">
        <v>112</v>
      </c>
      <c r="R17" s="24">
        <v>441</v>
      </c>
      <c r="S17" s="26">
        <v>133</v>
      </c>
      <c r="T17" s="26">
        <v>308</v>
      </c>
      <c r="U17" s="26">
        <v>139</v>
      </c>
      <c r="V17" s="26">
        <v>106</v>
      </c>
      <c r="W17" s="26">
        <v>107</v>
      </c>
      <c r="X17" s="26">
        <v>89</v>
      </c>
      <c r="Y17" s="27">
        <v>443</v>
      </c>
      <c r="Z17" s="26">
        <v>116</v>
      </c>
      <c r="AA17" s="26">
        <v>327</v>
      </c>
      <c r="AB17" s="26">
        <v>121</v>
      </c>
      <c r="AC17" s="26">
        <v>136</v>
      </c>
      <c r="AD17" s="26">
        <v>94</v>
      </c>
      <c r="AE17" s="26">
        <v>92</v>
      </c>
      <c r="AF17" s="26">
        <v>555</v>
      </c>
      <c r="AG17" s="26">
        <v>204</v>
      </c>
      <c r="AH17" s="26">
        <v>351</v>
      </c>
      <c r="AI17" s="26">
        <v>180</v>
      </c>
      <c r="AJ17" s="26">
        <v>146</v>
      </c>
      <c r="AK17" s="26">
        <v>133</v>
      </c>
      <c r="AL17" s="28">
        <v>96</v>
      </c>
      <c r="AM17" s="29"/>
      <c r="AN17" s="52"/>
      <c r="AO17" s="52"/>
      <c r="AP17" s="52"/>
      <c r="AQ17" s="52"/>
      <c r="AR17" s="52"/>
      <c r="AS17" s="53"/>
      <c r="AT17" s="51"/>
      <c r="AU17" s="52"/>
      <c r="AV17" s="52"/>
      <c r="AW17" s="52"/>
      <c r="AX17" s="52"/>
      <c r="AY17" s="52"/>
      <c r="AZ17" s="53"/>
      <c r="BA17" s="29"/>
      <c r="BB17" s="52"/>
      <c r="BC17" s="52"/>
      <c r="BD17" s="52"/>
      <c r="BE17" s="52"/>
      <c r="BF17" s="52"/>
      <c r="BG17" s="53"/>
      <c r="BH17" s="52"/>
      <c r="BI17" s="52"/>
      <c r="BJ17" s="52"/>
      <c r="BK17" s="52"/>
      <c r="BL17" s="52"/>
      <c r="BM17" s="52"/>
      <c r="BN17" s="52"/>
      <c r="BO17" s="90">
        <f t="shared" si="0"/>
        <v>2487</v>
      </c>
    </row>
    <row r="18" spans="2:67" x14ac:dyDescent="0.25">
      <c r="B18" s="21" t="s">
        <v>41</v>
      </c>
      <c r="C18" s="22" t="s">
        <v>42</v>
      </c>
      <c r="D18" s="23">
        <v>371</v>
      </c>
      <c r="E18" s="23">
        <v>67</v>
      </c>
      <c r="F18" s="23">
        <v>304</v>
      </c>
      <c r="G18" s="23">
        <v>142</v>
      </c>
      <c r="H18" s="23">
        <v>120</v>
      </c>
      <c r="I18" s="23">
        <v>58</v>
      </c>
      <c r="J18" s="23">
        <v>51</v>
      </c>
      <c r="K18" s="23">
        <v>439</v>
      </c>
      <c r="L18" s="23">
        <v>156</v>
      </c>
      <c r="M18" s="23">
        <v>283</v>
      </c>
      <c r="N18" s="23">
        <v>187</v>
      </c>
      <c r="O18" s="23">
        <v>106</v>
      </c>
      <c r="P18" s="23">
        <v>89</v>
      </c>
      <c r="Q18" s="23">
        <v>57</v>
      </c>
      <c r="R18" s="24">
        <v>477</v>
      </c>
      <c r="S18" s="26">
        <v>125</v>
      </c>
      <c r="T18" s="26">
        <v>352</v>
      </c>
      <c r="U18" s="26">
        <v>157</v>
      </c>
      <c r="V18" s="26">
        <v>137</v>
      </c>
      <c r="W18" s="26">
        <v>99</v>
      </c>
      <c r="X18" s="26">
        <v>84</v>
      </c>
      <c r="Y18" s="27">
        <v>376</v>
      </c>
      <c r="Z18" s="26">
        <v>148</v>
      </c>
      <c r="AA18" s="26">
        <v>228</v>
      </c>
      <c r="AB18" s="26">
        <v>149</v>
      </c>
      <c r="AC18" s="26">
        <v>79</v>
      </c>
      <c r="AD18" s="26">
        <v>87</v>
      </c>
      <c r="AE18" s="26">
        <v>61</v>
      </c>
      <c r="AF18" s="26">
        <v>388</v>
      </c>
      <c r="AG18" s="26">
        <v>157</v>
      </c>
      <c r="AH18" s="26">
        <v>231</v>
      </c>
      <c r="AI18" s="26">
        <v>158</v>
      </c>
      <c r="AJ18" s="26">
        <v>111</v>
      </c>
      <c r="AK18" s="26">
        <v>80</v>
      </c>
      <c r="AL18" s="28">
        <v>39</v>
      </c>
      <c r="AM18" s="29"/>
      <c r="AN18" s="52"/>
      <c r="AO18" s="52"/>
      <c r="AP18" s="52"/>
      <c r="AQ18" s="52"/>
      <c r="AR18" s="52"/>
      <c r="AS18" s="53"/>
      <c r="AT18" s="51"/>
      <c r="AU18" s="52"/>
      <c r="AV18" s="52"/>
      <c r="AW18" s="52"/>
      <c r="AX18" s="52"/>
      <c r="AY18" s="52"/>
      <c r="AZ18" s="53"/>
      <c r="BA18" s="29"/>
      <c r="BB18" s="52"/>
      <c r="BC18" s="52"/>
      <c r="BD18" s="52"/>
      <c r="BE18" s="52"/>
      <c r="BF18" s="52"/>
      <c r="BG18" s="53"/>
      <c r="BH18" s="52"/>
      <c r="BI18" s="52"/>
      <c r="BJ18" s="52"/>
      <c r="BK18" s="52"/>
      <c r="BL18" s="52"/>
      <c r="BM18" s="52"/>
      <c r="BN18" s="52"/>
      <c r="BO18" s="90">
        <f t="shared" si="0"/>
        <v>2051</v>
      </c>
    </row>
    <row r="19" spans="2:67" x14ac:dyDescent="0.25">
      <c r="B19" s="48" t="s">
        <v>43</v>
      </c>
      <c r="C19" s="49" t="s">
        <v>43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4"/>
      <c r="S19" s="34"/>
      <c r="T19" s="34"/>
      <c r="U19" s="34"/>
      <c r="V19" s="34"/>
      <c r="W19" s="34"/>
      <c r="X19" s="34"/>
      <c r="Y19" s="35"/>
      <c r="Z19" s="34"/>
      <c r="AA19" s="34"/>
      <c r="AB19" s="34"/>
      <c r="AC19" s="34"/>
      <c r="AD19" s="34"/>
      <c r="AE19" s="34"/>
      <c r="AF19" s="34"/>
      <c r="AG19" s="36"/>
      <c r="AH19" s="36"/>
      <c r="AI19" s="36"/>
      <c r="AJ19" s="36"/>
      <c r="AK19" s="36"/>
      <c r="AL19" s="37"/>
      <c r="AM19" s="38">
        <v>223</v>
      </c>
      <c r="AN19" s="30">
        <v>70</v>
      </c>
      <c r="AO19" s="30">
        <v>153</v>
      </c>
      <c r="AP19" s="30">
        <v>92</v>
      </c>
      <c r="AQ19" s="30">
        <v>58</v>
      </c>
      <c r="AR19" s="30">
        <v>53</v>
      </c>
      <c r="AS19" s="31">
        <v>20</v>
      </c>
      <c r="AT19" s="29"/>
      <c r="AU19" s="30"/>
      <c r="AV19" s="30"/>
      <c r="AW19" s="30"/>
      <c r="AX19" s="30"/>
      <c r="AY19" s="30"/>
      <c r="AZ19" s="31"/>
      <c r="BA19" s="29"/>
      <c r="BB19" s="30"/>
      <c r="BC19" s="30"/>
      <c r="BD19" s="30"/>
      <c r="BE19" s="30"/>
      <c r="BF19" s="30"/>
      <c r="BG19" s="31"/>
      <c r="BH19" s="30"/>
      <c r="BI19" s="30"/>
      <c r="BJ19" s="30"/>
      <c r="BK19" s="30"/>
      <c r="BL19" s="30"/>
      <c r="BM19" s="30"/>
      <c r="BN19" s="30"/>
      <c r="BO19" s="90">
        <f t="shared" si="0"/>
        <v>223</v>
      </c>
    </row>
    <row r="20" spans="2:67" x14ac:dyDescent="0.25">
      <c r="B20" s="21" t="s">
        <v>27</v>
      </c>
      <c r="C20" s="22" t="s">
        <v>44</v>
      </c>
      <c r="D20" s="23">
        <v>132</v>
      </c>
      <c r="E20" s="23">
        <v>36</v>
      </c>
      <c r="F20" s="23">
        <v>96</v>
      </c>
      <c r="G20" s="23">
        <v>63</v>
      </c>
      <c r="H20" s="23">
        <v>37</v>
      </c>
      <c r="I20" s="23">
        <v>22</v>
      </c>
      <c r="J20" s="23">
        <v>10</v>
      </c>
      <c r="K20" s="23">
        <v>132</v>
      </c>
      <c r="L20" s="23">
        <v>44</v>
      </c>
      <c r="M20" s="23">
        <v>88</v>
      </c>
      <c r="N20" s="23">
        <v>51</v>
      </c>
      <c r="O20" s="23">
        <v>24</v>
      </c>
      <c r="P20" s="23">
        <v>38</v>
      </c>
      <c r="Q20" s="23">
        <v>19</v>
      </c>
      <c r="R20" s="24"/>
      <c r="S20" s="43"/>
      <c r="T20" s="43"/>
      <c r="U20" s="43"/>
      <c r="V20" s="43"/>
      <c r="W20" s="43"/>
      <c r="X20" s="43"/>
      <c r="Y20" s="55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56"/>
      <c r="AM20" s="57"/>
      <c r="AN20" s="30"/>
      <c r="AO20" s="30"/>
      <c r="AP20" s="30"/>
      <c r="AQ20" s="30"/>
      <c r="AR20" s="30"/>
      <c r="AS20" s="31"/>
      <c r="AT20" s="29"/>
      <c r="AU20" s="30"/>
      <c r="AV20" s="30"/>
      <c r="AW20" s="30"/>
      <c r="AX20" s="30"/>
      <c r="AY20" s="30"/>
      <c r="AZ20" s="31"/>
      <c r="BA20" s="29">
        <f t="shared" si="1"/>
        <v>282</v>
      </c>
      <c r="BB20" s="30">
        <v>68</v>
      </c>
      <c r="BC20" s="30">
        <v>214</v>
      </c>
      <c r="BD20" s="30">
        <v>166</v>
      </c>
      <c r="BE20" s="30">
        <v>76</v>
      </c>
      <c r="BF20" s="30">
        <v>40</v>
      </c>
      <c r="BG20" s="31">
        <v>0</v>
      </c>
      <c r="BH20" s="30"/>
      <c r="BI20" s="30"/>
      <c r="BJ20" s="30"/>
      <c r="BK20" s="30"/>
      <c r="BL20" s="30"/>
      <c r="BM20" s="30"/>
      <c r="BN20" s="30"/>
      <c r="BO20" s="90">
        <f t="shared" si="0"/>
        <v>546</v>
      </c>
    </row>
    <row r="21" spans="2:67" x14ac:dyDescent="0.25">
      <c r="B21" s="21" t="s">
        <v>25</v>
      </c>
      <c r="C21" s="42" t="s">
        <v>45</v>
      </c>
      <c r="D21" s="23">
        <v>500</v>
      </c>
      <c r="E21" s="23">
        <v>128</v>
      </c>
      <c r="F21" s="23">
        <v>372</v>
      </c>
      <c r="G21" s="23">
        <v>218</v>
      </c>
      <c r="H21" s="23">
        <v>135</v>
      </c>
      <c r="I21" s="23">
        <v>98</v>
      </c>
      <c r="J21" s="23">
        <v>49</v>
      </c>
      <c r="K21" s="23">
        <v>1044</v>
      </c>
      <c r="L21" s="23">
        <v>384</v>
      </c>
      <c r="M21" s="23">
        <v>660</v>
      </c>
      <c r="N21" s="23">
        <v>268</v>
      </c>
      <c r="O21" s="23">
        <v>303</v>
      </c>
      <c r="P21" s="23">
        <v>271</v>
      </c>
      <c r="Q21" s="23">
        <v>202</v>
      </c>
      <c r="R21" s="24">
        <v>681</v>
      </c>
      <c r="S21" s="43">
        <v>230</v>
      </c>
      <c r="T21" s="43">
        <v>451</v>
      </c>
      <c r="U21" s="43">
        <v>214</v>
      </c>
      <c r="V21" s="43">
        <v>177</v>
      </c>
      <c r="W21" s="43">
        <v>172</v>
      </c>
      <c r="X21" s="43">
        <v>118</v>
      </c>
      <c r="Y21" s="55">
        <v>379</v>
      </c>
      <c r="Z21" s="43">
        <v>84</v>
      </c>
      <c r="AA21" s="43">
        <v>295</v>
      </c>
      <c r="AB21" s="43">
        <v>86</v>
      </c>
      <c r="AC21" s="43">
        <v>94</v>
      </c>
      <c r="AD21" s="43">
        <v>97</v>
      </c>
      <c r="AE21" s="43">
        <v>102</v>
      </c>
      <c r="AF21" s="43">
        <v>442</v>
      </c>
      <c r="AG21" s="43">
        <v>117</v>
      </c>
      <c r="AH21" s="43">
        <v>325</v>
      </c>
      <c r="AI21" s="43">
        <v>140</v>
      </c>
      <c r="AJ21" s="43">
        <v>110</v>
      </c>
      <c r="AK21" s="43">
        <v>112</v>
      </c>
      <c r="AL21" s="56">
        <v>80</v>
      </c>
      <c r="AM21" s="57"/>
      <c r="AN21" s="39"/>
      <c r="AO21" s="39"/>
      <c r="AP21" s="39"/>
      <c r="AQ21" s="39"/>
      <c r="AR21" s="39"/>
      <c r="AS21" s="40"/>
      <c r="AT21" s="38"/>
      <c r="AU21" s="39"/>
      <c r="AV21" s="39"/>
      <c r="AW21" s="39"/>
      <c r="AX21" s="39"/>
      <c r="AY21" s="39"/>
      <c r="AZ21" s="40"/>
      <c r="BA21" s="29"/>
      <c r="BB21" s="39"/>
      <c r="BC21" s="39"/>
      <c r="BD21" s="39"/>
      <c r="BE21" s="39"/>
      <c r="BF21" s="39"/>
      <c r="BG21" s="40"/>
      <c r="BH21" s="39"/>
      <c r="BI21" s="39"/>
      <c r="BJ21" s="39"/>
      <c r="BK21" s="39"/>
      <c r="BL21" s="39"/>
      <c r="BM21" s="39"/>
      <c r="BN21" s="39"/>
      <c r="BO21" s="90">
        <f t="shared" si="0"/>
        <v>3046</v>
      </c>
    </row>
    <row r="22" spans="2:67" x14ac:dyDescent="0.25">
      <c r="B22" s="48" t="s">
        <v>27</v>
      </c>
      <c r="C22" s="49" t="s">
        <v>46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4"/>
      <c r="S22" s="34"/>
      <c r="T22" s="34"/>
      <c r="U22" s="34"/>
      <c r="V22" s="34"/>
      <c r="W22" s="34"/>
      <c r="X22" s="34"/>
      <c r="Y22" s="35"/>
      <c r="Z22" s="34"/>
      <c r="AA22" s="34"/>
      <c r="AB22" s="34"/>
      <c r="AC22" s="34"/>
      <c r="AD22" s="34"/>
      <c r="AE22" s="34"/>
      <c r="AF22" s="34"/>
      <c r="AG22" s="36"/>
      <c r="AH22" s="36"/>
      <c r="AI22" s="36"/>
      <c r="AJ22" s="36"/>
      <c r="AK22" s="36"/>
      <c r="AL22" s="37"/>
      <c r="AM22" s="38">
        <v>328</v>
      </c>
      <c r="AN22" s="58">
        <v>69</v>
      </c>
      <c r="AO22" s="58">
        <v>259</v>
      </c>
      <c r="AP22" s="58">
        <v>125</v>
      </c>
      <c r="AQ22" s="58">
        <v>83</v>
      </c>
      <c r="AR22" s="58">
        <v>78</v>
      </c>
      <c r="AS22" s="59">
        <v>42</v>
      </c>
      <c r="AT22" s="38">
        <v>122</v>
      </c>
      <c r="AU22" s="58">
        <v>38</v>
      </c>
      <c r="AV22" s="58">
        <v>84</v>
      </c>
      <c r="AW22" s="58">
        <v>42</v>
      </c>
      <c r="AX22" s="58">
        <v>24</v>
      </c>
      <c r="AY22" s="58">
        <v>23</v>
      </c>
      <c r="AZ22" s="59">
        <v>33</v>
      </c>
      <c r="BA22" s="29"/>
      <c r="BB22" s="58"/>
      <c r="BC22" s="58"/>
      <c r="BD22" s="58"/>
      <c r="BE22" s="58"/>
      <c r="BF22" s="58"/>
      <c r="BG22" s="59"/>
      <c r="BH22" s="58"/>
      <c r="BI22" s="58"/>
      <c r="BJ22" s="58"/>
      <c r="BK22" s="58"/>
      <c r="BL22" s="58"/>
      <c r="BM22" s="58"/>
      <c r="BN22" s="58"/>
      <c r="BO22" s="90">
        <f t="shared" si="0"/>
        <v>450</v>
      </c>
    </row>
    <row r="23" spans="2:67" x14ac:dyDescent="0.25">
      <c r="B23" s="21" t="s">
        <v>27</v>
      </c>
      <c r="C23" s="22" t="s">
        <v>47</v>
      </c>
      <c r="D23" s="23">
        <v>206</v>
      </c>
      <c r="E23" s="23">
        <v>71</v>
      </c>
      <c r="F23" s="23">
        <v>135</v>
      </c>
      <c r="G23" s="23">
        <v>132</v>
      </c>
      <c r="H23" s="23">
        <v>40</v>
      </c>
      <c r="I23" s="23">
        <v>25</v>
      </c>
      <c r="J23" s="23">
        <v>9</v>
      </c>
      <c r="K23" s="23">
        <v>502</v>
      </c>
      <c r="L23" s="23">
        <v>161</v>
      </c>
      <c r="M23" s="23">
        <v>341</v>
      </c>
      <c r="N23" s="23">
        <v>186</v>
      </c>
      <c r="O23" s="23">
        <v>144</v>
      </c>
      <c r="P23" s="23">
        <v>120</v>
      </c>
      <c r="Q23" s="23">
        <v>52</v>
      </c>
      <c r="R23" s="24">
        <v>251</v>
      </c>
      <c r="S23" s="34">
        <v>93</v>
      </c>
      <c r="T23" s="34">
        <v>158</v>
      </c>
      <c r="U23" s="34">
        <v>104</v>
      </c>
      <c r="V23" s="34">
        <v>54</v>
      </c>
      <c r="W23" s="34">
        <v>49</v>
      </c>
      <c r="X23" s="34">
        <v>44</v>
      </c>
      <c r="Y23" s="35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44"/>
      <c r="AM23" s="45"/>
      <c r="AN23" s="58"/>
      <c r="AO23" s="58"/>
      <c r="AP23" s="58"/>
      <c r="AQ23" s="58"/>
      <c r="AR23" s="58"/>
      <c r="AS23" s="59"/>
      <c r="AT23" s="51"/>
      <c r="AU23" s="58"/>
      <c r="AV23" s="58"/>
      <c r="AW23" s="58"/>
      <c r="AX23" s="58"/>
      <c r="AY23" s="58"/>
      <c r="AZ23" s="59"/>
      <c r="BA23" s="29"/>
      <c r="BB23" s="58"/>
      <c r="BC23" s="58"/>
      <c r="BD23" s="58"/>
      <c r="BE23" s="58"/>
      <c r="BF23" s="58"/>
      <c r="BG23" s="59"/>
      <c r="BH23" s="58"/>
      <c r="BI23" s="58"/>
      <c r="BJ23" s="58"/>
      <c r="BK23" s="58"/>
      <c r="BL23" s="58"/>
      <c r="BM23" s="58"/>
      <c r="BN23" s="58"/>
      <c r="BO23" s="90">
        <f t="shared" si="0"/>
        <v>959</v>
      </c>
    </row>
    <row r="24" spans="2:67" x14ac:dyDescent="0.25">
      <c r="B24" s="41" t="s">
        <v>34</v>
      </c>
      <c r="C24" s="42" t="s">
        <v>48</v>
      </c>
      <c r="D24" s="23">
        <v>211</v>
      </c>
      <c r="E24" s="23">
        <v>67</v>
      </c>
      <c r="F24" s="23">
        <v>144</v>
      </c>
      <c r="G24" s="23">
        <v>137</v>
      </c>
      <c r="H24" s="23">
        <v>37</v>
      </c>
      <c r="I24" s="23">
        <v>29</v>
      </c>
      <c r="J24" s="23">
        <v>8</v>
      </c>
      <c r="K24" s="23">
        <v>345</v>
      </c>
      <c r="L24" s="23">
        <v>74</v>
      </c>
      <c r="M24" s="23">
        <v>271</v>
      </c>
      <c r="N24" s="23">
        <v>118</v>
      </c>
      <c r="O24" s="23">
        <v>99</v>
      </c>
      <c r="P24" s="23">
        <v>73</v>
      </c>
      <c r="Q24" s="23">
        <v>55</v>
      </c>
      <c r="R24" s="24"/>
      <c r="S24" s="60"/>
      <c r="T24" s="60"/>
      <c r="U24" s="34"/>
      <c r="V24" s="34"/>
      <c r="W24" s="34"/>
      <c r="X24" s="34"/>
      <c r="Y24" s="35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44"/>
      <c r="AM24" s="45"/>
      <c r="AN24" s="39"/>
      <c r="AO24" s="39"/>
      <c r="AP24" s="39"/>
      <c r="AQ24" s="39"/>
      <c r="AR24" s="39"/>
      <c r="AS24" s="40"/>
      <c r="AT24" s="38"/>
      <c r="AU24" s="39"/>
      <c r="AV24" s="39"/>
      <c r="AW24" s="39"/>
      <c r="AX24" s="39"/>
      <c r="AY24" s="39"/>
      <c r="AZ24" s="40"/>
      <c r="BA24" s="29"/>
      <c r="BB24" s="39"/>
      <c r="BC24" s="39"/>
      <c r="BD24" s="39"/>
      <c r="BE24" s="39"/>
      <c r="BF24" s="39"/>
      <c r="BG24" s="40"/>
      <c r="BH24" s="39"/>
      <c r="BI24" s="39"/>
      <c r="BJ24" s="39"/>
      <c r="BK24" s="39"/>
      <c r="BL24" s="39"/>
      <c r="BM24" s="39"/>
      <c r="BN24" s="39"/>
      <c r="BO24" s="90">
        <f t="shared" si="0"/>
        <v>556</v>
      </c>
    </row>
    <row r="25" spans="2:67" x14ac:dyDescent="0.25">
      <c r="B25" s="21" t="s">
        <v>34</v>
      </c>
      <c r="C25" s="22" t="s">
        <v>49</v>
      </c>
      <c r="D25" s="23">
        <v>315</v>
      </c>
      <c r="E25" s="23">
        <v>96</v>
      </c>
      <c r="F25" s="23">
        <v>219</v>
      </c>
      <c r="G25" s="23">
        <v>157</v>
      </c>
      <c r="H25" s="23">
        <v>58</v>
      </c>
      <c r="I25" s="23">
        <v>59</v>
      </c>
      <c r="J25" s="23">
        <v>41</v>
      </c>
      <c r="K25" s="23">
        <v>539</v>
      </c>
      <c r="L25" s="23">
        <v>183</v>
      </c>
      <c r="M25" s="23">
        <v>356</v>
      </c>
      <c r="N25" s="23">
        <v>149</v>
      </c>
      <c r="O25" s="23">
        <v>111</v>
      </c>
      <c r="P25" s="23">
        <v>146</v>
      </c>
      <c r="Q25" s="23">
        <v>133</v>
      </c>
      <c r="R25" s="24">
        <v>600</v>
      </c>
      <c r="S25" s="24">
        <v>214</v>
      </c>
      <c r="T25" s="24">
        <v>386</v>
      </c>
      <c r="U25" s="24">
        <v>206</v>
      </c>
      <c r="V25" s="24">
        <v>113</v>
      </c>
      <c r="W25" s="24">
        <v>134</v>
      </c>
      <c r="X25" s="24">
        <v>147</v>
      </c>
      <c r="Y25" s="61">
        <v>569</v>
      </c>
      <c r="Z25" s="24">
        <v>200</v>
      </c>
      <c r="AA25" s="24">
        <v>369</v>
      </c>
      <c r="AB25" s="24">
        <v>199</v>
      </c>
      <c r="AC25" s="24">
        <v>98</v>
      </c>
      <c r="AD25" s="24">
        <v>141</v>
      </c>
      <c r="AE25" s="24">
        <v>131</v>
      </c>
      <c r="AF25" s="24">
        <v>536</v>
      </c>
      <c r="AG25" s="24">
        <v>200</v>
      </c>
      <c r="AH25" s="24">
        <v>336</v>
      </c>
      <c r="AI25" s="24">
        <v>200</v>
      </c>
      <c r="AJ25" s="24">
        <v>92</v>
      </c>
      <c r="AK25" s="24">
        <v>122</v>
      </c>
      <c r="AL25" s="62">
        <v>122</v>
      </c>
      <c r="AM25" s="63"/>
      <c r="AN25" s="46"/>
      <c r="AO25" s="46"/>
      <c r="AP25" s="46"/>
      <c r="AQ25" s="46"/>
      <c r="AR25" s="46"/>
      <c r="AS25" s="47"/>
      <c r="AT25" s="45"/>
      <c r="AU25" s="46"/>
      <c r="AV25" s="46"/>
      <c r="AW25" s="46"/>
      <c r="AX25" s="46"/>
      <c r="AY25" s="46"/>
      <c r="AZ25" s="47"/>
      <c r="BA25" s="29"/>
      <c r="BB25" s="46"/>
      <c r="BC25" s="46"/>
      <c r="BD25" s="46"/>
      <c r="BE25" s="46"/>
      <c r="BF25" s="46"/>
      <c r="BG25" s="47"/>
      <c r="BH25" s="46"/>
      <c r="BI25" s="46"/>
      <c r="BJ25" s="46"/>
      <c r="BK25" s="46"/>
      <c r="BL25" s="46"/>
      <c r="BM25" s="46"/>
      <c r="BN25" s="46"/>
      <c r="BO25" s="90">
        <f t="shared" si="0"/>
        <v>2559</v>
      </c>
    </row>
    <row r="26" spans="2:67" x14ac:dyDescent="0.25">
      <c r="B26" s="21" t="s">
        <v>27</v>
      </c>
      <c r="C26" s="22" t="s">
        <v>50</v>
      </c>
      <c r="D26" s="23">
        <v>207</v>
      </c>
      <c r="E26" s="23">
        <v>45</v>
      </c>
      <c r="F26" s="23">
        <v>162</v>
      </c>
      <c r="G26" s="23">
        <v>123</v>
      </c>
      <c r="H26" s="23">
        <v>48</v>
      </c>
      <c r="I26" s="23">
        <v>26</v>
      </c>
      <c r="J26" s="23">
        <v>10</v>
      </c>
      <c r="K26" s="23">
        <v>484</v>
      </c>
      <c r="L26" s="23">
        <v>114</v>
      </c>
      <c r="M26" s="23">
        <v>370</v>
      </c>
      <c r="N26" s="23">
        <v>174</v>
      </c>
      <c r="O26" s="23">
        <v>162</v>
      </c>
      <c r="P26" s="23">
        <v>108</v>
      </c>
      <c r="Q26" s="23">
        <v>40</v>
      </c>
      <c r="R26" s="24"/>
      <c r="S26" s="60"/>
      <c r="T26" s="60"/>
      <c r="U26" s="60"/>
      <c r="V26" s="60"/>
      <c r="W26" s="60"/>
      <c r="X26" s="60"/>
      <c r="Y26" s="55"/>
      <c r="Z26" s="60"/>
      <c r="AA26" s="60"/>
      <c r="AB26" s="60"/>
      <c r="AC26" s="60"/>
      <c r="AD26" s="60"/>
      <c r="AE26" s="60"/>
      <c r="AF26" s="60"/>
      <c r="AG26" s="43"/>
      <c r="AH26" s="43"/>
      <c r="AI26" s="43"/>
      <c r="AJ26" s="43"/>
      <c r="AK26" s="43"/>
      <c r="AL26" s="56"/>
      <c r="AM26" s="57"/>
      <c r="AN26" s="46"/>
      <c r="AO26" s="46"/>
      <c r="AP26" s="46"/>
      <c r="AQ26" s="46"/>
      <c r="AR26" s="46"/>
      <c r="AS26" s="47"/>
      <c r="AT26" s="45"/>
      <c r="AU26" s="46"/>
      <c r="AV26" s="46"/>
      <c r="AW26" s="46"/>
      <c r="AX26" s="46"/>
      <c r="AY26" s="46"/>
      <c r="AZ26" s="47"/>
      <c r="BA26" s="29"/>
      <c r="BB26" s="46"/>
      <c r="BC26" s="46"/>
      <c r="BD26" s="46"/>
      <c r="BE26" s="46"/>
      <c r="BF26" s="46"/>
      <c r="BG26" s="47"/>
      <c r="BH26" s="46"/>
      <c r="BI26" s="46"/>
      <c r="BJ26" s="46"/>
      <c r="BK26" s="46"/>
      <c r="BL26" s="46"/>
      <c r="BM26" s="46"/>
      <c r="BN26" s="46"/>
      <c r="BO26" s="90">
        <f t="shared" si="0"/>
        <v>691</v>
      </c>
    </row>
    <row r="27" spans="2:67" x14ac:dyDescent="0.25">
      <c r="B27" s="21" t="s">
        <v>27</v>
      </c>
      <c r="C27" s="22" t="s">
        <v>51</v>
      </c>
      <c r="D27" s="23">
        <v>327</v>
      </c>
      <c r="E27" s="23">
        <v>63</v>
      </c>
      <c r="F27" s="23">
        <v>264</v>
      </c>
      <c r="G27" s="23">
        <v>144</v>
      </c>
      <c r="H27" s="23">
        <v>88</v>
      </c>
      <c r="I27" s="23">
        <v>69</v>
      </c>
      <c r="J27" s="23">
        <v>26</v>
      </c>
      <c r="K27" s="23">
        <v>602</v>
      </c>
      <c r="L27" s="23">
        <v>148</v>
      </c>
      <c r="M27" s="23">
        <v>454</v>
      </c>
      <c r="N27" s="23">
        <v>190</v>
      </c>
      <c r="O27" s="23">
        <v>171</v>
      </c>
      <c r="P27" s="23">
        <v>156</v>
      </c>
      <c r="Q27" s="23">
        <v>85</v>
      </c>
      <c r="R27" s="24">
        <v>363</v>
      </c>
      <c r="S27" s="60">
        <v>72</v>
      </c>
      <c r="T27" s="60">
        <v>291</v>
      </c>
      <c r="U27" s="34">
        <v>133</v>
      </c>
      <c r="V27" s="34">
        <v>81</v>
      </c>
      <c r="W27" s="34">
        <v>95</v>
      </c>
      <c r="X27" s="34">
        <v>54</v>
      </c>
      <c r="Y27" s="35">
        <v>438</v>
      </c>
      <c r="Z27" s="34">
        <v>107</v>
      </c>
      <c r="AA27" s="34">
        <v>331</v>
      </c>
      <c r="AB27" s="34">
        <v>156</v>
      </c>
      <c r="AC27" s="34">
        <v>102</v>
      </c>
      <c r="AD27" s="34">
        <v>89</v>
      </c>
      <c r="AE27" s="34">
        <v>91</v>
      </c>
      <c r="AF27" s="34">
        <v>238</v>
      </c>
      <c r="AG27" s="34">
        <v>71</v>
      </c>
      <c r="AH27" s="34">
        <v>167</v>
      </c>
      <c r="AI27" s="34">
        <v>101</v>
      </c>
      <c r="AJ27" s="34">
        <v>47</v>
      </c>
      <c r="AK27" s="34">
        <v>49</v>
      </c>
      <c r="AL27" s="44">
        <v>41</v>
      </c>
      <c r="AM27" s="45"/>
      <c r="AN27" s="64"/>
      <c r="AO27" s="64"/>
      <c r="AP27" s="64"/>
      <c r="AQ27" s="64"/>
      <c r="AR27" s="64"/>
      <c r="AS27" s="65"/>
      <c r="AT27" s="63"/>
      <c r="AU27" s="64"/>
      <c r="AV27" s="64"/>
      <c r="AW27" s="64"/>
      <c r="AX27" s="64"/>
      <c r="AY27" s="64"/>
      <c r="AZ27" s="65"/>
      <c r="BA27" s="29"/>
      <c r="BB27" s="64"/>
      <c r="BC27" s="64"/>
      <c r="BD27" s="64"/>
      <c r="BE27" s="64"/>
      <c r="BF27" s="64"/>
      <c r="BG27" s="65"/>
      <c r="BH27" s="64"/>
      <c r="BI27" s="64"/>
      <c r="BJ27" s="64"/>
      <c r="BK27" s="64"/>
      <c r="BL27" s="64"/>
      <c r="BM27" s="64"/>
      <c r="BN27" s="64"/>
      <c r="BO27" s="90">
        <f t="shared" si="0"/>
        <v>1968</v>
      </c>
    </row>
    <row r="28" spans="2:67" x14ac:dyDescent="0.25">
      <c r="B28" s="21" t="s">
        <v>52</v>
      </c>
      <c r="C28" s="22" t="s">
        <v>52</v>
      </c>
      <c r="D28" s="23">
        <v>315</v>
      </c>
      <c r="E28" s="23">
        <v>92</v>
      </c>
      <c r="F28" s="23">
        <v>223</v>
      </c>
      <c r="G28" s="23">
        <v>153</v>
      </c>
      <c r="H28" s="23">
        <v>64</v>
      </c>
      <c r="I28" s="23">
        <v>64</v>
      </c>
      <c r="J28" s="23">
        <v>34</v>
      </c>
      <c r="K28" s="23">
        <v>797</v>
      </c>
      <c r="L28" s="23">
        <v>266</v>
      </c>
      <c r="M28" s="23">
        <v>531</v>
      </c>
      <c r="N28" s="23">
        <v>279</v>
      </c>
      <c r="O28" s="23">
        <v>203</v>
      </c>
      <c r="P28" s="23">
        <v>185</v>
      </c>
      <c r="Q28" s="23">
        <v>130</v>
      </c>
      <c r="R28" s="24">
        <v>597</v>
      </c>
      <c r="S28" s="26">
        <v>222</v>
      </c>
      <c r="T28" s="26">
        <v>375</v>
      </c>
      <c r="U28" s="26">
        <v>183</v>
      </c>
      <c r="V28" s="26">
        <v>130</v>
      </c>
      <c r="W28" s="26">
        <v>127</v>
      </c>
      <c r="X28" s="26">
        <v>157</v>
      </c>
      <c r="Y28" s="27">
        <v>479</v>
      </c>
      <c r="Z28" s="26">
        <v>167</v>
      </c>
      <c r="AA28" s="26">
        <v>312</v>
      </c>
      <c r="AB28" s="26">
        <v>110</v>
      </c>
      <c r="AC28" s="26">
        <v>109</v>
      </c>
      <c r="AD28" s="26">
        <v>125</v>
      </c>
      <c r="AE28" s="26">
        <v>135</v>
      </c>
      <c r="AF28" s="26">
        <v>636</v>
      </c>
      <c r="AG28" s="26">
        <v>242</v>
      </c>
      <c r="AH28" s="26">
        <v>394</v>
      </c>
      <c r="AI28" s="26">
        <v>192</v>
      </c>
      <c r="AJ28" s="26">
        <v>164</v>
      </c>
      <c r="AK28" s="26">
        <v>143</v>
      </c>
      <c r="AL28" s="28">
        <v>137</v>
      </c>
      <c r="AM28" s="29">
        <v>620</v>
      </c>
      <c r="AN28" s="58">
        <v>210</v>
      </c>
      <c r="AO28" s="58">
        <v>410</v>
      </c>
      <c r="AP28" s="58">
        <v>216</v>
      </c>
      <c r="AQ28" s="58">
        <v>131</v>
      </c>
      <c r="AR28" s="58">
        <v>152</v>
      </c>
      <c r="AS28" s="59">
        <v>121</v>
      </c>
      <c r="AT28" s="57"/>
      <c r="AU28" s="58"/>
      <c r="AV28" s="58"/>
      <c r="AW28" s="58"/>
      <c r="AX28" s="58"/>
      <c r="AY28" s="58"/>
      <c r="AZ28" s="59"/>
      <c r="BA28" s="29"/>
      <c r="BB28" s="58"/>
      <c r="BC28" s="58"/>
      <c r="BD28" s="58"/>
      <c r="BE28" s="58"/>
      <c r="BF28" s="58"/>
      <c r="BG28" s="59"/>
      <c r="BH28" s="58">
        <v>135</v>
      </c>
      <c r="BI28" s="58">
        <v>53</v>
      </c>
      <c r="BJ28" s="58">
        <v>82</v>
      </c>
      <c r="BK28" s="58"/>
      <c r="BL28" s="58"/>
      <c r="BM28" s="58"/>
      <c r="BN28" s="58"/>
      <c r="BO28" s="90">
        <f>D28+K28+R28+Y28+AF28+AM28+AT28+BA28+BH28</f>
        <v>3579</v>
      </c>
    </row>
    <row r="29" spans="2:67" s="66" customFormat="1" x14ac:dyDescent="0.25">
      <c r="B29" s="41" t="s">
        <v>27</v>
      </c>
      <c r="C29" s="42" t="s">
        <v>27</v>
      </c>
      <c r="D29" s="24">
        <v>155</v>
      </c>
      <c r="E29" s="24">
        <v>48</v>
      </c>
      <c r="F29" s="24">
        <v>107</v>
      </c>
      <c r="G29" s="24">
        <v>83</v>
      </c>
      <c r="H29" s="24">
        <v>29</v>
      </c>
      <c r="I29" s="24">
        <v>30</v>
      </c>
      <c r="J29" s="24">
        <v>13</v>
      </c>
      <c r="K29" s="24">
        <v>124</v>
      </c>
      <c r="L29" s="24">
        <v>48</v>
      </c>
      <c r="M29" s="24">
        <v>76</v>
      </c>
      <c r="N29" s="24">
        <v>45</v>
      </c>
      <c r="O29" s="24">
        <v>24</v>
      </c>
      <c r="P29" s="24">
        <v>29</v>
      </c>
      <c r="Q29" s="24">
        <v>26</v>
      </c>
      <c r="R29" s="24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>
        <v>134</v>
      </c>
      <c r="AG29" s="26">
        <v>59</v>
      </c>
      <c r="AH29" s="26">
        <v>75</v>
      </c>
      <c r="AI29" s="26">
        <v>46</v>
      </c>
      <c r="AJ29" s="26">
        <v>30</v>
      </c>
      <c r="AK29" s="26">
        <v>31</v>
      </c>
      <c r="AL29" s="28">
        <v>27</v>
      </c>
      <c r="AM29" s="29"/>
      <c r="AN29" s="46"/>
      <c r="AO29" s="46"/>
      <c r="AP29" s="46"/>
      <c r="AQ29" s="46"/>
      <c r="AR29" s="46"/>
      <c r="AS29" s="47"/>
      <c r="AT29" s="45"/>
      <c r="AU29" s="46"/>
      <c r="AV29" s="46"/>
      <c r="AW29" s="46"/>
      <c r="AX29" s="46"/>
      <c r="AY29" s="46"/>
      <c r="AZ29" s="47"/>
      <c r="BA29" s="29">
        <f t="shared" si="1"/>
        <v>525</v>
      </c>
      <c r="BB29" s="46">
        <v>193</v>
      </c>
      <c r="BC29" s="46">
        <v>332</v>
      </c>
      <c r="BD29" s="46">
        <v>298</v>
      </c>
      <c r="BE29" s="46">
        <v>175</v>
      </c>
      <c r="BF29" s="46">
        <v>52</v>
      </c>
      <c r="BG29" s="47">
        <v>0</v>
      </c>
      <c r="BH29" s="46"/>
      <c r="BI29" s="46"/>
      <c r="BJ29" s="46"/>
      <c r="BK29" s="46"/>
      <c r="BL29" s="46"/>
      <c r="BM29" s="46"/>
      <c r="BN29" s="46"/>
      <c r="BO29" s="90">
        <f t="shared" si="0"/>
        <v>938</v>
      </c>
    </row>
    <row r="30" spans="2:67" x14ac:dyDescent="0.25">
      <c r="B30" s="21" t="s">
        <v>53</v>
      </c>
      <c r="C30" s="22" t="s">
        <v>53</v>
      </c>
      <c r="D30" s="23">
        <v>128</v>
      </c>
      <c r="E30" s="23">
        <v>25</v>
      </c>
      <c r="F30" s="23">
        <v>103</v>
      </c>
      <c r="G30" s="23">
        <v>46</v>
      </c>
      <c r="H30" s="23">
        <v>38</v>
      </c>
      <c r="I30" s="23">
        <v>32</v>
      </c>
      <c r="J30" s="23">
        <v>12</v>
      </c>
      <c r="K30" s="23">
        <v>558</v>
      </c>
      <c r="L30" s="23">
        <v>143</v>
      </c>
      <c r="M30" s="23">
        <v>415</v>
      </c>
      <c r="N30" s="23">
        <v>169</v>
      </c>
      <c r="O30" s="23">
        <v>161</v>
      </c>
      <c r="P30" s="23">
        <v>142</v>
      </c>
      <c r="Q30" s="23">
        <v>86</v>
      </c>
      <c r="R30" s="24"/>
      <c r="S30" s="24"/>
      <c r="T30" s="24"/>
      <c r="U30" s="24"/>
      <c r="V30" s="24"/>
      <c r="W30" s="24"/>
      <c r="X30" s="24"/>
      <c r="Y30" s="61"/>
      <c r="Z30" s="24"/>
      <c r="AA30" s="24"/>
      <c r="AB30" s="24"/>
      <c r="AC30" s="24"/>
      <c r="AD30" s="24"/>
      <c r="AE30" s="24"/>
      <c r="AF30" s="24">
        <v>169</v>
      </c>
      <c r="AG30" s="24">
        <v>79</v>
      </c>
      <c r="AH30" s="24">
        <v>90</v>
      </c>
      <c r="AI30" s="24">
        <v>82</v>
      </c>
      <c r="AJ30" s="24">
        <v>39</v>
      </c>
      <c r="AK30" s="24">
        <v>28</v>
      </c>
      <c r="AL30" s="62">
        <v>20</v>
      </c>
      <c r="AM30" s="63"/>
      <c r="AN30" s="30"/>
      <c r="AO30" s="30"/>
      <c r="AP30" s="30"/>
      <c r="AQ30" s="30"/>
      <c r="AR30" s="30"/>
      <c r="AS30" s="31"/>
      <c r="AT30" s="29"/>
      <c r="AU30" s="30"/>
      <c r="AV30" s="30"/>
      <c r="AW30" s="30"/>
      <c r="AX30" s="30"/>
      <c r="AY30" s="30"/>
      <c r="AZ30" s="31"/>
      <c r="BA30" s="29"/>
      <c r="BB30" s="30"/>
      <c r="BC30" s="30"/>
      <c r="BD30" s="30"/>
      <c r="BE30" s="30"/>
      <c r="BF30" s="30"/>
      <c r="BG30" s="31"/>
      <c r="BH30" s="30"/>
      <c r="BI30" s="30"/>
      <c r="BJ30" s="30"/>
      <c r="BK30" s="30"/>
      <c r="BL30" s="30"/>
      <c r="BM30" s="30"/>
      <c r="BN30" s="30"/>
      <c r="BO30" s="90">
        <f t="shared" si="0"/>
        <v>855</v>
      </c>
    </row>
    <row r="31" spans="2:67" s="66" customFormat="1" x14ac:dyDescent="0.25">
      <c r="B31" s="41" t="s">
        <v>54</v>
      </c>
      <c r="C31" s="67" t="s">
        <v>54</v>
      </c>
      <c r="D31" s="24">
        <v>694</v>
      </c>
      <c r="E31" s="24">
        <v>130</v>
      </c>
      <c r="F31" s="24">
        <v>564</v>
      </c>
      <c r="G31" s="24">
        <v>301</v>
      </c>
      <c r="H31" s="24">
        <v>195</v>
      </c>
      <c r="I31" s="24">
        <v>138</v>
      </c>
      <c r="J31" s="24">
        <v>60</v>
      </c>
      <c r="K31" s="24">
        <v>1740</v>
      </c>
      <c r="L31" s="24">
        <v>403</v>
      </c>
      <c r="M31" s="24">
        <v>1337</v>
      </c>
      <c r="N31" s="24">
        <v>504</v>
      </c>
      <c r="O31" s="24">
        <v>416</v>
      </c>
      <c r="P31" s="24">
        <v>446</v>
      </c>
      <c r="Q31" s="24">
        <v>374</v>
      </c>
      <c r="R31" s="24">
        <v>1014</v>
      </c>
      <c r="S31" s="60">
        <v>171</v>
      </c>
      <c r="T31" s="60">
        <v>843</v>
      </c>
      <c r="U31" s="34">
        <v>334</v>
      </c>
      <c r="V31" s="34">
        <v>274</v>
      </c>
      <c r="W31" s="34">
        <v>253</v>
      </c>
      <c r="X31" s="34">
        <v>153</v>
      </c>
      <c r="Y31" s="34">
        <v>1029</v>
      </c>
      <c r="Z31" s="34">
        <v>240</v>
      </c>
      <c r="AA31" s="34">
        <v>789</v>
      </c>
      <c r="AB31" s="34">
        <v>314</v>
      </c>
      <c r="AC31" s="34">
        <v>217</v>
      </c>
      <c r="AD31" s="34">
        <v>285</v>
      </c>
      <c r="AE31" s="34">
        <v>213</v>
      </c>
      <c r="AF31" s="34">
        <v>1180</v>
      </c>
      <c r="AG31" s="34">
        <v>294</v>
      </c>
      <c r="AH31" s="34">
        <v>886</v>
      </c>
      <c r="AI31" s="34">
        <v>408</v>
      </c>
      <c r="AJ31" s="34">
        <v>236</v>
      </c>
      <c r="AK31" s="34">
        <v>294</v>
      </c>
      <c r="AL31" s="44">
        <v>242</v>
      </c>
      <c r="AM31" s="45">
        <v>1087</v>
      </c>
      <c r="AN31" s="30">
        <v>327</v>
      </c>
      <c r="AO31" s="30">
        <v>760</v>
      </c>
      <c r="AP31" s="30">
        <v>366</v>
      </c>
      <c r="AQ31" s="30">
        <v>250</v>
      </c>
      <c r="AR31" s="30">
        <v>244</v>
      </c>
      <c r="AS31" s="31">
        <v>227</v>
      </c>
      <c r="AT31" s="29"/>
      <c r="AU31" s="30"/>
      <c r="AV31" s="30"/>
      <c r="AW31" s="30"/>
      <c r="AX31" s="30"/>
      <c r="AY31" s="30"/>
      <c r="AZ31" s="31"/>
      <c r="BA31" s="29">
        <f t="shared" si="1"/>
        <v>545</v>
      </c>
      <c r="BB31" s="30">
        <v>186</v>
      </c>
      <c r="BC31" s="30">
        <v>359</v>
      </c>
      <c r="BD31" s="30">
        <v>333</v>
      </c>
      <c r="BE31" s="30">
        <v>160</v>
      </c>
      <c r="BF31" s="30">
        <v>52</v>
      </c>
      <c r="BG31" s="31">
        <v>0</v>
      </c>
      <c r="BH31" s="30">
        <v>158</v>
      </c>
      <c r="BI31" s="30">
        <v>67</v>
      </c>
      <c r="BJ31" s="30">
        <v>91</v>
      </c>
      <c r="BK31" s="30"/>
      <c r="BL31" s="30"/>
      <c r="BM31" s="30"/>
      <c r="BN31" s="30"/>
      <c r="BO31" s="90">
        <f t="shared" si="0"/>
        <v>7447</v>
      </c>
    </row>
    <row r="32" spans="2:67" x14ac:dyDescent="0.25">
      <c r="B32" s="21" t="s">
        <v>41</v>
      </c>
      <c r="C32" s="22" t="s">
        <v>55</v>
      </c>
      <c r="D32" s="23">
        <v>75</v>
      </c>
      <c r="E32" s="23">
        <v>17</v>
      </c>
      <c r="F32" s="23">
        <v>58</v>
      </c>
      <c r="G32" s="23">
        <v>46</v>
      </c>
      <c r="H32" s="23">
        <v>18</v>
      </c>
      <c r="I32" s="23">
        <v>9</v>
      </c>
      <c r="J32" s="23">
        <v>2</v>
      </c>
      <c r="K32" s="23">
        <v>97</v>
      </c>
      <c r="L32" s="23">
        <v>33</v>
      </c>
      <c r="M32" s="23">
        <v>64</v>
      </c>
      <c r="N32" s="23">
        <v>37</v>
      </c>
      <c r="O32" s="23">
        <v>27</v>
      </c>
      <c r="P32" s="23">
        <v>13</v>
      </c>
      <c r="Q32" s="23">
        <v>20</v>
      </c>
      <c r="R32" s="24">
        <v>198</v>
      </c>
      <c r="S32" s="43">
        <v>71</v>
      </c>
      <c r="T32" s="43">
        <v>127</v>
      </c>
      <c r="U32" s="43">
        <v>60</v>
      </c>
      <c r="V32" s="43">
        <v>53</v>
      </c>
      <c r="W32" s="43">
        <v>45</v>
      </c>
      <c r="X32" s="43">
        <v>40</v>
      </c>
      <c r="Y32" s="55">
        <v>121</v>
      </c>
      <c r="Z32" s="43">
        <v>62</v>
      </c>
      <c r="AA32" s="43">
        <v>59</v>
      </c>
      <c r="AB32" s="43">
        <v>50</v>
      </c>
      <c r="AC32" s="43">
        <v>20</v>
      </c>
      <c r="AD32" s="43">
        <v>30</v>
      </c>
      <c r="AE32" s="43">
        <v>21</v>
      </c>
      <c r="AF32" s="43"/>
      <c r="AG32" s="43"/>
      <c r="AH32" s="43"/>
      <c r="AI32" s="43"/>
      <c r="AJ32" s="43"/>
      <c r="AK32" s="43"/>
      <c r="AL32" s="56"/>
      <c r="AM32" s="57"/>
      <c r="AN32" s="58"/>
      <c r="AO32" s="58"/>
      <c r="AP32" s="58"/>
      <c r="AQ32" s="58"/>
      <c r="AR32" s="58"/>
      <c r="AS32" s="59"/>
      <c r="AT32" s="57"/>
      <c r="AU32" s="58"/>
      <c r="AV32" s="58"/>
      <c r="AW32" s="58"/>
      <c r="AX32" s="58"/>
      <c r="AY32" s="58"/>
      <c r="AZ32" s="59"/>
      <c r="BA32" s="29"/>
      <c r="BB32" s="58"/>
      <c r="BC32" s="58"/>
      <c r="BD32" s="58"/>
      <c r="BE32" s="58"/>
      <c r="BF32" s="58"/>
      <c r="BG32" s="59"/>
      <c r="BH32" s="58"/>
      <c r="BI32" s="58"/>
      <c r="BJ32" s="58"/>
      <c r="BK32" s="58"/>
      <c r="BL32" s="58"/>
      <c r="BM32" s="58"/>
      <c r="BN32" s="58"/>
      <c r="BO32" s="90">
        <f t="shared" si="0"/>
        <v>491</v>
      </c>
    </row>
    <row r="33" spans="2:67" x14ac:dyDescent="0.25">
      <c r="B33" s="21" t="s">
        <v>25</v>
      </c>
      <c r="C33" s="22" t="s">
        <v>25</v>
      </c>
      <c r="D33" s="23">
        <v>320</v>
      </c>
      <c r="E33" s="23">
        <v>53</v>
      </c>
      <c r="F33" s="23">
        <v>267</v>
      </c>
      <c r="G33" s="23">
        <v>127</v>
      </c>
      <c r="H33" s="23">
        <v>87</v>
      </c>
      <c r="I33" s="23">
        <v>63</v>
      </c>
      <c r="J33" s="23">
        <v>43</v>
      </c>
      <c r="K33" s="23">
        <v>238</v>
      </c>
      <c r="L33" s="23">
        <v>58</v>
      </c>
      <c r="M33" s="23">
        <v>180</v>
      </c>
      <c r="N33" s="23">
        <v>85</v>
      </c>
      <c r="O33" s="23">
        <v>64</v>
      </c>
      <c r="P33" s="23">
        <v>60</v>
      </c>
      <c r="Q33" s="23">
        <v>29</v>
      </c>
      <c r="R33" s="24"/>
      <c r="S33" s="34"/>
      <c r="T33" s="34"/>
      <c r="U33" s="34"/>
      <c r="V33" s="34"/>
      <c r="W33" s="34"/>
      <c r="X33" s="34"/>
      <c r="Y33" s="35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44"/>
      <c r="AM33" s="45"/>
      <c r="AN33" s="46"/>
      <c r="AO33" s="46"/>
      <c r="AP33" s="46"/>
      <c r="AQ33" s="46"/>
      <c r="AR33" s="46"/>
      <c r="AS33" s="47"/>
      <c r="AT33" s="45"/>
      <c r="AU33" s="46"/>
      <c r="AV33" s="46"/>
      <c r="AW33" s="46"/>
      <c r="AX33" s="46"/>
      <c r="AY33" s="46"/>
      <c r="AZ33" s="47"/>
      <c r="BA33" s="29"/>
      <c r="BB33" s="46"/>
      <c r="BC33" s="46"/>
      <c r="BD33" s="46"/>
      <c r="BE33" s="46"/>
      <c r="BF33" s="46"/>
      <c r="BG33" s="47"/>
      <c r="BH33" s="46"/>
      <c r="BI33" s="46"/>
      <c r="BJ33" s="46"/>
      <c r="BK33" s="46"/>
      <c r="BL33" s="46"/>
      <c r="BM33" s="46"/>
      <c r="BN33" s="46"/>
      <c r="BO33" s="90">
        <f t="shared" si="0"/>
        <v>558</v>
      </c>
    </row>
    <row r="34" spans="2:67" x14ac:dyDescent="0.25">
      <c r="B34" s="21" t="s">
        <v>27</v>
      </c>
      <c r="C34" s="22" t="s">
        <v>56</v>
      </c>
      <c r="D34" s="23">
        <v>166</v>
      </c>
      <c r="E34" s="23">
        <v>35</v>
      </c>
      <c r="F34" s="23">
        <v>131</v>
      </c>
      <c r="G34" s="23">
        <v>68</v>
      </c>
      <c r="H34" s="23">
        <v>49</v>
      </c>
      <c r="I34" s="23">
        <v>32</v>
      </c>
      <c r="J34" s="23">
        <v>17</v>
      </c>
      <c r="K34" s="23">
        <v>295</v>
      </c>
      <c r="L34" s="23">
        <v>73</v>
      </c>
      <c r="M34" s="23">
        <v>222</v>
      </c>
      <c r="N34" s="23">
        <v>109</v>
      </c>
      <c r="O34" s="23">
        <v>75</v>
      </c>
      <c r="P34" s="23">
        <v>76</v>
      </c>
      <c r="Q34" s="23">
        <v>35</v>
      </c>
      <c r="R34" s="24">
        <v>141</v>
      </c>
      <c r="S34" s="43">
        <v>43</v>
      </c>
      <c r="T34" s="43">
        <v>98</v>
      </c>
      <c r="U34" s="34">
        <v>77</v>
      </c>
      <c r="V34" s="34">
        <v>18</v>
      </c>
      <c r="W34" s="34">
        <v>24</v>
      </c>
      <c r="X34" s="34">
        <v>22</v>
      </c>
      <c r="Y34" s="35"/>
      <c r="Z34" s="68"/>
      <c r="AA34" s="68"/>
      <c r="AB34" s="68"/>
      <c r="AC34" s="68"/>
      <c r="AD34" s="68"/>
      <c r="AE34" s="68"/>
      <c r="AF34" s="68"/>
      <c r="AG34" s="34"/>
      <c r="AH34" s="34"/>
      <c r="AI34" s="34"/>
      <c r="AJ34" s="34"/>
      <c r="AK34" s="34"/>
      <c r="AL34" s="44"/>
      <c r="AM34" s="45"/>
      <c r="AN34" s="46"/>
      <c r="AO34" s="46"/>
      <c r="AP34" s="46"/>
      <c r="AQ34" s="46"/>
      <c r="AR34" s="46"/>
      <c r="AS34" s="47"/>
      <c r="AT34" s="45"/>
      <c r="AU34" s="46"/>
      <c r="AV34" s="46"/>
      <c r="AW34" s="46"/>
      <c r="AX34" s="46"/>
      <c r="AY34" s="46"/>
      <c r="AZ34" s="47"/>
      <c r="BA34" s="29">
        <f t="shared" si="1"/>
        <v>185</v>
      </c>
      <c r="BB34" s="46">
        <v>88</v>
      </c>
      <c r="BC34" s="46">
        <v>97</v>
      </c>
      <c r="BD34" s="46">
        <v>115</v>
      </c>
      <c r="BE34" s="46">
        <v>47</v>
      </c>
      <c r="BF34" s="46">
        <v>23</v>
      </c>
      <c r="BG34" s="47">
        <v>0</v>
      </c>
      <c r="BH34" s="46">
        <v>124</v>
      </c>
      <c r="BI34" s="46">
        <v>65</v>
      </c>
      <c r="BJ34" s="46">
        <v>59</v>
      </c>
      <c r="BK34" s="46"/>
      <c r="BL34" s="46"/>
      <c r="BM34" s="46"/>
      <c r="BN34" s="46"/>
      <c r="BO34" s="90">
        <f>D34+K34+R34+Y34+AF34+AM34+AT34+BA34+BH34</f>
        <v>911</v>
      </c>
    </row>
    <row r="35" spans="2:67" s="75" customFormat="1" x14ac:dyDescent="0.25">
      <c r="B35" s="76" t="s">
        <v>27</v>
      </c>
      <c r="C35" s="77" t="s">
        <v>57</v>
      </c>
      <c r="D35" s="61">
        <v>227</v>
      </c>
      <c r="E35" s="61">
        <v>51</v>
      </c>
      <c r="F35" s="61">
        <v>176</v>
      </c>
      <c r="G35" s="61">
        <v>75</v>
      </c>
      <c r="H35" s="61">
        <v>54</v>
      </c>
      <c r="I35" s="61">
        <v>64</v>
      </c>
      <c r="J35" s="61">
        <v>34</v>
      </c>
      <c r="K35" s="61">
        <v>311</v>
      </c>
      <c r="L35" s="61">
        <v>91</v>
      </c>
      <c r="M35" s="61">
        <v>220</v>
      </c>
      <c r="N35" s="61">
        <v>100</v>
      </c>
      <c r="O35" s="61">
        <v>84</v>
      </c>
      <c r="P35" s="61">
        <v>87</v>
      </c>
      <c r="Q35" s="61">
        <v>40</v>
      </c>
      <c r="R35" s="61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>
        <v>89</v>
      </c>
      <c r="AG35" s="78">
        <v>28</v>
      </c>
      <c r="AH35" s="78">
        <v>61</v>
      </c>
      <c r="AI35" s="78">
        <v>37</v>
      </c>
      <c r="AJ35" s="78">
        <v>25</v>
      </c>
      <c r="AK35" s="78">
        <v>24</v>
      </c>
      <c r="AL35" s="79">
        <v>3</v>
      </c>
      <c r="AM35" s="80"/>
      <c r="AN35" s="80"/>
      <c r="AO35" s="81"/>
      <c r="AP35" s="81"/>
      <c r="AQ35" s="81"/>
      <c r="AR35" s="81"/>
      <c r="AS35" s="82"/>
      <c r="AT35" s="80"/>
      <c r="AU35" s="81"/>
      <c r="AV35" s="81"/>
      <c r="AW35" s="81"/>
      <c r="AX35" s="81"/>
      <c r="AY35" s="81"/>
      <c r="AZ35" s="82"/>
      <c r="BA35" s="83"/>
      <c r="BB35" s="81"/>
      <c r="BC35" s="81"/>
      <c r="BD35" s="81"/>
      <c r="BE35" s="81"/>
      <c r="BF35" s="81"/>
      <c r="BG35" s="82"/>
      <c r="BH35" s="81"/>
      <c r="BI35" s="81"/>
      <c r="BJ35" s="81"/>
      <c r="BK35" s="81"/>
      <c r="BL35" s="81"/>
      <c r="BM35" s="81"/>
      <c r="BN35" s="81"/>
      <c r="BO35" s="91">
        <f t="shared" si="0"/>
        <v>627</v>
      </c>
    </row>
    <row r="36" spans="2:67" x14ac:dyDescent="0.25">
      <c r="B36" s="48" t="s">
        <v>41</v>
      </c>
      <c r="C36" s="49" t="s">
        <v>41</v>
      </c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4"/>
      <c r="S36" s="34"/>
      <c r="T36" s="34"/>
      <c r="U36" s="34"/>
      <c r="V36" s="34"/>
      <c r="W36" s="34"/>
      <c r="X36" s="34"/>
      <c r="Y36" s="35"/>
      <c r="Z36" s="34"/>
      <c r="AA36" s="34"/>
      <c r="AB36" s="34"/>
      <c r="AC36" s="34"/>
      <c r="AD36" s="34"/>
      <c r="AE36" s="34"/>
      <c r="AF36" s="34"/>
      <c r="AG36" s="36"/>
      <c r="AH36" s="36"/>
      <c r="AI36" s="36"/>
      <c r="AJ36" s="36"/>
      <c r="AK36" s="36"/>
      <c r="AL36" s="37"/>
      <c r="AM36" s="38">
        <v>536</v>
      </c>
      <c r="AN36" s="36">
        <v>219</v>
      </c>
      <c r="AO36" s="36">
        <v>317</v>
      </c>
      <c r="AP36" s="36">
        <v>172</v>
      </c>
      <c r="AQ36" s="36">
        <v>141</v>
      </c>
      <c r="AR36" s="36">
        <v>120</v>
      </c>
      <c r="AS36" s="37">
        <v>103</v>
      </c>
      <c r="AT36" s="45">
        <v>245</v>
      </c>
      <c r="AU36" s="36">
        <v>106</v>
      </c>
      <c r="AV36" s="36">
        <v>139</v>
      </c>
      <c r="AW36" s="36">
        <v>85</v>
      </c>
      <c r="AX36" s="36">
        <v>52</v>
      </c>
      <c r="AY36" s="36">
        <v>67</v>
      </c>
      <c r="AZ36" s="37">
        <v>41</v>
      </c>
      <c r="BA36" s="29"/>
      <c r="BB36" s="36"/>
      <c r="BC36" s="36"/>
      <c r="BD36" s="36"/>
      <c r="BE36" s="36"/>
      <c r="BF36" s="36"/>
      <c r="BG36" s="37"/>
      <c r="BH36" s="36"/>
      <c r="BI36" s="36"/>
      <c r="BJ36" s="36"/>
      <c r="BK36" s="36"/>
      <c r="BL36" s="36"/>
      <c r="BM36" s="36"/>
      <c r="BN36" s="36"/>
      <c r="BO36" s="90">
        <f t="shared" si="0"/>
        <v>781</v>
      </c>
    </row>
    <row r="37" spans="2:67" x14ac:dyDescent="0.25">
      <c r="B37" s="21" t="s">
        <v>58</v>
      </c>
      <c r="C37" s="69" t="s">
        <v>59</v>
      </c>
      <c r="D37" s="23">
        <v>183</v>
      </c>
      <c r="E37" s="23">
        <v>40</v>
      </c>
      <c r="F37" s="23">
        <v>143</v>
      </c>
      <c r="G37" s="23">
        <v>76</v>
      </c>
      <c r="H37" s="23">
        <v>51</v>
      </c>
      <c r="I37" s="23">
        <v>43</v>
      </c>
      <c r="J37" s="23">
        <v>13</v>
      </c>
      <c r="K37" s="23">
        <v>520</v>
      </c>
      <c r="L37" s="23">
        <v>96</v>
      </c>
      <c r="M37" s="23">
        <v>424</v>
      </c>
      <c r="N37" s="23">
        <v>189</v>
      </c>
      <c r="O37" s="23">
        <v>129</v>
      </c>
      <c r="P37" s="23">
        <v>124</v>
      </c>
      <c r="Q37" s="23">
        <v>78</v>
      </c>
      <c r="R37" s="24">
        <v>539</v>
      </c>
      <c r="S37" s="34">
        <v>155</v>
      </c>
      <c r="T37" s="34">
        <v>384</v>
      </c>
      <c r="U37" s="34">
        <v>212</v>
      </c>
      <c r="V37" s="34">
        <v>110</v>
      </c>
      <c r="W37" s="34">
        <v>114</v>
      </c>
      <c r="X37" s="34">
        <v>103</v>
      </c>
      <c r="Y37" s="35">
        <v>341</v>
      </c>
      <c r="Z37" s="34">
        <v>90</v>
      </c>
      <c r="AA37" s="34">
        <v>251</v>
      </c>
      <c r="AB37" s="34">
        <v>115</v>
      </c>
      <c r="AC37" s="34">
        <v>85</v>
      </c>
      <c r="AD37" s="34">
        <v>89</v>
      </c>
      <c r="AE37" s="34">
        <v>52</v>
      </c>
      <c r="AF37" s="34">
        <v>411</v>
      </c>
      <c r="AG37" s="36">
        <v>138</v>
      </c>
      <c r="AH37" s="36">
        <v>273</v>
      </c>
      <c r="AI37" s="36">
        <v>211</v>
      </c>
      <c r="AJ37" s="36">
        <v>67</v>
      </c>
      <c r="AK37" s="36">
        <v>73</v>
      </c>
      <c r="AL37" s="37">
        <v>60</v>
      </c>
      <c r="AM37" s="70"/>
      <c r="AN37" s="39"/>
      <c r="AO37" s="39"/>
      <c r="AP37" s="39"/>
      <c r="AQ37" s="39"/>
      <c r="AR37" s="39"/>
      <c r="AS37" s="40"/>
      <c r="AT37" s="38"/>
      <c r="AU37" s="39"/>
      <c r="AV37" s="39"/>
      <c r="AW37" s="39"/>
      <c r="AX37" s="39"/>
      <c r="AY37" s="39"/>
      <c r="AZ37" s="40"/>
      <c r="BA37" s="29">
        <f>SUM(BB37:BC37)</f>
        <v>210</v>
      </c>
      <c r="BB37" s="39">
        <v>75</v>
      </c>
      <c r="BC37" s="39">
        <v>135</v>
      </c>
      <c r="BD37" s="39">
        <v>131</v>
      </c>
      <c r="BE37" s="39">
        <v>57</v>
      </c>
      <c r="BF37" s="39">
        <v>22</v>
      </c>
      <c r="BG37" s="40">
        <v>0</v>
      </c>
      <c r="BH37" s="39">
        <v>0</v>
      </c>
      <c r="BI37" s="39">
        <v>0</v>
      </c>
      <c r="BJ37" s="39">
        <v>0</v>
      </c>
      <c r="BK37" s="39">
        <v>0</v>
      </c>
      <c r="BL37" s="39">
        <v>0</v>
      </c>
      <c r="BM37" s="39">
        <v>0</v>
      </c>
      <c r="BN37" s="39">
        <v>0</v>
      </c>
      <c r="BO37" s="90">
        <f>D37+K37+R37+Y37+AF37+AM37+AT37+BA37+BH37</f>
        <v>2204</v>
      </c>
    </row>
    <row r="38" spans="2:67" ht="14.25" thickBot="1" x14ac:dyDescent="0.3">
      <c r="D38" s="71">
        <f>SUM(D5:D37)</f>
        <v>6889</v>
      </c>
      <c r="E38" s="71">
        <f t="shared" ref="E38:BO38" si="2">SUM(E5:E37)</f>
        <v>1626</v>
      </c>
      <c r="F38" s="71">
        <f t="shared" si="2"/>
        <v>5263</v>
      </c>
      <c r="G38" s="71">
        <f t="shared" si="2"/>
        <v>3056</v>
      </c>
      <c r="H38" s="71">
        <f t="shared" si="2"/>
        <v>1757</v>
      </c>
      <c r="I38" s="71">
        <f t="shared" si="2"/>
        <v>1328</v>
      </c>
      <c r="J38" s="71">
        <f t="shared" si="2"/>
        <v>748</v>
      </c>
      <c r="K38" s="71">
        <f t="shared" si="2"/>
        <v>12705</v>
      </c>
      <c r="L38" s="71">
        <f t="shared" si="2"/>
        <v>3518</v>
      </c>
      <c r="M38" s="71">
        <f t="shared" si="2"/>
        <v>9187</v>
      </c>
      <c r="N38" s="71">
        <f t="shared" si="2"/>
        <v>4244</v>
      </c>
      <c r="O38" s="71">
        <f t="shared" si="2"/>
        <v>3290</v>
      </c>
      <c r="P38" s="71">
        <f t="shared" si="2"/>
        <v>3115</v>
      </c>
      <c r="Q38" s="71">
        <f t="shared" si="2"/>
        <v>2056</v>
      </c>
      <c r="R38" s="71">
        <f t="shared" si="2"/>
        <v>7390</v>
      </c>
      <c r="S38" s="71">
        <f t="shared" si="2"/>
        <v>2185</v>
      </c>
      <c r="T38" s="71">
        <f t="shared" si="2"/>
        <v>5205</v>
      </c>
      <c r="U38" s="71">
        <f t="shared" si="2"/>
        <v>2557</v>
      </c>
      <c r="V38" s="71">
        <f t="shared" si="2"/>
        <v>1755</v>
      </c>
      <c r="W38" s="71">
        <f t="shared" si="2"/>
        <v>1746</v>
      </c>
      <c r="X38" s="71">
        <f t="shared" si="2"/>
        <v>1332</v>
      </c>
      <c r="Y38" s="71">
        <f t="shared" si="2"/>
        <v>5967</v>
      </c>
      <c r="Z38" s="71">
        <f t="shared" si="2"/>
        <v>1773</v>
      </c>
      <c r="AA38" s="71">
        <f t="shared" si="2"/>
        <v>4194</v>
      </c>
      <c r="AB38" s="71">
        <f t="shared" si="2"/>
        <v>1832</v>
      </c>
      <c r="AC38" s="71">
        <f t="shared" si="2"/>
        <v>1347</v>
      </c>
      <c r="AD38" s="71">
        <f t="shared" si="2"/>
        <v>1472</v>
      </c>
      <c r="AE38" s="71">
        <f t="shared" si="2"/>
        <v>1316</v>
      </c>
      <c r="AF38" s="71">
        <f t="shared" si="2"/>
        <v>6937</v>
      </c>
      <c r="AG38" s="71">
        <f t="shared" si="2"/>
        <v>2318</v>
      </c>
      <c r="AH38" s="71">
        <f t="shared" si="2"/>
        <v>4619</v>
      </c>
      <c r="AI38" s="71">
        <f t="shared" si="2"/>
        <v>2512</v>
      </c>
      <c r="AJ38" s="71">
        <f t="shared" si="2"/>
        <v>1536</v>
      </c>
      <c r="AK38" s="71">
        <f t="shared" si="2"/>
        <v>1582</v>
      </c>
      <c r="AL38" s="71">
        <f t="shared" si="2"/>
        <v>1307</v>
      </c>
      <c r="AM38" s="71">
        <f t="shared" si="2"/>
        <v>4273</v>
      </c>
      <c r="AN38" s="71">
        <f t="shared" si="2"/>
        <v>1338</v>
      </c>
      <c r="AO38" s="71">
        <f t="shared" si="2"/>
        <v>2935</v>
      </c>
      <c r="AP38" s="71">
        <f t="shared" si="2"/>
        <v>1567</v>
      </c>
      <c r="AQ38" s="71">
        <f t="shared" si="2"/>
        <v>1010</v>
      </c>
      <c r="AR38" s="71">
        <f t="shared" si="2"/>
        <v>954</v>
      </c>
      <c r="AS38" s="72">
        <f t="shared" si="2"/>
        <v>742</v>
      </c>
      <c r="AT38" s="73">
        <f>SUM(AT5:AT37)</f>
        <v>1081</v>
      </c>
      <c r="AU38" s="73">
        <f t="shared" ref="AU38:AZ38" si="3">SUM(AU5:AU37)</f>
        <v>315</v>
      </c>
      <c r="AV38" s="73">
        <f t="shared" si="3"/>
        <v>766</v>
      </c>
      <c r="AW38" s="73">
        <f t="shared" si="3"/>
        <v>416</v>
      </c>
      <c r="AX38" s="73">
        <f t="shared" si="3"/>
        <v>229</v>
      </c>
      <c r="AY38" s="73">
        <f t="shared" si="3"/>
        <v>248</v>
      </c>
      <c r="AZ38" s="73">
        <f t="shared" si="3"/>
        <v>188</v>
      </c>
      <c r="BA38" s="73">
        <f>SUM(BA5:BA37)</f>
        <v>2089</v>
      </c>
      <c r="BB38" s="73">
        <f t="shared" ref="BB38:BN38" si="4">SUM(BB5:BB37)</f>
        <v>692</v>
      </c>
      <c r="BC38" s="73">
        <f t="shared" si="4"/>
        <v>1397</v>
      </c>
      <c r="BD38" s="73">
        <f t="shared" si="4"/>
        <v>1193</v>
      </c>
      <c r="BE38" s="73">
        <f t="shared" si="4"/>
        <v>650</v>
      </c>
      <c r="BF38" s="73">
        <f t="shared" si="4"/>
        <v>246</v>
      </c>
      <c r="BG38" s="87">
        <f t="shared" si="4"/>
        <v>0</v>
      </c>
      <c r="BH38" s="71">
        <f t="shared" si="4"/>
        <v>417</v>
      </c>
      <c r="BI38" s="71">
        <f t="shared" si="4"/>
        <v>185</v>
      </c>
      <c r="BJ38" s="71">
        <f t="shared" si="4"/>
        <v>232</v>
      </c>
      <c r="BK38" s="71">
        <f t="shared" si="4"/>
        <v>0</v>
      </c>
      <c r="BL38" s="71">
        <f t="shared" si="4"/>
        <v>0</v>
      </c>
      <c r="BM38" s="71">
        <f t="shared" si="4"/>
        <v>0</v>
      </c>
      <c r="BN38" s="71">
        <f t="shared" si="4"/>
        <v>0</v>
      </c>
      <c r="BO38" s="71">
        <f t="shared" si="2"/>
        <v>47748</v>
      </c>
    </row>
  </sheetData>
  <mergeCells count="10">
    <mergeCell ref="AM3:AS3"/>
    <mergeCell ref="AT3:AZ3"/>
    <mergeCell ref="BA3:BG3"/>
    <mergeCell ref="BH3:BN3"/>
    <mergeCell ref="B3:C3"/>
    <mergeCell ref="D3:J3"/>
    <mergeCell ref="K3:Q3"/>
    <mergeCell ref="R3:X3"/>
    <mergeCell ref="Y3:AE3"/>
    <mergeCell ref="AF3:AL3"/>
  </mergeCells>
  <pageMargins left="0.75" right="0.75" top="1" bottom="1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A34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F22" sqref="F22"/>
    </sheetView>
  </sheetViews>
  <sheetFormatPr baseColWidth="10" defaultRowHeight="13.5" x14ac:dyDescent="0.25"/>
  <cols>
    <col min="1" max="1" width="3.85546875" style="5" customWidth="1"/>
    <col min="2" max="2" width="12.140625" style="3" bestFit="1" customWidth="1"/>
    <col min="3" max="3" width="19.42578125" style="3" bestFit="1" customWidth="1"/>
    <col min="4" max="6" width="5.42578125" style="3" customWidth="1"/>
    <col min="7" max="9" width="5.5703125" style="3" customWidth="1"/>
    <col min="10" max="10" width="5" style="3" bestFit="1" customWidth="1"/>
    <col min="11" max="11" width="6.28515625" style="3" customWidth="1"/>
    <col min="12" max="13" width="5.42578125" style="3" customWidth="1"/>
    <col min="14" max="16" width="5.5703125" style="3" customWidth="1"/>
    <col min="17" max="17" width="4.42578125" style="3" customWidth="1"/>
    <col min="18" max="20" width="5.42578125" style="3" customWidth="1"/>
    <col min="21" max="23" width="5.5703125" style="3" customWidth="1"/>
    <col min="24" max="24" width="4.42578125" style="3" customWidth="1"/>
    <col min="25" max="25" width="6.28515625" style="3" customWidth="1"/>
    <col min="26" max="27" width="5.42578125" style="3" customWidth="1"/>
    <col min="28" max="30" width="5.5703125" style="3" customWidth="1"/>
    <col min="31" max="31" width="4.42578125" style="3" customWidth="1"/>
    <col min="32" max="33" width="5.7109375" style="3" customWidth="1"/>
    <col min="34" max="34" width="5.42578125" style="3" customWidth="1"/>
    <col min="35" max="52" width="5.7109375" style="3" customWidth="1"/>
    <col min="53" max="53" width="7" style="3" customWidth="1"/>
    <col min="54" max="246" width="11.42578125" style="5"/>
    <col min="247" max="247" width="3.85546875" style="5" customWidth="1"/>
    <col min="248" max="248" width="12.140625" style="5" bestFit="1" customWidth="1"/>
    <col min="249" max="249" width="19.42578125" style="5" bestFit="1" customWidth="1"/>
    <col min="250" max="252" width="5.42578125" style="5" customWidth="1"/>
    <col min="253" max="255" width="5.5703125" style="5" customWidth="1"/>
    <col min="256" max="256" width="5" style="5" bestFit="1" customWidth="1"/>
    <col min="257" max="257" width="6.28515625" style="5" customWidth="1"/>
    <col min="258" max="259" width="5.42578125" style="5" customWidth="1"/>
    <col min="260" max="262" width="5.5703125" style="5" customWidth="1"/>
    <col min="263" max="263" width="4.42578125" style="5" customWidth="1"/>
    <col min="264" max="266" width="5.42578125" style="5" customWidth="1"/>
    <col min="267" max="269" width="5.5703125" style="5" customWidth="1"/>
    <col min="270" max="270" width="4.42578125" style="5" customWidth="1"/>
    <col min="271" max="271" width="6.28515625" style="5" customWidth="1"/>
    <col min="272" max="273" width="5.42578125" style="5" customWidth="1"/>
    <col min="274" max="276" width="5.5703125" style="5" customWidth="1"/>
    <col min="277" max="277" width="4.42578125" style="5" customWidth="1"/>
    <col min="278" max="279" width="5.7109375" style="5" customWidth="1"/>
    <col min="280" max="280" width="5.42578125" style="5" customWidth="1"/>
    <col min="281" max="298" width="5.7109375" style="5" customWidth="1"/>
    <col min="299" max="299" width="7" style="5" customWidth="1"/>
    <col min="300" max="301" width="12" style="5" bestFit="1" customWidth="1"/>
    <col min="302" max="302" width="13.28515625" style="5" bestFit="1" customWidth="1"/>
    <col min="303" max="303" width="12" style="5" bestFit="1" customWidth="1"/>
    <col min="304" max="304" width="10.42578125" style="5" bestFit="1" customWidth="1"/>
    <col min="305" max="305" width="5" style="5" customWidth="1"/>
    <col min="306" max="306" width="10.42578125" style="5" bestFit="1" customWidth="1"/>
    <col min="307" max="309" width="6.28515625" style="5" customWidth="1"/>
    <col min="310" max="502" width="11.42578125" style="5"/>
    <col min="503" max="503" width="3.85546875" style="5" customWidth="1"/>
    <col min="504" max="504" width="12.140625" style="5" bestFit="1" customWidth="1"/>
    <col min="505" max="505" width="19.42578125" style="5" bestFit="1" customWidth="1"/>
    <col min="506" max="508" width="5.42578125" style="5" customWidth="1"/>
    <col min="509" max="511" width="5.5703125" style="5" customWidth="1"/>
    <col min="512" max="512" width="5" style="5" bestFit="1" customWidth="1"/>
    <col min="513" max="513" width="6.28515625" style="5" customWidth="1"/>
    <col min="514" max="515" width="5.42578125" style="5" customWidth="1"/>
    <col min="516" max="518" width="5.5703125" style="5" customWidth="1"/>
    <col min="519" max="519" width="4.42578125" style="5" customWidth="1"/>
    <col min="520" max="522" width="5.42578125" style="5" customWidth="1"/>
    <col min="523" max="525" width="5.5703125" style="5" customWidth="1"/>
    <col min="526" max="526" width="4.42578125" style="5" customWidth="1"/>
    <col min="527" max="527" width="6.28515625" style="5" customWidth="1"/>
    <col min="528" max="529" width="5.42578125" style="5" customWidth="1"/>
    <col min="530" max="532" width="5.5703125" style="5" customWidth="1"/>
    <col min="533" max="533" width="4.42578125" style="5" customWidth="1"/>
    <col min="534" max="535" width="5.7109375" style="5" customWidth="1"/>
    <col min="536" max="536" width="5.42578125" style="5" customWidth="1"/>
    <col min="537" max="554" width="5.7109375" style="5" customWidth="1"/>
    <col min="555" max="555" width="7" style="5" customWidth="1"/>
    <col min="556" max="557" width="12" style="5" bestFit="1" customWidth="1"/>
    <col min="558" max="558" width="13.28515625" style="5" bestFit="1" customWidth="1"/>
    <col min="559" max="559" width="12" style="5" bestFit="1" customWidth="1"/>
    <col min="560" max="560" width="10.42578125" style="5" bestFit="1" customWidth="1"/>
    <col min="561" max="561" width="5" style="5" customWidth="1"/>
    <col min="562" max="562" width="10.42578125" style="5" bestFit="1" customWidth="1"/>
    <col min="563" max="565" width="6.28515625" style="5" customWidth="1"/>
    <col min="566" max="758" width="11.42578125" style="5"/>
    <col min="759" max="759" width="3.85546875" style="5" customWidth="1"/>
    <col min="760" max="760" width="12.140625" style="5" bestFit="1" customWidth="1"/>
    <col min="761" max="761" width="19.42578125" style="5" bestFit="1" customWidth="1"/>
    <col min="762" max="764" width="5.42578125" style="5" customWidth="1"/>
    <col min="765" max="767" width="5.5703125" style="5" customWidth="1"/>
    <col min="768" max="768" width="5" style="5" bestFit="1" customWidth="1"/>
    <col min="769" max="769" width="6.28515625" style="5" customWidth="1"/>
    <col min="770" max="771" width="5.42578125" style="5" customWidth="1"/>
    <col min="772" max="774" width="5.5703125" style="5" customWidth="1"/>
    <col min="775" max="775" width="4.42578125" style="5" customWidth="1"/>
    <col min="776" max="778" width="5.42578125" style="5" customWidth="1"/>
    <col min="779" max="781" width="5.5703125" style="5" customWidth="1"/>
    <col min="782" max="782" width="4.42578125" style="5" customWidth="1"/>
    <col min="783" max="783" width="6.28515625" style="5" customWidth="1"/>
    <col min="784" max="785" width="5.42578125" style="5" customWidth="1"/>
    <col min="786" max="788" width="5.5703125" style="5" customWidth="1"/>
    <col min="789" max="789" width="4.42578125" style="5" customWidth="1"/>
    <col min="790" max="791" width="5.7109375" style="5" customWidth="1"/>
    <col min="792" max="792" width="5.42578125" style="5" customWidth="1"/>
    <col min="793" max="810" width="5.7109375" style="5" customWidth="1"/>
    <col min="811" max="811" width="7" style="5" customWidth="1"/>
    <col min="812" max="813" width="12" style="5" bestFit="1" customWidth="1"/>
    <col min="814" max="814" width="13.28515625" style="5" bestFit="1" customWidth="1"/>
    <col min="815" max="815" width="12" style="5" bestFit="1" customWidth="1"/>
    <col min="816" max="816" width="10.42578125" style="5" bestFit="1" customWidth="1"/>
    <col min="817" max="817" width="5" style="5" customWidth="1"/>
    <col min="818" max="818" width="10.42578125" style="5" bestFit="1" customWidth="1"/>
    <col min="819" max="821" width="6.28515625" style="5" customWidth="1"/>
    <col min="822" max="1014" width="11.42578125" style="5"/>
    <col min="1015" max="1015" width="3.85546875" style="5" customWidth="1"/>
    <col min="1016" max="1016" width="12.140625" style="5" bestFit="1" customWidth="1"/>
    <col min="1017" max="1017" width="19.42578125" style="5" bestFit="1" customWidth="1"/>
    <col min="1018" max="1020" width="5.42578125" style="5" customWidth="1"/>
    <col min="1021" max="1023" width="5.5703125" style="5" customWidth="1"/>
    <col min="1024" max="1024" width="5" style="5" bestFit="1" customWidth="1"/>
    <col min="1025" max="1025" width="6.28515625" style="5" customWidth="1"/>
    <col min="1026" max="1027" width="5.42578125" style="5" customWidth="1"/>
    <col min="1028" max="1030" width="5.5703125" style="5" customWidth="1"/>
    <col min="1031" max="1031" width="4.42578125" style="5" customWidth="1"/>
    <col min="1032" max="1034" width="5.42578125" style="5" customWidth="1"/>
    <col min="1035" max="1037" width="5.5703125" style="5" customWidth="1"/>
    <col min="1038" max="1038" width="4.42578125" style="5" customWidth="1"/>
    <col min="1039" max="1039" width="6.28515625" style="5" customWidth="1"/>
    <col min="1040" max="1041" width="5.42578125" style="5" customWidth="1"/>
    <col min="1042" max="1044" width="5.5703125" style="5" customWidth="1"/>
    <col min="1045" max="1045" width="4.42578125" style="5" customWidth="1"/>
    <col min="1046" max="1047" width="5.7109375" style="5" customWidth="1"/>
    <col min="1048" max="1048" width="5.42578125" style="5" customWidth="1"/>
    <col min="1049" max="1066" width="5.7109375" style="5" customWidth="1"/>
    <col min="1067" max="1067" width="7" style="5" customWidth="1"/>
    <col min="1068" max="1069" width="12" style="5" bestFit="1" customWidth="1"/>
    <col min="1070" max="1070" width="13.28515625" style="5" bestFit="1" customWidth="1"/>
    <col min="1071" max="1071" width="12" style="5" bestFit="1" customWidth="1"/>
    <col min="1072" max="1072" width="10.42578125" style="5" bestFit="1" customWidth="1"/>
    <col min="1073" max="1073" width="5" style="5" customWidth="1"/>
    <col min="1074" max="1074" width="10.42578125" style="5" bestFit="1" customWidth="1"/>
    <col min="1075" max="1077" width="6.28515625" style="5" customWidth="1"/>
    <col min="1078" max="1270" width="11.42578125" style="5"/>
    <col min="1271" max="1271" width="3.85546875" style="5" customWidth="1"/>
    <col min="1272" max="1272" width="12.140625" style="5" bestFit="1" customWidth="1"/>
    <col min="1273" max="1273" width="19.42578125" style="5" bestFit="1" customWidth="1"/>
    <col min="1274" max="1276" width="5.42578125" style="5" customWidth="1"/>
    <col min="1277" max="1279" width="5.5703125" style="5" customWidth="1"/>
    <col min="1280" max="1280" width="5" style="5" bestFit="1" customWidth="1"/>
    <col min="1281" max="1281" width="6.28515625" style="5" customWidth="1"/>
    <col min="1282" max="1283" width="5.42578125" style="5" customWidth="1"/>
    <col min="1284" max="1286" width="5.5703125" style="5" customWidth="1"/>
    <col min="1287" max="1287" width="4.42578125" style="5" customWidth="1"/>
    <col min="1288" max="1290" width="5.42578125" style="5" customWidth="1"/>
    <col min="1291" max="1293" width="5.5703125" style="5" customWidth="1"/>
    <col min="1294" max="1294" width="4.42578125" style="5" customWidth="1"/>
    <col min="1295" max="1295" width="6.28515625" style="5" customWidth="1"/>
    <col min="1296" max="1297" width="5.42578125" style="5" customWidth="1"/>
    <col min="1298" max="1300" width="5.5703125" style="5" customWidth="1"/>
    <col min="1301" max="1301" width="4.42578125" style="5" customWidth="1"/>
    <col min="1302" max="1303" width="5.7109375" style="5" customWidth="1"/>
    <col min="1304" max="1304" width="5.42578125" style="5" customWidth="1"/>
    <col min="1305" max="1322" width="5.7109375" style="5" customWidth="1"/>
    <col min="1323" max="1323" width="7" style="5" customWidth="1"/>
    <col min="1324" max="1325" width="12" style="5" bestFit="1" customWidth="1"/>
    <col min="1326" max="1326" width="13.28515625" style="5" bestFit="1" customWidth="1"/>
    <col min="1327" max="1327" width="12" style="5" bestFit="1" customWidth="1"/>
    <col min="1328" max="1328" width="10.42578125" style="5" bestFit="1" customWidth="1"/>
    <col min="1329" max="1329" width="5" style="5" customWidth="1"/>
    <col min="1330" max="1330" width="10.42578125" style="5" bestFit="1" customWidth="1"/>
    <col min="1331" max="1333" width="6.28515625" style="5" customWidth="1"/>
    <col min="1334" max="1526" width="11.42578125" style="5"/>
    <col min="1527" max="1527" width="3.85546875" style="5" customWidth="1"/>
    <col min="1528" max="1528" width="12.140625" style="5" bestFit="1" customWidth="1"/>
    <col min="1529" max="1529" width="19.42578125" style="5" bestFit="1" customWidth="1"/>
    <col min="1530" max="1532" width="5.42578125" style="5" customWidth="1"/>
    <col min="1533" max="1535" width="5.5703125" style="5" customWidth="1"/>
    <col min="1536" max="1536" width="5" style="5" bestFit="1" customWidth="1"/>
    <col min="1537" max="1537" width="6.28515625" style="5" customWidth="1"/>
    <col min="1538" max="1539" width="5.42578125" style="5" customWidth="1"/>
    <col min="1540" max="1542" width="5.5703125" style="5" customWidth="1"/>
    <col min="1543" max="1543" width="4.42578125" style="5" customWidth="1"/>
    <col min="1544" max="1546" width="5.42578125" style="5" customWidth="1"/>
    <col min="1547" max="1549" width="5.5703125" style="5" customWidth="1"/>
    <col min="1550" max="1550" width="4.42578125" style="5" customWidth="1"/>
    <col min="1551" max="1551" width="6.28515625" style="5" customWidth="1"/>
    <col min="1552" max="1553" width="5.42578125" style="5" customWidth="1"/>
    <col min="1554" max="1556" width="5.5703125" style="5" customWidth="1"/>
    <col min="1557" max="1557" width="4.42578125" style="5" customWidth="1"/>
    <col min="1558" max="1559" width="5.7109375" style="5" customWidth="1"/>
    <col min="1560" max="1560" width="5.42578125" style="5" customWidth="1"/>
    <col min="1561" max="1578" width="5.7109375" style="5" customWidth="1"/>
    <col min="1579" max="1579" width="7" style="5" customWidth="1"/>
    <col min="1580" max="1581" width="12" style="5" bestFit="1" customWidth="1"/>
    <col min="1582" max="1582" width="13.28515625" style="5" bestFit="1" customWidth="1"/>
    <col min="1583" max="1583" width="12" style="5" bestFit="1" customWidth="1"/>
    <col min="1584" max="1584" width="10.42578125" style="5" bestFit="1" customWidth="1"/>
    <col min="1585" max="1585" width="5" style="5" customWidth="1"/>
    <col min="1586" max="1586" width="10.42578125" style="5" bestFit="1" customWidth="1"/>
    <col min="1587" max="1589" width="6.28515625" style="5" customWidth="1"/>
    <col min="1590" max="1782" width="11.42578125" style="5"/>
    <col min="1783" max="1783" width="3.85546875" style="5" customWidth="1"/>
    <col min="1784" max="1784" width="12.140625" style="5" bestFit="1" customWidth="1"/>
    <col min="1785" max="1785" width="19.42578125" style="5" bestFit="1" customWidth="1"/>
    <col min="1786" max="1788" width="5.42578125" style="5" customWidth="1"/>
    <col min="1789" max="1791" width="5.5703125" style="5" customWidth="1"/>
    <col min="1792" max="1792" width="5" style="5" bestFit="1" customWidth="1"/>
    <col min="1793" max="1793" width="6.28515625" style="5" customWidth="1"/>
    <col min="1794" max="1795" width="5.42578125" style="5" customWidth="1"/>
    <col min="1796" max="1798" width="5.5703125" style="5" customWidth="1"/>
    <col min="1799" max="1799" width="4.42578125" style="5" customWidth="1"/>
    <col min="1800" max="1802" width="5.42578125" style="5" customWidth="1"/>
    <col min="1803" max="1805" width="5.5703125" style="5" customWidth="1"/>
    <col min="1806" max="1806" width="4.42578125" style="5" customWidth="1"/>
    <col min="1807" max="1807" width="6.28515625" style="5" customWidth="1"/>
    <col min="1808" max="1809" width="5.42578125" style="5" customWidth="1"/>
    <col min="1810" max="1812" width="5.5703125" style="5" customWidth="1"/>
    <col min="1813" max="1813" width="4.42578125" style="5" customWidth="1"/>
    <col min="1814" max="1815" width="5.7109375" style="5" customWidth="1"/>
    <col min="1816" max="1816" width="5.42578125" style="5" customWidth="1"/>
    <col min="1817" max="1834" width="5.7109375" style="5" customWidth="1"/>
    <col min="1835" max="1835" width="7" style="5" customWidth="1"/>
    <col min="1836" max="1837" width="12" style="5" bestFit="1" customWidth="1"/>
    <col min="1838" max="1838" width="13.28515625" style="5" bestFit="1" customWidth="1"/>
    <col min="1839" max="1839" width="12" style="5" bestFit="1" customWidth="1"/>
    <col min="1840" max="1840" width="10.42578125" style="5" bestFit="1" customWidth="1"/>
    <col min="1841" max="1841" width="5" style="5" customWidth="1"/>
    <col min="1842" max="1842" width="10.42578125" style="5" bestFit="1" customWidth="1"/>
    <col min="1843" max="1845" width="6.28515625" style="5" customWidth="1"/>
    <col min="1846" max="2038" width="11.42578125" style="5"/>
    <col min="2039" max="2039" width="3.85546875" style="5" customWidth="1"/>
    <col min="2040" max="2040" width="12.140625" style="5" bestFit="1" customWidth="1"/>
    <col min="2041" max="2041" width="19.42578125" style="5" bestFit="1" customWidth="1"/>
    <col min="2042" max="2044" width="5.42578125" style="5" customWidth="1"/>
    <col min="2045" max="2047" width="5.5703125" style="5" customWidth="1"/>
    <col min="2048" max="2048" width="5" style="5" bestFit="1" customWidth="1"/>
    <col min="2049" max="2049" width="6.28515625" style="5" customWidth="1"/>
    <col min="2050" max="2051" width="5.42578125" style="5" customWidth="1"/>
    <col min="2052" max="2054" width="5.5703125" style="5" customWidth="1"/>
    <col min="2055" max="2055" width="4.42578125" style="5" customWidth="1"/>
    <col min="2056" max="2058" width="5.42578125" style="5" customWidth="1"/>
    <col min="2059" max="2061" width="5.5703125" style="5" customWidth="1"/>
    <col min="2062" max="2062" width="4.42578125" style="5" customWidth="1"/>
    <col min="2063" max="2063" width="6.28515625" style="5" customWidth="1"/>
    <col min="2064" max="2065" width="5.42578125" style="5" customWidth="1"/>
    <col min="2066" max="2068" width="5.5703125" style="5" customWidth="1"/>
    <col min="2069" max="2069" width="4.42578125" style="5" customWidth="1"/>
    <col min="2070" max="2071" width="5.7109375" style="5" customWidth="1"/>
    <col min="2072" max="2072" width="5.42578125" style="5" customWidth="1"/>
    <col min="2073" max="2090" width="5.7109375" style="5" customWidth="1"/>
    <col min="2091" max="2091" width="7" style="5" customWidth="1"/>
    <col min="2092" max="2093" width="12" style="5" bestFit="1" customWidth="1"/>
    <col min="2094" max="2094" width="13.28515625" style="5" bestFit="1" customWidth="1"/>
    <col min="2095" max="2095" width="12" style="5" bestFit="1" customWidth="1"/>
    <col min="2096" max="2096" width="10.42578125" style="5" bestFit="1" customWidth="1"/>
    <col min="2097" max="2097" width="5" style="5" customWidth="1"/>
    <col min="2098" max="2098" width="10.42578125" style="5" bestFit="1" customWidth="1"/>
    <col min="2099" max="2101" width="6.28515625" style="5" customWidth="1"/>
    <col min="2102" max="2294" width="11.42578125" style="5"/>
    <col min="2295" max="2295" width="3.85546875" style="5" customWidth="1"/>
    <col min="2296" max="2296" width="12.140625" style="5" bestFit="1" customWidth="1"/>
    <col min="2297" max="2297" width="19.42578125" style="5" bestFit="1" customWidth="1"/>
    <col min="2298" max="2300" width="5.42578125" style="5" customWidth="1"/>
    <col min="2301" max="2303" width="5.5703125" style="5" customWidth="1"/>
    <col min="2304" max="2304" width="5" style="5" bestFit="1" customWidth="1"/>
    <col min="2305" max="2305" width="6.28515625" style="5" customWidth="1"/>
    <col min="2306" max="2307" width="5.42578125" style="5" customWidth="1"/>
    <col min="2308" max="2310" width="5.5703125" style="5" customWidth="1"/>
    <col min="2311" max="2311" width="4.42578125" style="5" customWidth="1"/>
    <col min="2312" max="2314" width="5.42578125" style="5" customWidth="1"/>
    <col min="2315" max="2317" width="5.5703125" style="5" customWidth="1"/>
    <col min="2318" max="2318" width="4.42578125" style="5" customWidth="1"/>
    <col min="2319" max="2319" width="6.28515625" style="5" customWidth="1"/>
    <col min="2320" max="2321" width="5.42578125" style="5" customWidth="1"/>
    <col min="2322" max="2324" width="5.5703125" style="5" customWidth="1"/>
    <col min="2325" max="2325" width="4.42578125" style="5" customWidth="1"/>
    <col min="2326" max="2327" width="5.7109375" style="5" customWidth="1"/>
    <col min="2328" max="2328" width="5.42578125" style="5" customWidth="1"/>
    <col min="2329" max="2346" width="5.7109375" style="5" customWidth="1"/>
    <col min="2347" max="2347" width="7" style="5" customWidth="1"/>
    <col min="2348" max="2349" width="12" style="5" bestFit="1" customWidth="1"/>
    <col min="2350" max="2350" width="13.28515625" style="5" bestFit="1" customWidth="1"/>
    <col min="2351" max="2351" width="12" style="5" bestFit="1" customWidth="1"/>
    <col min="2352" max="2352" width="10.42578125" style="5" bestFit="1" customWidth="1"/>
    <col min="2353" max="2353" width="5" style="5" customWidth="1"/>
    <col min="2354" max="2354" width="10.42578125" style="5" bestFit="1" customWidth="1"/>
    <col min="2355" max="2357" width="6.28515625" style="5" customWidth="1"/>
    <col min="2358" max="2550" width="11.42578125" style="5"/>
    <col min="2551" max="2551" width="3.85546875" style="5" customWidth="1"/>
    <col min="2552" max="2552" width="12.140625" style="5" bestFit="1" customWidth="1"/>
    <col min="2553" max="2553" width="19.42578125" style="5" bestFit="1" customWidth="1"/>
    <col min="2554" max="2556" width="5.42578125" style="5" customWidth="1"/>
    <col min="2557" max="2559" width="5.5703125" style="5" customWidth="1"/>
    <col min="2560" max="2560" width="5" style="5" bestFit="1" customWidth="1"/>
    <col min="2561" max="2561" width="6.28515625" style="5" customWidth="1"/>
    <col min="2562" max="2563" width="5.42578125" style="5" customWidth="1"/>
    <col min="2564" max="2566" width="5.5703125" style="5" customWidth="1"/>
    <col min="2567" max="2567" width="4.42578125" style="5" customWidth="1"/>
    <col min="2568" max="2570" width="5.42578125" style="5" customWidth="1"/>
    <col min="2571" max="2573" width="5.5703125" style="5" customWidth="1"/>
    <col min="2574" max="2574" width="4.42578125" style="5" customWidth="1"/>
    <col min="2575" max="2575" width="6.28515625" style="5" customWidth="1"/>
    <col min="2576" max="2577" width="5.42578125" style="5" customWidth="1"/>
    <col min="2578" max="2580" width="5.5703125" style="5" customWidth="1"/>
    <col min="2581" max="2581" width="4.42578125" style="5" customWidth="1"/>
    <col min="2582" max="2583" width="5.7109375" style="5" customWidth="1"/>
    <col min="2584" max="2584" width="5.42578125" style="5" customWidth="1"/>
    <col min="2585" max="2602" width="5.7109375" style="5" customWidth="1"/>
    <col min="2603" max="2603" width="7" style="5" customWidth="1"/>
    <col min="2604" max="2605" width="12" style="5" bestFit="1" customWidth="1"/>
    <col min="2606" max="2606" width="13.28515625" style="5" bestFit="1" customWidth="1"/>
    <col min="2607" max="2607" width="12" style="5" bestFit="1" customWidth="1"/>
    <col min="2608" max="2608" width="10.42578125" style="5" bestFit="1" customWidth="1"/>
    <col min="2609" max="2609" width="5" style="5" customWidth="1"/>
    <col min="2610" max="2610" width="10.42578125" style="5" bestFit="1" customWidth="1"/>
    <col min="2611" max="2613" width="6.28515625" style="5" customWidth="1"/>
    <col min="2614" max="2806" width="11.42578125" style="5"/>
    <col min="2807" max="2807" width="3.85546875" style="5" customWidth="1"/>
    <col min="2808" max="2808" width="12.140625" style="5" bestFit="1" customWidth="1"/>
    <col min="2809" max="2809" width="19.42578125" style="5" bestFit="1" customWidth="1"/>
    <col min="2810" max="2812" width="5.42578125" style="5" customWidth="1"/>
    <col min="2813" max="2815" width="5.5703125" style="5" customWidth="1"/>
    <col min="2816" max="2816" width="5" style="5" bestFit="1" customWidth="1"/>
    <col min="2817" max="2817" width="6.28515625" style="5" customWidth="1"/>
    <col min="2818" max="2819" width="5.42578125" style="5" customWidth="1"/>
    <col min="2820" max="2822" width="5.5703125" style="5" customWidth="1"/>
    <col min="2823" max="2823" width="4.42578125" style="5" customWidth="1"/>
    <col min="2824" max="2826" width="5.42578125" style="5" customWidth="1"/>
    <col min="2827" max="2829" width="5.5703125" style="5" customWidth="1"/>
    <col min="2830" max="2830" width="4.42578125" style="5" customWidth="1"/>
    <col min="2831" max="2831" width="6.28515625" style="5" customWidth="1"/>
    <col min="2832" max="2833" width="5.42578125" style="5" customWidth="1"/>
    <col min="2834" max="2836" width="5.5703125" style="5" customWidth="1"/>
    <col min="2837" max="2837" width="4.42578125" style="5" customWidth="1"/>
    <col min="2838" max="2839" width="5.7109375" style="5" customWidth="1"/>
    <col min="2840" max="2840" width="5.42578125" style="5" customWidth="1"/>
    <col min="2841" max="2858" width="5.7109375" style="5" customWidth="1"/>
    <col min="2859" max="2859" width="7" style="5" customWidth="1"/>
    <col min="2860" max="2861" width="12" style="5" bestFit="1" customWidth="1"/>
    <col min="2862" max="2862" width="13.28515625" style="5" bestFit="1" customWidth="1"/>
    <col min="2863" max="2863" width="12" style="5" bestFit="1" customWidth="1"/>
    <col min="2864" max="2864" width="10.42578125" style="5" bestFit="1" customWidth="1"/>
    <col min="2865" max="2865" width="5" style="5" customWidth="1"/>
    <col min="2866" max="2866" width="10.42578125" style="5" bestFit="1" customWidth="1"/>
    <col min="2867" max="2869" width="6.28515625" style="5" customWidth="1"/>
    <col min="2870" max="3062" width="11.42578125" style="5"/>
    <col min="3063" max="3063" width="3.85546875" style="5" customWidth="1"/>
    <col min="3064" max="3064" width="12.140625" style="5" bestFit="1" customWidth="1"/>
    <col min="3065" max="3065" width="19.42578125" style="5" bestFit="1" customWidth="1"/>
    <col min="3066" max="3068" width="5.42578125" style="5" customWidth="1"/>
    <col min="3069" max="3071" width="5.5703125" style="5" customWidth="1"/>
    <col min="3072" max="3072" width="5" style="5" bestFit="1" customWidth="1"/>
    <col min="3073" max="3073" width="6.28515625" style="5" customWidth="1"/>
    <col min="3074" max="3075" width="5.42578125" style="5" customWidth="1"/>
    <col min="3076" max="3078" width="5.5703125" style="5" customWidth="1"/>
    <col min="3079" max="3079" width="4.42578125" style="5" customWidth="1"/>
    <col min="3080" max="3082" width="5.42578125" style="5" customWidth="1"/>
    <col min="3083" max="3085" width="5.5703125" style="5" customWidth="1"/>
    <col min="3086" max="3086" width="4.42578125" style="5" customWidth="1"/>
    <col min="3087" max="3087" width="6.28515625" style="5" customWidth="1"/>
    <col min="3088" max="3089" width="5.42578125" style="5" customWidth="1"/>
    <col min="3090" max="3092" width="5.5703125" style="5" customWidth="1"/>
    <col min="3093" max="3093" width="4.42578125" style="5" customWidth="1"/>
    <col min="3094" max="3095" width="5.7109375" style="5" customWidth="1"/>
    <col min="3096" max="3096" width="5.42578125" style="5" customWidth="1"/>
    <col min="3097" max="3114" width="5.7109375" style="5" customWidth="1"/>
    <col min="3115" max="3115" width="7" style="5" customWidth="1"/>
    <col min="3116" max="3117" width="12" style="5" bestFit="1" customWidth="1"/>
    <col min="3118" max="3118" width="13.28515625" style="5" bestFit="1" customWidth="1"/>
    <col min="3119" max="3119" width="12" style="5" bestFit="1" customWidth="1"/>
    <col min="3120" max="3120" width="10.42578125" style="5" bestFit="1" customWidth="1"/>
    <col min="3121" max="3121" width="5" style="5" customWidth="1"/>
    <col min="3122" max="3122" width="10.42578125" style="5" bestFit="1" customWidth="1"/>
    <col min="3123" max="3125" width="6.28515625" style="5" customWidth="1"/>
    <col min="3126" max="3318" width="11.42578125" style="5"/>
    <col min="3319" max="3319" width="3.85546875" style="5" customWidth="1"/>
    <col min="3320" max="3320" width="12.140625" style="5" bestFit="1" customWidth="1"/>
    <col min="3321" max="3321" width="19.42578125" style="5" bestFit="1" customWidth="1"/>
    <col min="3322" max="3324" width="5.42578125" style="5" customWidth="1"/>
    <col min="3325" max="3327" width="5.5703125" style="5" customWidth="1"/>
    <col min="3328" max="3328" width="5" style="5" bestFit="1" customWidth="1"/>
    <col min="3329" max="3329" width="6.28515625" style="5" customWidth="1"/>
    <col min="3330" max="3331" width="5.42578125" style="5" customWidth="1"/>
    <col min="3332" max="3334" width="5.5703125" style="5" customWidth="1"/>
    <col min="3335" max="3335" width="4.42578125" style="5" customWidth="1"/>
    <col min="3336" max="3338" width="5.42578125" style="5" customWidth="1"/>
    <col min="3339" max="3341" width="5.5703125" style="5" customWidth="1"/>
    <col min="3342" max="3342" width="4.42578125" style="5" customWidth="1"/>
    <col min="3343" max="3343" width="6.28515625" style="5" customWidth="1"/>
    <col min="3344" max="3345" width="5.42578125" style="5" customWidth="1"/>
    <col min="3346" max="3348" width="5.5703125" style="5" customWidth="1"/>
    <col min="3349" max="3349" width="4.42578125" style="5" customWidth="1"/>
    <col min="3350" max="3351" width="5.7109375" style="5" customWidth="1"/>
    <col min="3352" max="3352" width="5.42578125" style="5" customWidth="1"/>
    <col min="3353" max="3370" width="5.7109375" style="5" customWidth="1"/>
    <col min="3371" max="3371" width="7" style="5" customWidth="1"/>
    <col min="3372" max="3373" width="12" style="5" bestFit="1" customWidth="1"/>
    <col min="3374" max="3374" width="13.28515625" style="5" bestFit="1" customWidth="1"/>
    <col min="3375" max="3375" width="12" style="5" bestFit="1" customWidth="1"/>
    <col min="3376" max="3376" width="10.42578125" style="5" bestFit="1" customWidth="1"/>
    <col min="3377" max="3377" width="5" style="5" customWidth="1"/>
    <col min="3378" max="3378" width="10.42578125" style="5" bestFit="1" customWidth="1"/>
    <col min="3379" max="3381" width="6.28515625" style="5" customWidth="1"/>
    <col min="3382" max="3574" width="11.42578125" style="5"/>
    <col min="3575" max="3575" width="3.85546875" style="5" customWidth="1"/>
    <col min="3576" max="3576" width="12.140625" style="5" bestFit="1" customWidth="1"/>
    <col min="3577" max="3577" width="19.42578125" style="5" bestFit="1" customWidth="1"/>
    <col min="3578" max="3580" width="5.42578125" style="5" customWidth="1"/>
    <col min="3581" max="3583" width="5.5703125" style="5" customWidth="1"/>
    <col min="3584" max="3584" width="5" style="5" bestFit="1" customWidth="1"/>
    <col min="3585" max="3585" width="6.28515625" style="5" customWidth="1"/>
    <col min="3586" max="3587" width="5.42578125" style="5" customWidth="1"/>
    <col min="3588" max="3590" width="5.5703125" style="5" customWidth="1"/>
    <col min="3591" max="3591" width="4.42578125" style="5" customWidth="1"/>
    <col min="3592" max="3594" width="5.42578125" style="5" customWidth="1"/>
    <col min="3595" max="3597" width="5.5703125" style="5" customWidth="1"/>
    <col min="3598" max="3598" width="4.42578125" style="5" customWidth="1"/>
    <col min="3599" max="3599" width="6.28515625" style="5" customWidth="1"/>
    <col min="3600" max="3601" width="5.42578125" style="5" customWidth="1"/>
    <col min="3602" max="3604" width="5.5703125" style="5" customWidth="1"/>
    <col min="3605" max="3605" width="4.42578125" style="5" customWidth="1"/>
    <col min="3606" max="3607" width="5.7109375" style="5" customWidth="1"/>
    <col min="3608" max="3608" width="5.42578125" style="5" customWidth="1"/>
    <col min="3609" max="3626" width="5.7109375" style="5" customWidth="1"/>
    <col min="3627" max="3627" width="7" style="5" customWidth="1"/>
    <col min="3628" max="3629" width="12" style="5" bestFit="1" customWidth="1"/>
    <col min="3630" max="3630" width="13.28515625" style="5" bestFit="1" customWidth="1"/>
    <col min="3631" max="3631" width="12" style="5" bestFit="1" customWidth="1"/>
    <col min="3632" max="3632" width="10.42578125" style="5" bestFit="1" customWidth="1"/>
    <col min="3633" max="3633" width="5" style="5" customWidth="1"/>
    <col min="3634" max="3634" width="10.42578125" style="5" bestFit="1" customWidth="1"/>
    <col min="3635" max="3637" width="6.28515625" style="5" customWidth="1"/>
    <col min="3638" max="3830" width="11.42578125" style="5"/>
    <col min="3831" max="3831" width="3.85546875" style="5" customWidth="1"/>
    <col min="3832" max="3832" width="12.140625" style="5" bestFit="1" customWidth="1"/>
    <col min="3833" max="3833" width="19.42578125" style="5" bestFit="1" customWidth="1"/>
    <col min="3834" max="3836" width="5.42578125" style="5" customWidth="1"/>
    <col min="3837" max="3839" width="5.5703125" style="5" customWidth="1"/>
    <col min="3840" max="3840" width="5" style="5" bestFit="1" customWidth="1"/>
    <col min="3841" max="3841" width="6.28515625" style="5" customWidth="1"/>
    <col min="3842" max="3843" width="5.42578125" style="5" customWidth="1"/>
    <col min="3844" max="3846" width="5.5703125" style="5" customWidth="1"/>
    <col min="3847" max="3847" width="4.42578125" style="5" customWidth="1"/>
    <col min="3848" max="3850" width="5.42578125" style="5" customWidth="1"/>
    <col min="3851" max="3853" width="5.5703125" style="5" customWidth="1"/>
    <col min="3854" max="3854" width="4.42578125" style="5" customWidth="1"/>
    <col min="3855" max="3855" width="6.28515625" style="5" customWidth="1"/>
    <col min="3856" max="3857" width="5.42578125" style="5" customWidth="1"/>
    <col min="3858" max="3860" width="5.5703125" style="5" customWidth="1"/>
    <col min="3861" max="3861" width="4.42578125" style="5" customWidth="1"/>
    <col min="3862" max="3863" width="5.7109375" style="5" customWidth="1"/>
    <col min="3864" max="3864" width="5.42578125" style="5" customWidth="1"/>
    <col min="3865" max="3882" width="5.7109375" style="5" customWidth="1"/>
    <col min="3883" max="3883" width="7" style="5" customWidth="1"/>
    <col min="3884" max="3885" width="12" style="5" bestFit="1" customWidth="1"/>
    <col min="3886" max="3886" width="13.28515625" style="5" bestFit="1" customWidth="1"/>
    <col min="3887" max="3887" width="12" style="5" bestFit="1" customWidth="1"/>
    <col min="3888" max="3888" width="10.42578125" style="5" bestFit="1" customWidth="1"/>
    <col min="3889" max="3889" width="5" style="5" customWidth="1"/>
    <col min="3890" max="3890" width="10.42578125" style="5" bestFit="1" customWidth="1"/>
    <col min="3891" max="3893" width="6.28515625" style="5" customWidth="1"/>
    <col min="3894" max="4086" width="11.42578125" style="5"/>
    <col min="4087" max="4087" width="3.85546875" style="5" customWidth="1"/>
    <col min="4088" max="4088" width="12.140625" style="5" bestFit="1" customWidth="1"/>
    <col min="4089" max="4089" width="19.42578125" style="5" bestFit="1" customWidth="1"/>
    <col min="4090" max="4092" width="5.42578125" style="5" customWidth="1"/>
    <col min="4093" max="4095" width="5.5703125" style="5" customWidth="1"/>
    <col min="4096" max="4096" width="5" style="5" bestFit="1" customWidth="1"/>
    <col min="4097" max="4097" width="6.28515625" style="5" customWidth="1"/>
    <col min="4098" max="4099" width="5.42578125" style="5" customWidth="1"/>
    <col min="4100" max="4102" width="5.5703125" style="5" customWidth="1"/>
    <col min="4103" max="4103" width="4.42578125" style="5" customWidth="1"/>
    <col min="4104" max="4106" width="5.42578125" style="5" customWidth="1"/>
    <col min="4107" max="4109" width="5.5703125" style="5" customWidth="1"/>
    <col min="4110" max="4110" width="4.42578125" style="5" customWidth="1"/>
    <col min="4111" max="4111" width="6.28515625" style="5" customWidth="1"/>
    <col min="4112" max="4113" width="5.42578125" style="5" customWidth="1"/>
    <col min="4114" max="4116" width="5.5703125" style="5" customWidth="1"/>
    <col min="4117" max="4117" width="4.42578125" style="5" customWidth="1"/>
    <col min="4118" max="4119" width="5.7109375" style="5" customWidth="1"/>
    <col min="4120" max="4120" width="5.42578125" style="5" customWidth="1"/>
    <col min="4121" max="4138" width="5.7109375" style="5" customWidth="1"/>
    <col min="4139" max="4139" width="7" style="5" customWidth="1"/>
    <col min="4140" max="4141" width="12" style="5" bestFit="1" customWidth="1"/>
    <col min="4142" max="4142" width="13.28515625" style="5" bestFit="1" customWidth="1"/>
    <col min="4143" max="4143" width="12" style="5" bestFit="1" customWidth="1"/>
    <col min="4144" max="4144" width="10.42578125" style="5" bestFit="1" customWidth="1"/>
    <col min="4145" max="4145" width="5" style="5" customWidth="1"/>
    <col min="4146" max="4146" width="10.42578125" style="5" bestFit="1" customWidth="1"/>
    <col min="4147" max="4149" width="6.28515625" style="5" customWidth="1"/>
    <col min="4150" max="4342" width="11.42578125" style="5"/>
    <col min="4343" max="4343" width="3.85546875" style="5" customWidth="1"/>
    <col min="4344" max="4344" width="12.140625" style="5" bestFit="1" customWidth="1"/>
    <col min="4345" max="4345" width="19.42578125" style="5" bestFit="1" customWidth="1"/>
    <col min="4346" max="4348" width="5.42578125" style="5" customWidth="1"/>
    <col min="4349" max="4351" width="5.5703125" style="5" customWidth="1"/>
    <col min="4352" max="4352" width="5" style="5" bestFit="1" customWidth="1"/>
    <col min="4353" max="4353" width="6.28515625" style="5" customWidth="1"/>
    <col min="4354" max="4355" width="5.42578125" style="5" customWidth="1"/>
    <col min="4356" max="4358" width="5.5703125" style="5" customWidth="1"/>
    <col min="4359" max="4359" width="4.42578125" style="5" customWidth="1"/>
    <col min="4360" max="4362" width="5.42578125" style="5" customWidth="1"/>
    <col min="4363" max="4365" width="5.5703125" style="5" customWidth="1"/>
    <col min="4366" max="4366" width="4.42578125" style="5" customWidth="1"/>
    <col min="4367" max="4367" width="6.28515625" style="5" customWidth="1"/>
    <col min="4368" max="4369" width="5.42578125" style="5" customWidth="1"/>
    <col min="4370" max="4372" width="5.5703125" style="5" customWidth="1"/>
    <col min="4373" max="4373" width="4.42578125" style="5" customWidth="1"/>
    <col min="4374" max="4375" width="5.7109375" style="5" customWidth="1"/>
    <col min="4376" max="4376" width="5.42578125" style="5" customWidth="1"/>
    <col min="4377" max="4394" width="5.7109375" style="5" customWidth="1"/>
    <col min="4395" max="4395" width="7" style="5" customWidth="1"/>
    <col min="4396" max="4397" width="12" style="5" bestFit="1" customWidth="1"/>
    <col min="4398" max="4398" width="13.28515625" style="5" bestFit="1" customWidth="1"/>
    <col min="4399" max="4399" width="12" style="5" bestFit="1" customWidth="1"/>
    <col min="4400" max="4400" width="10.42578125" style="5" bestFit="1" customWidth="1"/>
    <col min="4401" max="4401" width="5" style="5" customWidth="1"/>
    <col min="4402" max="4402" width="10.42578125" style="5" bestFit="1" customWidth="1"/>
    <col min="4403" max="4405" width="6.28515625" style="5" customWidth="1"/>
    <col min="4406" max="4598" width="11.42578125" style="5"/>
    <col min="4599" max="4599" width="3.85546875" style="5" customWidth="1"/>
    <col min="4600" max="4600" width="12.140625" style="5" bestFit="1" customWidth="1"/>
    <col min="4601" max="4601" width="19.42578125" style="5" bestFit="1" customWidth="1"/>
    <col min="4602" max="4604" width="5.42578125" style="5" customWidth="1"/>
    <col min="4605" max="4607" width="5.5703125" style="5" customWidth="1"/>
    <col min="4608" max="4608" width="5" style="5" bestFit="1" customWidth="1"/>
    <col min="4609" max="4609" width="6.28515625" style="5" customWidth="1"/>
    <col min="4610" max="4611" width="5.42578125" style="5" customWidth="1"/>
    <col min="4612" max="4614" width="5.5703125" style="5" customWidth="1"/>
    <col min="4615" max="4615" width="4.42578125" style="5" customWidth="1"/>
    <col min="4616" max="4618" width="5.42578125" style="5" customWidth="1"/>
    <col min="4619" max="4621" width="5.5703125" style="5" customWidth="1"/>
    <col min="4622" max="4622" width="4.42578125" style="5" customWidth="1"/>
    <col min="4623" max="4623" width="6.28515625" style="5" customWidth="1"/>
    <col min="4624" max="4625" width="5.42578125" style="5" customWidth="1"/>
    <col min="4626" max="4628" width="5.5703125" style="5" customWidth="1"/>
    <col min="4629" max="4629" width="4.42578125" style="5" customWidth="1"/>
    <col min="4630" max="4631" width="5.7109375" style="5" customWidth="1"/>
    <col min="4632" max="4632" width="5.42578125" style="5" customWidth="1"/>
    <col min="4633" max="4650" width="5.7109375" style="5" customWidth="1"/>
    <col min="4651" max="4651" width="7" style="5" customWidth="1"/>
    <col min="4652" max="4653" width="12" style="5" bestFit="1" customWidth="1"/>
    <col min="4654" max="4654" width="13.28515625" style="5" bestFit="1" customWidth="1"/>
    <col min="4655" max="4655" width="12" style="5" bestFit="1" customWidth="1"/>
    <col min="4656" max="4656" width="10.42578125" style="5" bestFit="1" customWidth="1"/>
    <col min="4657" max="4657" width="5" style="5" customWidth="1"/>
    <col min="4658" max="4658" width="10.42578125" style="5" bestFit="1" customWidth="1"/>
    <col min="4659" max="4661" width="6.28515625" style="5" customWidth="1"/>
    <col min="4662" max="4854" width="11.42578125" style="5"/>
    <col min="4855" max="4855" width="3.85546875" style="5" customWidth="1"/>
    <col min="4856" max="4856" width="12.140625" style="5" bestFit="1" customWidth="1"/>
    <col min="4857" max="4857" width="19.42578125" style="5" bestFit="1" customWidth="1"/>
    <col min="4858" max="4860" width="5.42578125" style="5" customWidth="1"/>
    <col min="4861" max="4863" width="5.5703125" style="5" customWidth="1"/>
    <col min="4864" max="4864" width="5" style="5" bestFit="1" customWidth="1"/>
    <col min="4865" max="4865" width="6.28515625" style="5" customWidth="1"/>
    <col min="4866" max="4867" width="5.42578125" style="5" customWidth="1"/>
    <col min="4868" max="4870" width="5.5703125" style="5" customWidth="1"/>
    <col min="4871" max="4871" width="4.42578125" style="5" customWidth="1"/>
    <col min="4872" max="4874" width="5.42578125" style="5" customWidth="1"/>
    <col min="4875" max="4877" width="5.5703125" style="5" customWidth="1"/>
    <col min="4878" max="4878" width="4.42578125" style="5" customWidth="1"/>
    <col min="4879" max="4879" width="6.28515625" style="5" customWidth="1"/>
    <col min="4880" max="4881" width="5.42578125" style="5" customWidth="1"/>
    <col min="4882" max="4884" width="5.5703125" style="5" customWidth="1"/>
    <col min="4885" max="4885" width="4.42578125" style="5" customWidth="1"/>
    <col min="4886" max="4887" width="5.7109375" style="5" customWidth="1"/>
    <col min="4888" max="4888" width="5.42578125" style="5" customWidth="1"/>
    <col min="4889" max="4906" width="5.7109375" style="5" customWidth="1"/>
    <col min="4907" max="4907" width="7" style="5" customWidth="1"/>
    <col min="4908" max="4909" width="12" style="5" bestFit="1" customWidth="1"/>
    <col min="4910" max="4910" width="13.28515625" style="5" bestFit="1" customWidth="1"/>
    <col min="4911" max="4911" width="12" style="5" bestFit="1" customWidth="1"/>
    <col min="4912" max="4912" width="10.42578125" style="5" bestFit="1" customWidth="1"/>
    <col min="4913" max="4913" width="5" style="5" customWidth="1"/>
    <col min="4914" max="4914" width="10.42578125" style="5" bestFit="1" customWidth="1"/>
    <col min="4915" max="4917" width="6.28515625" style="5" customWidth="1"/>
    <col min="4918" max="5110" width="11.42578125" style="5"/>
    <col min="5111" max="5111" width="3.85546875" style="5" customWidth="1"/>
    <col min="5112" max="5112" width="12.140625" style="5" bestFit="1" customWidth="1"/>
    <col min="5113" max="5113" width="19.42578125" style="5" bestFit="1" customWidth="1"/>
    <col min="5114" max="5116" width="5.42578125" style="5" customWidth="1"/>
    <col min="5117" max="5119" width="5.5703125" style="5" customWidth="1"/>
    <col min="5120" max="5120" width="5" style="5" bestFit="1" customWidth="1"/>
    <col min="5121" max="5121" width="6.28515625" style="5" customWidth="1"/>
    <col min="5122" max="5123" width="5.42578125" style="5" customWidth="1"/>
    <col min="5124" max="5126" width="5.5703125" style="5" customWidth="1"/>
    <col min="5127" max="5127" width="4.42578125" style="5" customWidth="1"/>
    <col min="5128" max="5130" width="5.42578125" style="5" customWidth="1"/>
    <col min="5131" max="5133" width="5.5703125" style="5" customWidth="1"/>
    <col min="5134" max="5134" width="4.42578125" style="5" customWidth="1"/>
    <col min="5135" max="5135" width="6.28515625" style="5" customWidth="1"/>
    <col min="5136" max="5137" width="5.42578125" style="5" customWidth="1"/>
    <col min="5138" max="5140" width="5.5703125" style="5" customWidth="1"/>
    <col min="5141" max="5141" width="4.42578125" style="5" customWidth="1"/>
    <col min="5142" max="5143" width="5.7109375" style="5" customWidth="1"/>
    <col min="5144" max="5144" width="5.42578125" style="5" customWidth="1"/>
    <col min="5145" max="5162" width="5.7109375" style="5" customWidth="1"/>
    <col min="5163" max="5163" width="7" style="5" customWidth="1"/>
    <col min="5164" max="5165" width="12" style="5" bestFit="1" customWidth="1"/>
    <col min="5166" max="5166" width="13.28515625" style="5" bestFit="1" customWidth="1"/>
    <col min="5167" max="5167" width="12" style="5" bestFit="1" customWidth="1"/>
    <col min="5168" max="5168" width="10.42578125" style="5" bestFit="1" customWidth="1"/>
    <col min="5169" max="5169" width="5" style="5" customWidth="1"/>
    <col min="5170" max="5170" width="10.42578125" style="5" bestFit="1" customWidth="1"/>
    <col min="5171" max="5173" width="6.28515625" style="5" customWidth="1"/>
    <col min="5174" max="5366" width="11.42578125" style="5"/>
    <col min="5367" max="5367" width="3.85546875" style="5" customWidth="1"/>
    <col min="5368" max="5368" width="12.140625" style="5" bestFit="1" customWidth="1"/>
    <col min="5369" max="5369" width="19.42578125" style="5" bestFit="1" customWidth="1"/>
    <col min="5370" max="5372" width="5.42578125" style="5" customWidth="1"/>
    <col min="5373" max="5375" width="5.5703125" style="5" customWidth="1"/>
    <col min="5376" max="5376" width="5" style="5" bestFit="1" customWidth="1"/>
    <col min="5377" max="5377" width="6.28515625" style="5" customWidth="1"/>
    <col min="5378" max="5379" width="5.42578125" style="5" customWidth="1"/>
    <col min="5380" max="5382" width="5.5703125" style="5" customWidth="1"/>
    <col min="5383" max="5383" width="4.42578125" style="5" customWidth="1"/>
    <col min="5384" max="5386" width="5.42578125" style="5" customWidth="1"/>
    <col min="5387" max="5389" width="5.5703125" style="5" customWidth="1"/>
    <col min="5390" max="5390" width="4.42578125" style="5" customWidth="1"/>
    <col min="5391" max="5391" width="6.28515625" style="5" customWidth="1"/>
    <col min="5392" max="5393" width="5.42578125" style="5" customWidth="1"/>
    <col min="5394" max="5396" width="5.5703125" style="5" customWidth="1"/>
    <col min="5397" max="5397" width="4.42578125" style="5" customWidth="1"/>
    <col min="5398" max="5399" width="5.7109375" style="5" customWidth="1"/>
    <col min="5400" max="5400" width="5.42578125" style="5" customWidth="1"/>
    <col min="5401" max="5418" width="5.7109375" style="5" customWidth="1"/>
    <col min="5419" max="5419" width="7" style="5" customWidth="1"/>
    <col min="5420" max="5421" width="12" style="5" bestFit="1" customWidth="1"/>
    <col min="5422" max="5422" width="13.28515625" style="5" bestFit="1" customWidth="1"/>
    <col min="5423" max="5423" width="12" style="5" bestFit="1" customWidth="1"/>
    <col min="5424" max="5424" width="10.42578125" style="5" bestFit="1" customWidth="1"/>
    <col min="5425" max="5425" width="5" style="5" customWidth="1"/>
    <col min="5426" max="5426" width="10.42578125" style="5" bestFit="1" customWidth="1"/>
    <col min="5427" max="5429" width="6.28515625" style="5" customWidth="1"/>
    <col min="5430" max="5622" width="11.42578125" style="5"/>
    <col min="5623" max="5623" width="3.85546875" style="5" customWidth="1"/>
    <col min="5624" max="5624" width="12.140625" style="5" bestFit="1" customWidth="1"/>
    <col min="5625" max="5625" width="19.42578125" style="5" bestFit="1" customWidth="1"/>
    <col min="5626" max="5628" width="5.42578125" style="5" customWidth="1"/>
    <col min="5629" max="5631" width="5.5703125" style="5" customWidth="1"/>
    <col min="5632" max="5632" width="5" style="5" bestFit="1" customWidth="1"/>
    <col min="5633" max="5633" width="6.28515625" style="5" customWidth="1"/>
    <col min="5634" max="5635" width="5.42578125" style="5" customWidth="1"/>
    <col min="5636" max="5638" width="5.5703125" style="5" customWidth="1"/>
    <col min="5639" max="5639" width="4.42578125" style="5" customWidth="1"/>
    <col min="5640" max="5642" width="5.42578125" style="5" customWidth="1"/>
    <col min="5643" max="5645" width="5.5703125" style="5" customWidth="1"/>
    <col min="5646" max="5646" width="4.42578125" style="5" customWidth="1"/>
    <col min="5647" max="5647" width="6.28515625" style="5" customWidth="1"/>
    <col min="5648" max="5649" width="5.42578125" style="5" customWidth="1"/>
    <col min="5650" max="5652" width="5.5703125" style="5" customWidth="1"/>
    <col min="5653" max="5653" width="4.42578125" style="5" customWidth="1"/>
    <col min="5654" max="5655" width="5.7109375" style="5" customWidth="1"/>
    <col min="5656" max="5656" width="5.42578125" style="5" customWidth="1"/>
    <col min="5657" max="5674" width="5.7109375" style="5" customWidth="1"/>
    <col min="5675" max="5675" width="7" style="5" customWidth="1"/>
    <col min="5676" max="5677" width="12" style="5" bestFit="1" customWidth="1"/>
    <col min="5678" max="5678" width="13.28515625" style="5" bestFit="1" customWidth="1"/>
    <col min="5679" max="5679" width="12" style="5" bestFit="1" customWidth="1"/>
    <col min="5680" max="5680" width="10.42578125" style="5" bestFit="1" customWidth="1"/>
    <col min="5681" max="5681" width="5" style="5" customWidth="1"/>
    <col min="5682" max="5682" width="10.42578125" style="5" bestFit="1" customWidth="1"/>
    <col min="5683" max="5685" width="6.28515625" style="5" customWidth="1"/>
    <col min="5686" max="5878" width="11.42578125" style="5"/>
    <col min="5879" max="5879" width="3.85546875" style="5" customWidth="1"/>
    <col min="5880" max="5880" width="12.140625" style="5" bestFit="1" customWidth="1"/>
    <col min="5881" max="5881" width="19.42578125" style="5" bestFit="1" customWidth="1"/>
    <col min="5882" max="5884" width="5.42578125" style="5" customWidth="1"/>
    <col min="5885" max="5887" width="5.5703125" style="5" customWidth="1"/>
    <col min="5888" max="5888" width="5" style="5" bestFit="1" customWidth="1"/>
    <col min="5889" max="5889" width="6.28515625" style="5" customWidth="1"/>
    <col min="5890" max="5891" width="5.42578125" style="5" customWidth="1"/>
    <col min="5892" max="5894" width="5.5703125" style="5" customWidth="1"/>
    <col min="5895" max="5895" width="4.42578125" style="5" customWidth="1"/>
    <col min="5896" max="5898" width="5.42578125" style="5" customWidth="1"/>
    <col min="5899" max="5901" width="5.5703125" style="5" customWidth="1"/>
    <col min="5902" max="5902" width="4.42578125" style="5" customWidth="1"/>
    <col min="5903" max="5903" width="6.28515625" style="5" customWidth="1"/>
    <col min="5904" max="5905" width="5.42578125" style="5" customWidth="1"/>
    <col min="5906" max="5908" width="5.5703125" style="5" customWidth="1"/>
    <col min="5909" max="5909" width="4.42578125" style="5" customWidth="1"/>
    <col min="5910" max="5911" width="5.7109375" style="5" customWidth="1"/>
    <col min="5912" max="5912" width="5.42578125" style="5" customWidth="1"/>
    <col min="5913" max="5930" width="5.7109375" style="5" customWidth="1"/>
    <col min="5931" max="5931" width="7" style="5" customWidth="1"/>
    <col min="5932" max="5933" width="12" style="5" bestFit="1" customWidth="1"/>
    <col min="5934" max="5934" width="13.28515625" style="5" bestFit="1" customWidth="1"/>
    <col min="5935" max="5935" width="12" style="5" bestFit="1" customWidth="1"/>
    <col min="5936" max="5936" width="10.42578125" style="5" bestFit="1" customWidth="1"/>
    <col min="5937" max="5937" width="5" style="5" customWidth="1"/>
    <col min="5938" max="5938" width="10.42578125" style="5" bestFit="1" customWidth="1"/>
    <col min="5939" max="5941" width="6.28515625" style="5" customWidth="1"/>
    <col min="5942" max="6134" width="11.42578125" style="5"/>
    <col min="6135" max="6135" width="3.85546875" style="5" customWidth="1"/>
    <col min="6136" max="6136" width="12.140625" style="5" bestFit="1" customWidth="1"/>
    <col min="6137" max="6137" width="19.42578125" style="5" bestFit="1" customWidth="1"/>
    <col min="6138" max="6140" width="5.42578125" style="5" customWidth="1"/>
    <col min="6141" max="6143" width="5.5703125" style="5" customWidth="1"/>
    <col min="6144" max="6144" width="5" style="5" bestFit="1" customWidth="1"/>
    <col min="6145" max="6145" width="6.28515625" style="5" customWidth="1"/>
    <col min="6146" max="6147" width="5.42578125" style="5" customWidth="1"/>
    <col min="6148" max="6150" width="5.5703125" style="5" customWidth="1"/>
    <col min="6151" max="6151" width="4.42578125" style="5" customWidth="1"/>
    <col min="6152" max="6154" width="5.42578125" style="5" customWidth="1"/>
    <col min="6155" max="6157" width="5.5703125" style="5" customWidth="1"/>
    <col min="6158" max="6158" width="4.42578125" style="5" customWidth="1"/>
    <col min="6159" max="6159" width="6.28515625" style="5" customWidth="1"/>
    <col min="6160" max="6161" width="5.42578125" style="5" customWidth="1"/>
    <col min="6162" max="6164" width="5.5703125" style="5" customWidth="1"/>
    <col min="6165" max="6165" width="4.42578125" style="5" customWidth="1"/>
    <col min="6166" max="6167" width="5.7109375" style="5" customWidth="1"/>
    <col min="6168" max="6168" width="5.42578125" style="5" customWidth="1"/>
    <col min="6169" max="6186" width="5.7109375" style="5" customWidth="1"/>
    <col min="6187" max="6187" width="7" style="5" customWidth="1"/>
    <col min="6188" max="6189" width="12" style="5" bestFit="1" customWidth="1"/>
    <col min="6190" max="6190" width="13.28515625" style="5" bestFit="1" customWidth="1"/>
    <col min="6191" max="6191" width="12" style="5" bestFit="1" customWidth="1"/>
    <col min="6192" max="6192" width="10.42578125" style="5" bestFit="1" customWidth="1"/>
    <col min="6193" max="6193" width="5" style="5" customWidth="1"/>
    <col min="6194" max="6194" width="10.42578125" style="5" bestFit="1" customWidth="1"/>
    <col min="6195" max="6197" width="6.28515625" style="5" customWidth="1"/>
    <col min="6198" max="6390" width="11.42578125" style="5"/>
    <col min="6391" max="6391" width="3.85546875" style="5" customWidth="1"/>
    <col min="6392" max="6392" width="12.140625" style="5" bestFit="1" customWidth="1"/>
    <col min="6393" max="6393" width="19.42578125" style="5" bestFit="1" customWidth="1"/>
    <col min="6394" max="6396" width="5.42578125" style="5" customWidth="1"/>
    <col min="6397" max="6399" width="5.5703125" style="5" customWidth="1"/>
    <col min="6400" max="6400" width="5" style="5" bestFit="1" customWidth="1"/>
    <col min="6401" max="6401" width="6.28515625" style="5" customWidth="1"/>
    <col min="6402" max="6403" width="5.42578125" style="5" customWidth="1"/>
    <col min="6404" max="6406" width="5.5703125" style="5" customWidth="1"/>
    <col min="6407" max="6407" width="4.42578125" style="5" customWidth="1"/>
    <col min="6408" max="6410" width="5.42578125" style="5" customWidth="1"/>
    <col min="6411" max="6413" width="5.5703125" style="5" customWidth="1"/>
    <col min="6414" max="6414" width="4.42578125" style="5" customWidth="1"/>
    <col min="6415" max="6415" width="6.28515625" style="5" customWidth="1"/>
    <col min="6416" max="6417" width="5.42578125" style="5" customWidth="1"/>
    <col min="6418" max="6420" width="5.5703125" style="5" customWidth="1"/>
    <col min="6421" max="6421" width="4.42578125" style="5" customWidth="1"/>
    <col min="6422" max="6423" width="5.7109375" style="5" customWidth="1"/>
    <col min="6424" max="6424" width="5.42578125" style="5" customWidth="1"/>
    <col min="6425" max="6442" width="5.7109375" style="5" customWidth="1"/>
    <col min="6443" max="6443" width="7" style="5" customWidth="1"/>
    <col min="6444" max="6445" width="12" style="5" bestFit="1" customWidth="1"/>
    <col min="6446" max="6446" width="13.28515625" style="5" bestFit="1" customWidth="1"/>
    <col min="6447" max="6447" width="12" style="5" bestFit="1" customWidth="1"/>
    <col min="6448" max="6448" width="10.42578125" style="5" bestFit="1" customWidth="1"/>
    <col min="6449" max="6449" width="5" style="5" customWidth="1"/>
    <col min="6450" max="6450" width="10.42578125" style="5" bestFit="1" customWidth="1"/>
    <col min="6451" max="6453" width="6.28515625" style="5" customWidth="1"/>
    <col min="6454" max="6646" width="11.42578125" style="5"/>
    <col min="6647" max="6647" width="3.85546875" style="5" customWidth="1"/>
    <col min="6648" max="6648" width="12.140625" style="5" bestFit="1" customWidth="1"/>
    <col min="6649" max="6649" width="19.42578125" style="5" bestFit="1" customWidth="1"/>
    <col min="6650" max="6652" width="5.42578125" style="5" customWidth="1"/>
    <col min="6653" max="6655" width="5.5703125" style="5" customWidth="1"/>
    <col min="6656" max="6656" width="5" style="5" bestFit="1" customWidth="1"/>
    <col min="6657" max="6657" width="6.28515625" style="5" customWidth="1"/>
    <col min="6658" max="6659" width="5.42578125" style="5" customWidth="1"/>
    <col min="6660" max="6662" width="5.5703125" style="5" customWidth="1"/>
    <col min="6663" max="6663" width="4.42578125" style="5" customWidth="1"/>
    <col min="6664" max="6666" width="5.42578125" style="5" customWidth="1"/>
    <col min="6667" max="6669" width="5.5703125" style="5" customWidth="1"/>
    <col min="6670" max="6670" width="4.42578125" style="5" customWidth="1"/>
    <col min="6671" max="6671" width="6.28515625" style="5" customWidth="1"/>
    <col min="6672" max="6673" width="5.42578125" style="5" customWidth="1"/>
    <col min="6674" max="6676" width="5.5703125" style="5" customWidth="1"/>
    <col min="6677" max="6677" width="4.42578125" style="5" customWidth="1"/>
    <col min="6678" max="6679" width="5.7109375" style="5" customWidth="1"/>
    <col min="6680" max="6680" width="5.42578125" style="5" customWidth="1"/>
    <col min="6681" max="6698" width="5.7109375" style="5" customWidth="1"/>
    <col min="6699" max="6699" width="7" style="5" customWidth="1"/>
    <col min="6700" max="6701" width="12" style="5" bestFit="1" customWidth="1"/>
    <col min="6702" max="6702" width="13.28515625" style="5" bestFit="1" customWidth="1"/>
    <col min="6703" max="6703" width="12" style="5" bestFit="1" customWidth="1"/>
    <col min="6704" max="6704" width="10.42578125" style="5" bestFit="1" customWidth="1"/>
    <col min="6705" max="6705" width="5" style="5" customWidth="1"/>
    <col min="6706" max="6706" width="10.42578125" style="5" bestFit="1" customWidth="1"/>
    <col min="6707" max="6709" width="6.28515625" style="5" customWidth="1"/>
    <col min="6710" max="6902" width="11.42578125" style="5"/>
    <col min="6903" max="6903" width="3.85546875" style="5" customWidth="1"/>
    <col min="6904" max="6904" width="12.140625" style="5" bestFit="1" customWidth="1"/>
    <col min="6905" max="6905" width="19.42578125" style="5" bestFit="1" customWidth="1"/>
    <col min="6906" max="6908" width="5.42578125" style="5" customWidth="1"/>
    <col min="6909" max="6911" width="5.5703125" style="5" customWidth="1"/>
    <col min="6912" max="6912" width="5" style="5" bestFit="1" customWidth="1"/>
    <col min="6913" max="6913" width="6.28515625" style="5" customWidth="1"/>
    <col min="6914" max="6915" width="5.42578125" style="5" customWidth="1"/>
    <col min="6916" max="6918" width="5.5703125" style="5" customWidth="1"/>
    <col min="6919" max="6919" width="4.42578125" style="5" customWidth="1"/>
    <col min="6920" max="6922" width="5.42578125" style="5" customWidth="1"/>
    <col min="6923" max="6925" width="5.5703125" style="5" customWidth="1"/>
    <col min="6926" max="6926" width="4.42578125" style="5" customWidth="1"/>
    <col min="6927" max="6927" width="6.28515625" style="5" customWidth="1"/>
    <col min="6928" max="6929" width="5.42578125" style="5" customWidth="1"/>
    <col min="6930" max="6932" width="5.5703125" style="5" customWidth="1"/>
    <col min="6933" max="6933" width="4.42578125" style="5" customWidth="1"/>
    <col min="6934" max="6935" width="5.7109375" style="5" customWidth="1"/>
    <col min="6936" max="6936" width="5.42578125" style="5" customWidth="1"/>
    <col min="6937" max="6954" width="5.7109375" style="5" customWidth="1"/>
    <col min="6955" max="6955" width="7" style="5" customWidth="1"/>
    <col min="6956" max="6957" width="12" style="5" bestFit="1" customWidth="1"/>
    <col min="6958" max="6958" width="13.28515625" style="5" bestFit="1" customWidth="1"/>
    <col min="6959" max="6959" width="12" style="5" bestFit="1" customWidth="1"/>
    <col min="6960" max="6960" width="10.42578125" style="5" bestFit="1" customWidth="1"/>
    <col min="6961" max="6961" width="5" style="5" customWidth="1"/>
    <col min="6962" max="6962" width="10.42578125" style="5" bestFit="1" customWidth="1"/>
    <col min="6963" max="6965" width="6.28515625" style="5" customWidth="1"/>
    <col min="6966" max="7158" width="11.42578125" style="5"/>
    <col min="7159" max="7159" width="3.85546875" style="5" customWidth="1"/>
    <col min="7160" max="7160" width="12.140625" style="5" bestFit="1" customWidth="1"/>
    <col min="7161" max="7161" width="19.42578125" style="5" bestFit="1" customWidth="1"/>
    <col min="7162" max="7164" width="5.42578125" style="5" customWidth="1"/>
    <col min="7165" max="7167" width="5.5703125" style="5" customWidth="1"/>
    <col min="7168" max="7168" width="5" style="5" bestFit="1" customWidth="1"/>
    <col min="7169" max="7169" width="6.28515625" style="5" customWidth="1"/>
    <col min="7170" max="7171" width="5.42578125" style="5" customWidth="1"/>
    <col min="7172" max="7174" width="5.5703125" style="5" customWidth="1"/>
    <col min="7175" max="7175" width="4.42578125" style="5" customWidth="1"/>
    <col min="7176" max="7178" width="5.42578125" style="5" customWidth="1"/>
    <col min="7179" max="7181" width="5.5703125" style="5" customWidth="1"/>
    <col min="7182" max="7182" width="4.42578125" style="5" customWidth="1"/>
    <col min="7183" max="7183" width="6.28515625" style="5" customWidth="1"/>
    <col min="7184" max="7185" width="5.42578125" style="5" customWidth="1"/>
    <col min="7186" max="7188" width="5.5703125" style="5" customWidth="1"/>
    <col min="7189" max="7189" width="4.42578125" style="5" customWidth="1"/>
    <col min="7190" max="7191" width="5.7109375" style="5" customWidth="1"/>
    <col min="7192" max="7192" width="5.42578125" style="5" customWidth="1"/>
    <col min="7193" max="7210" width="5.7109375" style="5" customWidth="1"/>
    <col min="7211" max="7211" width="7" style="5" customWidth="1"/>
    <col min="7212" max="7213" width="12" style="5" bestFit="1" customWidth="1"/>
    <col min="7214" max="7214" width="13.28515625" style="5" bestFit="1" customWidth="1"/>
    <col min="7215" max="7215" width="12" style="5" bestFit="1" customWidth="1"/>
    <col min="7216" max="7216" width="10.42578125" style="5" bestFit="1" customWidth="1"/>
    <col min="7217" max="7217" width="5" style="5" customWidth="1"/>
    <col min="7218" max="7218" width="10.42578125" style="5" bestFit="1" customWidth="1"/>
    <col min="7219" max="7221" width="6.28515625" style="5" customWidth="1"/>
    <col min="7222" max="7414" width="11.42578125" style="5"/>
    <col min="7415" max="7415" width="3.85546875" style="5" customWidth="1"/>
    <col min="7416" max="7416" width="12.140625" style="5" bestFit="1" customWidth="1"/>
    <col min="7417" max="7417" width="19.42578125" style="5" bestFit="1" customWidth="1"/>
    <col min="7418" max="7420" width="5.42578125" style="5" customWidth="1"/>
    <col min="7421" max="7423" width="5.5703125" style="5" customWidth="1"/>
    <col min="7424" max="7424" width="5" style="5" bestFit="1" customWidth="1"/>
    <col min="7425" max="7425" width="6.28515625" style="5" customWidth="1"/>
    <col min="7426" max="7427" width="5.42578125" style="5" customWidth="1"/>
    <col min="7428" max="7430" width="5.5703125" style="5" customWidth="1"/>
    <col min="7431" max="7431" width="4.42578125" style="5" customWidth="1"/>
    <col min="7432" max="7434" width="5.42578125" style="5" customWidth="1"/>
    <col min="7435" max="7437" width="5.5703125" style="5" customWidth="1"/>
    <col min="7438" max="7438" width="4.42578125" style="5" customWidth="1"/>
    <col min="7439" max="7439" width="6.28515625" style="5" customWidth="1"/>
    <col min="7440" max="7441" width="5.42578125" style="5" customWidth="1"/>
    <col min="7442" max="7444" width="5.5703125" style="5" customWidth="1"/>
    <col min="7445" max="7445" width="4.42578125" style="5" customWidth="1"/>
    <col min="7446" max="7447" width="5.7109375" style="5" customWidth="1"/>
    <col min="7448" max="7448" width="5.42578125" style="5" customWidth="1"/>
    <col min="7449" max="7466" width="5.7109375" style="5" customWidth="1"/>
    <col min="7467" max="7467" width="7" style="5" customWidth="1"/>
    <col min="7468" max="7469" width="12" style="5" bestFit="1" customWidth="1"/>
    <col min="7470" max="7470" width="13.28515625" style="5" bestFit="1" customWidth="1"/>
    <col min="7471" max="7471" width="12" style="5" bestFit="1" customWidth="1"/>
    <col min="7472" max="7472" width="10.42578125" style="5" bestFit="1" customWidth="1"/>
    <col min="7473" max="7473" width="5" style="5" customWidth="1"/>
    <col min="7474" max="7474" width="10.42578125" style="5" bestFit="1" customWidth="1"/>
    <col min="7475" max="7477" width="6.28515625" style="5" customWidth="1"/>
    <col min="7478" max="7670" width="11.42578125" style="5"/>
    <col min="7671" max="7671" width="3.85546875" style="5" customWidth="1"/>
    <col min="7672" max="7672" width="12.140625" style="5" bestFit="1" customWidth="1"/>
    <col min="7673" max="7673" width="19.42578125" style="5" bestFit="1" customWidth="1"/>
    <col min="7674" max="7676" width="5.42578125" style="5" customWidth="1"/>
    <col min="7677" max="7679" width="5.5703125" style="5" customWidth="1"/>
    <col min="7680" max="7680" width="5" style="5" bestFit="1" customWidth="1"/>
    <col min="7681" max="7681" width="6.28515625" style="5" customWidth="1"/>
    <col min="7682" max="7683" width="5.42578125" style="5" customWidth="1"/>
    <col min="7684" max="7686" width="5.5703125" style="5" customWidth="1"/>
    <col min="7687" max="7687" width="4.42578125" style="5" customWidth="1"/>
    <col min="7688" max="7690" width="5.42578125" style="5" customWidth="1"/>
    <col min="7691" max="7693" width="5.5703125" style="5" customWidth="1"/>
    <col min="7694" max="7694" width="4.42578125" style="5" customWidth="1"/>
    <col min="7695" max="7695" width="6.28515625" style="5" customWidth="1"/>
    <col min="7696" max="7697" width="5.42578125" style="5" customWidth="1"/>
    <col min="7698" max="7700" width="5.5703125" style="5" customWidth="1"/>
    <col min="7701" max="7701" width="4.42578125" style="5" customWidth="1"/>
    <col min="7702" max="7703" width="5.7109375" style="5" customWidth="1"/>
    <col min="7704" max="7704" width="5.42578125" style="5" customWidth="1"/>
    <col min="7705" max="7722" width="5.7109375" style="5" customWidth="1"/>
    <col min="7723" max="7723" width="7" style="5" customWidth="1"/>
    <col min="7724" max="7725" width="12" style="5" bestFit="1" customWidth="1"/>
    <col min="7726" max="7726" width="13.28515625" style="5" bestFit="1" customWidth="1"/>
    <col min="7727" max="7727" width="12" style="5" bestFit="1" customWidth="1"/>
    <col min="7728" max="7728" width="10.42578125" style="5" bestFit="1" customWidth="1"/>
    <col min="7729" max="7729" width="5" style="5" customWidth="1"/>
    <col min="7730" max="7730" width="10.42578125" style="5" bestFit="1" customWidth="1"/>
    <col min="7731" max="7733" width="6.28515625" style="5" customWidth="1"/>
    <col min="7734" max="7926" width="11.42578125" style="5"/>
    <col min="7927" max="7927" width="3.85546875" style="5" customWidth="1"/>
    <col min="7928" max="7928" width="12.140625" style="5" bestFit="1" customWidth="1"/>
    <col min="7929" max="7929" width="19.42578125" style="5" bestFit="1" customWidth="1"/>
    <col min="7930" max="7932" width="5.42578125" style="5" customWidth="1"/>
    <col min="7933" max="7935" width="5.5703125" style="5" customWidth="1"/>
    <col min="7936" max="7936" width="5" style="5" bestFit="1" customWidth="1"/>
    <col min="7937" max="7937" width="6.28515625" style="5" customWidth="1"/>
    <col min="7938" max="7939" width="5.42578125" style="5" customWidth="1"/>
    <col min="7940" max="7942" width="5.5703125" style="5" customWidth="1"/>
    <col min="7943" max="7943" width="4.42578125" style="5" customWidth="1"/>
    <col min="7944" max="7946" width="5.42578125" style="5" customWidth="1"/>
    <col min="7947" max="7949" width="5.5703125" style="5" customWidth="1"/>
    <col min="7950" max="7950" width="4.42578125" style="5" customWidth="1"/>
    <col min="7951" max="7951" width="6.28515625" style="5" customWidth="1"/>
    <col min="7952" max="7953" width="5.42578125" style="5" customWidth="1"/>
    <col min="7954" max="7956" width="5.5703125" style="5" customWidth="1"/>
    <col min="7957" max="7957" width="4.42578125" style="5" customWidth="1"/>
    <col min="7958" max="7959" width="5.7109375" style="5" customWidth="1"/>
    <col min="7960" max="7960" width="5.42578125" style="5" customWidth="1"/>
    <col min="7961" max="7978" width="5.7109375" style="5" customWidth="1"/>
    <col min="7979" max="7979" width="7" style="5" customWidth="1"/>
    <col min="7980" max="7981" width="12" style="5" bestFit="1" customWidth="1"/>
    <col min="7982" max="7982" width="13.28515625" style="5" bestFit="1" customWidth="1"/>
    <col min="7983" max="7983" width="12" style="5" bestFit="1" customWidth="1"/>
    <col min="7984" max="7984" width="10.42578125" style="5" bestFit="1" customWidth="1"/>
    <col min="7985" max="7985" width="5" style="5" customWidth="1"/>
    <col min="7986" max="7986" width="10.42578125" style="5" bestFit="1" customWidth="1"/>
    <col min="7987" max="7989" width="6.28515625" style="5" customWidth="1"/>
    <col min="7990" max="8182" width="11.42578125" style="5"/>
    <col min="8183" max="8183" width="3.85546875" style="5" customWidth="1"/>
    <col min="8184" max="8184" width="12.140625" style="5" bestFit="1" customWidth="1"/>
    <col min="8185" max="8185" width="19.42578125" style="5" bestFit="1" customWidth="1"/>
    <col min="8186" max="8188" width="5.42578125" style="5" customWidth="1"/>
    <col min="8189" max="8191" width="5.5703125" style="5" customWidth="1"/>
    <col min="8192" max="8192" width="5" style="5" bestFit="1" customWidth="1"/>
    <col min="8193" max="8193" width="6.28515625" style="5" customWidth="1"/>
    <col min="8194" max="8195" width="5.42578125" style="5" customWidth="1"/>
    <col min="8196" max="8198" width="5.5703125" style="5" customWidth="1"/>
    <col min="8199" max="8199" width="4.42578125" style="5" customWidth="1"/>
    <col min="8200" max="8202" width="5.42578125" style="5" customWidth="1"/>
    <col min="8203" max="8205" width="5.5703125" style="5" customWidth="1"/>
    <col min="8206" max="8206" width="4.42578125" style="5" customWidth="1"/>
    <col min="8207" max="8207" width="6.28515625" style="5" customWidth="1"/>
    <col min="8208" max="8209" width="5.42578125" style="5" customWidth="1"/>
    <col min="8210" max="8212" width="5.5703125" style="5" customWidth="1"/>
    <col min="8213" max="8213" width="4.42578125" style="5" customWidth="1"/>
    <col min="8214" max="8215" width="5.7109375" style="5" customWidth="1"/>
    <col min="8216" max="8216" width="5.42578125" style="5" customWidth="1"/>
    <col min="8217" max="8234" width="5.7109375" style="5" customWidth="1"/>
    <col min="8235" max="8235" width="7" style="5" customWidth="1"/>
    <col min="8236" max="8237" width="12" style="5" bestFit="1" customWidth="1"/>
    <col min="8238" max="8238" width="13.28515625" style="5" bestFit="1" customWidth="1"/>
    <col min="8239" max="8239" width="12" style="5" bestFit="1" customWidth="1"/>
    <col min="8240" max="8240" width="10.42578125" style="5" bestFit="1" customWidth="1"/>
    <col min="8241" max="8241" width="5" style="5" customWidth="1"/>
    <col min="8242" max="8242" width="10.42578125" style="5" bestFit="1" customWidth="1"/>
    <col min="8243" max="8245" width="6.28515625" style="5" customWidth="1"/>
    <col min="8246" max="8438" width="11.42578125" style="5"/>
    <col min="8439" max="8439" width="3.85546875" style="5" customWidth="1"/>
    <col min="8440" max="8440" width="12.140625" style="5" bestFit="1" customWidth="1"/>
    <col min="8441" max="8441" width="19.42578125" style="5" bestFit="1" customWidth="1"/>
    <col min="8442" max="8444" width="5.42578125" style="5" customWidth="1"/>
    <col min="8445" max="8447" width="5.5703125" style="5" customWidth="1"/>
    <col min="8448" max="8448" width="5" style="5" bestFit="1" customWidth="1"/>
    <col min="8449" max="8449" width="6.28515625" style="5" customWidth="1"/>
    <col min="8450" max="8451" width="5.42578125" style="5" customWidth="1"/>
    <col min="8452" max="8454" width="5.5703125" style="5" customWidth="1"/>
    <col min="8455" max="8455" width="4.42578125" style="5" customWidth="1"/>
    <col min="8456" max="8458" width="5.42578125" style="5" customWidth="1"/>
    <col min="8459" max="8461" width="5.5703125" style="5" customWidth="1"/>
    <col min="8462" max="8462" width="4.42578125" style="5" customWidth="1"/>
    <col min="8463" max="8463" width="6.28515625" style="5" customWidth="1"/>
    <col min="8464" max="8465" width="5.42578125" style="5" customWidth="1"/>
    <col min="8466" max="8468" width="5.5703125" style="5" customWidth="1"/>
    <col min="8469" max="8469" width="4.42578125" style="5" customWidth="1"/>
    <col min="8470" max="8471" width="5.7109375" style="5" customWidth="1"/>
    <col min="8472" max="8472" width="5.42578125" style="5" customWidth="1"/>
    <col min="8473" max="8490" width="5.7109375" style="5" customWidth="1"/>
    <col min="8491" max="8491" width="7" style="5" customWidth="1"/>
    <col min="8492" max="8493" width="12" style="5" bestFit="1" customWidth="1"/>
    <col min="8494" max="8494" width="13.28515625" style="5" bestFit="1" customWidth="1"/>
    <col min="8495" max="8495" width="12" style="5" bestFit="1" customWidth="1"/>
    <col min="8496" max="8496" width="10.42578125" style="5" bestFit="1" customWidth="1"/>
    <col min="8497" max="8497" width="5" style="5" customWidth="1"/>
    <col min="8498" max="8498" width="10.42578125" style="5" bestFit="1" customWidth="1"/>
    <col min="8499" max="8501" width="6.28515625" style="5" customWidth="1"/>
    <col min="8502" max="8694" width="11.42578125" style="5"/>
    <col min="8695" max="8695" width="3.85546875" style="5" customWidth="1"/>
    <col min="8696" max="8696" width="12.140625" style="5" bestFit="1" customWidth="1"/>
    <col min="8697" max="8697" width="19.42578125" style="5" bestFit="1" customWidth="1"/>
    <col min="8698" max="8700" width="5.42578125" style="5" customWidth="1"/>
    <col min="8701" max="8703" width="5.5703125" style="5" customWidth="1"/>
    <col min="8704" max="8704" width="5" style="5" bestFit="1" customWidth="1"/>
    <col min="8705" max="8705" width="6.28515625" style="5" customWidth="1"/>
    <col min="8706" max="8707" width="5.42578125" style="5" customWidth="1"/>
    <col min="8708" max="8710" width="5.5703125" style="5" customWidth="1"/>
    <col min="8711" max="8711" width="4.42578125" style="5" customWidth="1"/>
    <col min="8712" max="8714" width="5.42578125" style="5" customWidth="1"/>
    <col min="8715" max="8717" width="5.5703125" style="5" customWidth="1"/>
    <col min="8718" max="8718" width="4.42578125" style="5" customWidth="1"/>
    <col min="8719" max="8719" width="6.28515625" style="5" customWidth="1"/>
    <col min="8720" max="8721" width="5.42578125" style="5" customWidth="1"/>
    <col min="8722" max="8724" width="5.5703125" style="5" customWidth="1"/>
    <col min="8725" max="8725" width="4.42578125" style="5" customWidth="1"/>
    <col min="8726" max="8727" width="5.7109375" style="5" customWidth="1"/>
    <col min="8728" max="8728" width="5.42578125" style="5" customWidth="1"/>
    <col min="8729" max="8746" width="5.7109375" style="5" customWidth="1"/>
    <col min="8747" max="8747" width="7" style="5" customWidth="1"/>
    <col min="8748" max="8749" width="12" style="5" bestFit="1" customWidth="1"/>
    <col min="8750" max="8750" width="13.28515625" style="5" bestFit="1" customWidth="1"/>
    <col min="8751" max="8751" width="12" style="5" bestFit="1" customWidth="1"/>
    <col min="8752" max="8752" width="10.42578125" style="5" bestFit="1" customWidth="1"/>
    <col min="8753" max="8753" width="5" style="5" customWidth="1"/>
    <col min="8754" max="8754" width="10.42578125" style="5" bestFit="1" customWidth="1"/>
    <col min="8755" max="8757" width="6.28515625" style="5" customWidth="1"/>
    <col min="8758" max="8950" width="11.42578125" style="5"/>
    <col min="8951" max="8951" width="3.85546875" style="5" customWidth="1"/>
    <col min="8952" max="8952" width="12.140625" style="5" bestFit="1" customWidth="1"/>
    <col min="8953" max="8953" width="19.42578125" style="5" bestFit="1" customWidth="1"/>
    <col min="8954" max="8956" width="5.42578125" style="5" customWidth="1"/>
    <col min="8957" max="8959" width="5.5703125" style="5" customWidth="1"/>
    <col min="8960" max="8960" width="5" style="5" bestFit="1" customWidth="1"/>
    <col min="8961" max="8961" width="6.28515625" style="5" customWidth="1"/>
    <col min="8962" max="8963" width="5.42578125" style="5" customWidth="1"/>
    <col min="8964" max="8966" width="5.5703125" style="5" customWidth="1"/>
    <col min="8967" max="8967" width="4.42578125" style="5" customWidth="1"/>
    <col min="8968" max="8970" width="5.42578125" style="5" customWidth="1"/>
    <col min="8971" max="8973" width="5.5703125" style="5" customWidth="1"/>
    <col min="8974" max="8974" width="4.42578125" style="5" customWidth="1"/>
    <col min="8975" max="8975" width="6.28515625" style="5" customWidth="1"/>
    <col min="8976" max="8977" width="5.42578125" style="5" customWidth="1"/>
    <col min="8978" max="8980" width="5.5703125" style="5" customWidth="1"/>
    <col min="8981" max="8981" width="4.42578125" style="5" customWidth="1"/>
    <col min="8982" max="8983" width="5.7109375" style="5" customWidth="1"/>
    <col min="8984" max="8984" width="5.42578125" style="5" customWidth="1"/>
    <col min="8985" max="9002" width="5.7109375" style="5" customWidth="1"/>
    <col min="9003" max="9003" width="7" style="5" customWidth="1"/>
    <col min="9004" max="9005" width="12" style="5" bestFit="1" customWidth="1"/>
    <col min="9006" max="9006" width="13.28515625" style="5" bestFit="1" customWidth="1"/>
    <col min="9007" max="9007" width="12" style="5" bestFit="1" customWidth="1"/>
    <col min="9008" max="9008" width="10.42578125" style="5" bestFit="1" customWidth="1"/>
    <col min="9009" max="9009" width="5" style="5" customWidth="1"/>
    <col min="9010" max="9010" width="10.42578125" style="5" bestFit="1" customWidth="1"/>
    <col min="9011" max="9013" width="6.28515625" style="5" customWidth="1"/>
    <col min="9014" max="9206" width="11.42578125" style="5"/>
    <col min="9207" max="9207" width="3.85546875" style="5" customWidth="1"/>
    <col min="9208" max="9208" width="12.140625" style="5" bestFit="1" customWidth="1"/>
    <col min="9209" max="9209" width="19.42578125" style="5" bestFit="1" customWidth="1"/>
    <col min="9210" max="9212" width="5.42578125" style="5" customWidth="1"/>
    <col min="9213" max="9215" width="5.5703125" style="5" customWidth="1"/>
    <col min="9216" max="9216" width="5" style="5" bestFit="1" customWidth="1"/>
    <col min="9217" max="9217" width="6.28515625" style="5" customWidth="1"/>
    <col min="9218" max="9219" width="5.42578125" style="5" customWidth="1"/>
    <col min="9220" max="9222" width="5.5703125" style="5" customWidth="1"/>
    <col min="9223" max="9223" width="4.42578125" style="5" customWidth="1"/>
    <col min="9224" max="9226" width="5.42578125" style="5" customWidth="1"/>
    <col min="9227" max="9229" width="5.5703125" style="5" customWidth="1"/>
    <col min="9230" max="9230" width="4.42578125" style="5" customWidth="1"/>
    <col min="9231" max="9231" width="6.28515625" style="5" customWidth="1"/>
    <col min="9232" max="9233" width="5.42578125" style="5" customWidth="1"/>
    <col min="9234" max="9236" width="5.5703125" style="5" customWidth="1"/>
    <col min="9237" max="9237" width="4.42578125" style="5" customWidth="1"/>
    <col min="9238" max="9239" width="5.7109375" style="5" customWidth="1"/>
    <col min="9240" max="9240" width="5.42578125" style="5" customWidth="1"/>
    <col min="9241" max="9258" width="5.7109375" style="5" customWidth="1"/>
    <col min="9259" max="9259" width="7" style="5" customWidth="1"/>
    <col min="9260" max="9261" width="12" style="5" bestFit="1" customWidth="1"/>
    <col min="9262" max="9262" width="13.28515625" style="5" bestFit="1" customWidth="1"/>
    <col min="9263" max="9263" width="12" style="5" bestFit="1" customWidth="1"/>
    <col min="9264" max="9264" width="10.42578125" style="5" bestFit="1" customWidth="1"/>
    <col min="9265" max="9265" width="5" style="5" customWidth="1"/>
    <col min="9266" max="9266" width="10.42578125" style="5" bestFit="1" customWidth="1"/>
    <col min="9267" max="9269" width="6.28515625" style="5" customWidth="1"/>
    <col min="9270" max="9462" width="11.42578125" style="5"/>
    <col min="9463" max="9463" width="3.85546875" style="5" customWidth="1"/>
    <col min="9464" max="9464" width="12.140625" style="5" bestFit="1" customWidth="1"/>
    <col min="9465" max="9465" width="19.42578125" style="5" bestFit="1" customWidth="1"/>
    <col min="9466" max="9468" width="5.42578125" style="5" customWidth="1"/>
    <col min="9469" max="9471" width="5.5703125" style="5" customWidth="1"/>
    <col min="9472" max="9472" width="5" style="5" bestFit="1" customWidth="1"/>
    <col min="9473" max="9473" width="6.28515625" style="5" customWidth="1"/>
    <col min="9474" max="9475" width="5.42578125" style="5" customWidth="1"/>
    <col min="9476" max="9478" width="5.5703125" style="5" customWidth="1"/>
    <col min="9479" max="9479" width="4.42578125" style="5" customWidth="1"/>
    <col min="9480" max="9482" width="5.42578125" style="5" customWidth="1"/>
    <col min="9483" max="9485" width="5.5703125" style="5" customWidth="1"/>
    <col min="9486" max="9486" width="4.42578125" style="5" customWidth="1"/>
    <col min="9487" max="9487" width="6.28515625" style="5" customWidth="1"/>
    <col min="9488" max="9489" width="5.42578125" style="5" customWidth="1"/>
    <col min="9490" max="9492" width="5.5703125" style="5" customWidth="1"/>
    <col min="9493" max="9493" width="4.42578125" style="5" customWidth="1"/>
    <col min="9494" max="9495" width="5.7109375" style="5" customWidth="1"/>
    <col min="9496" max="9496" width="5.42578125" style="5" customWidth="1"/>
    <col min="9497" max="9514" width="5.7109375" style="5" customWidth="1"/>
    <col min="9515" max="9515" width="7" style="5" customWidth="1"/>
    <col min="9516" max="9517" width="12" style="5" bestFit="1" customWidth="1"/>
    <col min="9518" max="9518" width="13.28515625" style="5" bestFit="1" customWidth="1"/>
    <col min="9519" max="9519" width="12" style="5" bestFit="1" customWidth="1"/>
    <col min="9520" max="9520" width="10.42578125" style="5" bestFit="1" customWidth="1"/>
    <col min="9521" max="9521" width="5" style="5" customWidth="1"/>
    <col min="9522" max="9522" width="10.42578125" style="5" bestFit="1" customWidth="1"/>
    <col min="9523" max="9525" width="6.28515625" style="5" customWidth="1"/>
    <col min="9526" max="9718" width="11.42578125" style="5"/>
    <col min="9719" max="9719" width="3.85546875" style="5" customWidth="1"/>
    <col min="9720" max="9720" width="12.140625" style="5" bestFit="1" customWidth="1"/>
    <col min="9721" max="9721" width="19.42578125" style="5" bestFit="1" customWidth="1"/>
    <col min="9722" max="9724" width="5.42578125" style="5" customWidth="1"/>
    <col min="9725" max="9727" width="5.5703125" style="5" customWidth="1"/>
    <col min="9728" max="9728" width="5" style="5" bestFit="1" customWidth="1"/>
    <col min="9729" max="9729" width="6.28515625" style="5" customWidth="1"/>
    <col min="9730" max="9731" width="5.42578125" style="5" customWidth="1"/>
    <col min="9732" max="9734" width="5.5703125" style="5" customWidth="1"/>
    <col min="9735" max="9735" width="4.42578125" style="5" customWidth="1"/>
    <col min="9736" max="9738" width="5.42578125" style="5" customWidth="1"/>
    <col min="9739" max="9741" width="5.5703125" style="5" customWidth="1"/>
    <col min="9742" max="9742" width="4.42578125" style="5" customWidth="1"/>
    <col min="9743" max="9743" width="6.28515625" style="5" customWidth="1"/>
    <col min="9744" max="9745" width="5.42578125" style="5" customWidth="1"/>
    <col min="9746" max="9748" width="5.5703125" style="5" customWidth="1"/>
    <col min="9749" max="9749" width="4.42578125" style="5" customWidth="1"/>
    <col min="9750" max="9751" width="5.7109375" style="5" customWidth="1"/>
    <col min="9752" max="9752" width="5.42578125" style="5" customWidth="1"/>
    <col min="9753" max="9770" width="5.7109375" style="5" customWidth="1"/>
    <col min="9771" max="9771" width="7" style="5" customWidth="1"/>
    <col min="9772" max="9773" width="12" style="5" bestFit="1" customWidth="1"/>
    <col min="9774" max="9774" width="13.28515625" style="5" bestFit="1" customWidth="1"/>
    <col min="9775" max="9775" width="12" style="5" bestFit="1" customWidth="1"/>
    <col min="9776" max="9776" width="10.42578125" style="5" bestFit="1" customWidth="1"/>
    <col min="9777" max="9777" width="5" style="5" customWidth="1"/>
    <col min="9778" max="9778" width="10.42578125" style="5" bestFit="1" customWidth="1"/>
    <col min="9779" max="9781" width="6.28515625" style="5" customWidth="1"/>
    <col min="9782" max="9974" width="11.42578125" style="5"/>
    <col min="9975" max="9975" width="3.85546875" style="5" customWidth="1"/>
    <col min="9976" max="9976" width="12.140625" style="5" bestFit="1" customWidth="1"/>
    <col min="9977" max="9977" width="19.42578125" style="5" bestFit="1" customWidth="1"/>
    <col min="9978" max="9980" width="5.42578125" style="5" customWidth="1"/>
    <col min="9981" max="9983" width="5.5703125" style="5" customWidth="1"/>
    <col min="9984" max="9984" width="5" style="5" bestFit="1" customWidth="1"/>
    <col min="9985" max="9985" width="6.28515625" style="5" customWidth="1"/>
    <col min="9986" max="9987" width="5.42578125" style="5" customWidth="1"/>
    <col min="9988" max="9990" width="5.5703125" style="5" customWidth="1"/>
    <col min="9991" max="9991" width="4.42578125" style="5" customWidth="1"/>
    <col min="9992" max="9994" width="5.42578125" style="5" customWidth="1"/>
    <col min="9995" max="9997" width="5.5703125" style="5" customWidth="1"/>
    <col min="9998" max="9998" width="4.42578125" style="5" customWidth="1"/>
    <col min="9999" max="9999" width="6.28515625" style="5" customWidth="1"/>
    <col min="10000" max="10001" width="5.42578125" style="5" customWidth="1"/>
    <col min="10002" max="10004" width="5.5703125" style="5" customWidth="1"/>
    <col min="10005" max="10005" width="4.42578125" style="5" customWidth="1"/>
    <col min="10006" max="10007" width="5.7109375" style="5" customWidth="1"/>
    <col min="10008" max="10008" width="5.42578125" style="5" customWidth="1"/>
    <col min="10009" max="10026" width="5.7109375" style="5" customWidth="1"/>
    <col min="10027" max="10027" width="7" style="5" customWidth="1"/>
    <col min="10028" max="10029" width="12" style="5" bestFit="1" customWidth="1"/>
    <col min="10030" max="10030" width="13.28515625" style="5" bestFit="1" customWidth="1"/>
    <col min="10031" max="10031" width="12" style="5" bestFit="1" customWidth="1"/>
    <col min="10032" max="10032" width="10.42578125" style="5" bestFit="1" customWidth="1"/>
    <col min="10033" max="10033" width="5" style="5" customWidth="1"/>
    <col min="10034" max="10034" width="10.42578125" style="5" bestFit="1" customWidth="1"/>
    <col min="10035" max="10037" width="6.28515625" style="5" customWidth="1"/>
    <col min="10038" max="10230" width="11.42578125" style="5"/>
    <col min="10231" max="10231" width="3.85546875" style="5" customWidth="1"/>
    <col min="10232" max="10232" width="12.140625" style="5" bestFit="1" customWidth="1"/>
    <col min="10233" max="10233" width="19.42578125" style="5" bestFit="1" customWidth="1"/>
    <col min="10234" max="10236" width="5.42578125" style="5" customWidth="1"/>
    <col min="10237" max="10239" width="5.5703125" style="5" customWidth="1"/>
    <col min="10240" max="10240" width="5" style="5" bestFit="1" customWidth="1"/>
    <col min="10241" max="10241" width="6.28515625" style="5" customWidth="1"/>
    <col min="10242" max="10243" width="5.42578125" style="5" customWidth="1"/>
    <col min="10244" max="10246" width="5.5703125" style="5" customWidth="1"/>
    <col min="10247" max="10247" width="4.42578125" style="5" customWidth="1"/>
    <col min="10248" max="10250" width="5.42578125" style="5" customWidth="1"/>
    <col min="10251" max="10253" width="5.5703125" style="5" customWidth="1"/>
    <col min="10254" max="10254" width="4.42578125" style="5" customWidth="1"/>
    <col min="10255" max="10255" width="6.28515625" style="5" customWidth="1"/>
    <col min="10256" max="10257" width="5.42578125" style="5" customWidth="1"/>
    <col min="10258" max="10260" width="5.5703125" style="5" customWidth="1"/>
    <col min="10261" max="10261" width="4.42578125" style="5" customWidth="1"/>
    <col min="10262" max="10263" width="5.7109375" style="5" customWidth="1"/>
    <col min="10264" max="10264" width="5.42578125" style="5" customWidth="1"/>
    <col min="10265" max="10282" width="5.7109375" style="5" customWidth="1"/>
    <col min="10283" max="10283" width="7" style="5" customWidth="1"/>
    <col min="10284" max="10285" width="12" style="5" bestFit="1" customWidth="1"/>
    <col min="10286" max="10286" width="13.28515625" style="5" bestFit="1" customWidth="1"/>
    <col min="10287" max="10287" width="12" style="5" bestFit="1" customWidth="1"/>
    <col min="10288" max="10288" width="10.42578125" style="5" bestFit="1" customWidth="1"/>
    <col min="10289" max="10289" width="5" style="5" customWidth="1"/>
    <col min="10290" max="10290" width="10.42578125" style="5" bestFit="1" customWidth="1"/>
    <col min="10291" max="10293" width="6.28515625" style="5" customWidth="1"/>
    <col min="10294" max="10486" width="11.42578125" style="5"/>
    <col min="10487" max="10487" width="3.85546875" style="5" customWidth="1"/>
    <col min="10488" max="10488" width="12.140625" style="5" bestFit="1" customWidth="1"/>
    <col min="10489" max="10489" width="19.42578125" style="5" bestFit="1" customWidth="1"/>
    <col min="10490" max="10492" width="5.42578125" style="5" customWidth="1"/>
    <col min="10493" max="10495" width="5.5703125" style="5" customWidth="1"/>
    <col min="10496" max="10496" width="5" style="5" bestFit="1" customWidth="1"/>
    <col min="10497" max="10497" width="6.28515625" style="5" customWidth="1"/>
    <col min="10498" max="10499" width="5.42578125" style="5" customWidth="1"/>
    <col min="10500" max="10502" width="5.5703125" style="5" customWidth="1"/>
    <col min="10503" max="10503" width="4.42578125" style="5" customWidth="1"/>
    <col min="10504" max="10506" width="5.42578125" style="5" customWidth="1"/>
    <col min="10507" max="10509" width="5.5703125" style="5" customWidth="1"/>
    <col min="10510" max="10510" width="4.42578125" style="5" customWidth="1"/>
    <col min="10511" max="10511" width="6.28515625" style="5" customWidth="1"/>
    <col min="10512" max="10513" width="5.42578125" style="5" customWidth="1"/>
    <col min="10514" max="10516" width="5.5703125" style="5" customWidth="1"/>
    <col min="10517" max="10517" width="4.42578125" style="5" customWidth="1"/>
    <col min="10518" max="10519" width="5.7109375" style="5" customWidth="1"/>
    <col min="10520" max="10520" width="5.42578125" style="5" customWidth="1"/>
    <col min="10521" max="10538" width="5.7109375" style="5" customWidth="1"/>
    <col min="10539" max="10539" width="7" style="5" customWidth="1"/>
    <col min="10540" max="10541" width="12" style="5" bestFit="1" customWidth="1"/>
    <col min="10542" max="10542" width="13.28515625" style="5" bestFit="1" customWidth="1"/>
    <col min="10543" max="10543" width="12" style="5" bestFit="1" customWidth="1"/>
    <col min="10544" max="10544" width="10.42578125" style="5" bestFit="1" customWidth="1"/>
    <col min="10545" max="10545" width="5" style="5" customWidth="1"/>
    <col min="10546" max="10546" width="10.42578125" style="5" bestFit="1" customWidth="1"/>
    <col min="10547" max="10549" width="6.28515625" style="5" customWidth="1"/>
    <col min="10550" max="10742" width="11.42578125" style="5"/>
    <col min="10743" max="10743" width="3.85546875" style="5" customWidth="1"/>
    <col min="10744" max="10744" width="12.140625" style="5" bestFit="1" customWidth="1"/>
    <col min="10745" max="10745" width="19.42578125" style="5" bestFit="1" customWidth="1"/>
    <col min="10746" max="10748" width="5.42578125" style="5" customWidth="1"/>
    <col min="10749" max="10751" width="5.5703125" style="5" customWidth="1"/>
    <col min="10752" max="10752" width="5" style="5" bestFit="1" customWidth="1"/>
    <col min="10753" max="10753" width="6.28515625" style="5" customWidth="1"/>
    <col min="10754" max="10755" width="5.42578125" style="5" customWidth="1"/>
    <col min="10756" max="10758" width="5.5703125" style="5" customWidth="1"/>
    <col min="10759" max="10759" width="4.42578125" style="5" customWidth="1"/>
    <col min="10760" max="10762" width="5.42578125" style="5" customWidth="1"/>
    <col min="10763" max="10765" width="5.5703125" style="5" customWidth="1"/>
    <col min="10766" max="10766" width="4.42578125" style="5" customWidth="1"/>
    <col min="10767" max="10767" width="6.28515625" style="5" customWidth="1"/>
    <col min="10768" max="10769" width="5.42578125" style="5" customWidth="1"/>
    <col min="10770" max="10772" width="5.5703125" style="5" customWidth="1"/>
    <col min="10773" max="10773" width="4.42578125" style="5" customWidth="1"/>
    <col min="10774" max="10775" width="5.7109375" style="5" customWidth="1"/>
    <col min="10776" max="10776" width="5.42578125" style="5" customWidth="1"/>
    <col min="10777" max="10794" width="5.7109375" style="5" customWidth="1"/>
    <col min="10795" max="10795" width="7" style="5" customWidth="1"/>
    <col min="10796" max="10797" width="12" style="5" bestFit="1" customWidth="1"/>
    <col min="10798" max="10798" width="13.28515625" style="5" bestFit="1" customWidth="1"/>
    <col min="10799" max="10799" width="12" style="5" bestFit="1" customWidth="1"/>
    <col min="10800" max="10800" width="10.42578125" style="5" bestFit="1" customWidth="1"/>
    <col min="10801" max="10801" width="5" style="5" customWidth="1"/>
    <col min="10802" max="10802" width="10.42578125" style="5" bestFit="1" customWidth="1"/>
    <col min="10803" max="10805" width="6.28515625" style="5" customWidth="1"/>
    <col min="10806" max="10998" width="11.42578125" style="5"/>
    <col min="10999" max="10999" width="3.85546875" style="5" customWidth="1"/>
    <col min="11000" max="11000" width="12.140625" style="5" bestFit="1" customWidth="1"/>
    <col min="11001" max="11001" width="19.42578125" style="5" bestFit="1" customWidth="1"/>
    <col min="11002" max="11004" width="5.42578125" style="5" customWidth="1"/>
    <col min="11005" max="11007" width="5.5703125" style="5" customWidth="1"/>
    <col min="11008" max="11008" width="5" style="5" bestFit="1" customWidth="1"/>
    <col min="11009" max="11009" width="6.28515625" style="5" customWidth="1"/>
    <col min="11010" max="11011" width="5.42578125" style="5" customWidth="1"/>
    <col min="11012" max="11014" width="5.5703125" style="5" customWidth="1"/>
    <col min="11015" max="11015" width="4.42578125" style="5" customWidth="1"/>
    <col min="11016" max="11018" width="5.42578125" style="5" customWidth="1"/>
    <col min="11019" max="11021" width="5.5703125" style="5" customWidth="1"/>
    <col min="11022" max="11022" width="4.42578125" style="5" customWidth="1"/>
    <col min="11023" max="11023" width="6.28515625" style="5" customWidth="1"/>
    <col min="11024" max="11025" width="5.42578125" style="5" customWidth="1"/>
    <col min="11026" max="11028" width="5.5703125" style="5" customWidth="1"/>
    <col min="11029" max="11029" width="4.42578125" style="5" customWidth="1"/>
    <col min="11030" max="11031" width="5.7109375" style="5" customWidth="1"/>
    <col min="11032" max="11032" width="5.42578125" style="5" customWidth="1"/>
    <col min="11033" max="11050" width="5.7109375" style="5" customWidth="1"/>
    <col min="11051" max="11051" width="7" style="5" customWidth="1"/>
    <col min="11052" max="11053" width="12" style="5" bestFit="1" customWidth="1"/>
    <col min="11054" max="11054" width="13.28515625" style="5" bestFit="1" customWidth="1"/>
    <col min="11055" max="11055" width="12" style="5" bestFit="1" customWidth="1"/>
    <col min="11056" max="11056" width="10.42578125" style="5" bestFit="1" customWidth="1"/>
    <col min="11057" max="11057" width="5" style="5" customWidth="1"/>
    <col min="11058" max="11058" width="10.42578125" style="5" bestFit="1" customWidth="1"/>
    <col min="11059" max="11061" width="6.28515625" style="5" customWidth="1"/>
    <col min="11062" max="11254" width="11.42578125" style="5"/>
    <col min="11255" max="11255" width="3.85546875" style="5" customWidth="1"/>
    <col min="11256" max="11256" width="12.140625" style="5" bestFit="1" customWidth="1"/>
    <col min="11257" max="11257" width="19.42578125" style="5" bestFit="1" customWidth="1"/>
    <col min="11258" max="11260" width="5.42578125" style="5" customWidth="1"/>
    <col min="11261" max="11263" width="5.5703125" style="5" customWidth="1"/>
    <col min="11264" max="11264" width="5" style="5" bestFit="1" customWidth="1"/>
    <col min="11265" max="11265" width="6.28515625" style="5" customWidth="1"/>
    <col min="11266" max="11267" width="5.42578125" style="5" customWidth="1"/>
    <col min="11268" max="11270" width="5.5703125" style="5" customWidth="1"/>
    <col min="11271" max="11271" width="4.42578125" style="5" customWidth="1"/>
    <col min="11272" max="11274" width="5.42578125" style="5" customWidth="1"/>
    <col min="11275" max="11277" width="5.5703125" style="5" customWidth="1"/>
    <col min="11278" max="11278" width="4.42578125" style="5" customWidth="1"/>
    <col min="11279" max="11279" width="6.28515625" style="5" customWidth="1"/>
    <col min="11280" max="11281" width="5.42578125" style="5" customWidth="1"/>
    <col min="11282" max="11284" width="5.5703125" style="5" customWidth="1"/>
    <col min="11285" max="11285" width="4.42578125" style="5" customWidth="1"/>
    <col min="11286" max="11287" width="5.7109375" style="5" customWidth="1"/>
    <col min="11288" max="11288" width="5.42578125" style="5" customWidth="1"/>
    <col min="11289" max="11306" width="5.7109375" style="5" customWidth="1"/>
    <col min="11307" max="11307" width="7" style="5" customWidth="1"/>
    <col min="11308" max="11309" width="12" style="5" bestFit="1" customWidth="1"/>
    <col min="11310" max="11310" width="13.28515625" style="5" bestFit="1" customWidth="1"/>
    <col min="11311" max="11311" width="12" style="5" bestFit="1" customWidth="1"/>
    <col min="11312" max="11312" width="10.42578125" style="5" bestFit="1" customWidth="1"/>
    <col min="11313" max="11313" width="5" style="5" customWidth="1"/>
    <col min="11314" max="11314" width="10.42578125" style="5" bestFit="1" customWidth="1"/>
    <col min="11315" max="11317" width="6.28515625" style="5" customWidth="1"/>
    <col min="11318" max="11510" width="11.42578125" style="5"/>
    <col min="11511" max="11511" width="3.85546875" style="5" customWidth="1"/>
    <col min="11512" max="11512" width="12.140625" style="5" bestFit="1" customWidth="1"/>
    <col min="11513" max="11513" width="19.42578125" style="5" bestFit="1" customWidth="1"/>
    <col min="11514" max="11516" width="5.42578125" style="5" customWidth="1"/>
    <col min="11517" max="11519" width="5.5703125" style="5" customWidth="1"/>
    <col min="11520" max="11520" width="5" style="5" bestFit="1" customWidth="1"/>
    <col min="11521" max="11521" width="6.28515625" style="5" customWidth="1"/>
    <col min="11522" max="11523" width="5.42578125" style="5" customWidth="1"/>
    <col min="11524" max="11526" width="5.5703125" style="5" customWidth="1"/>
    <col min="11527" max="11527" width="4.42578125" style="5" customWidth="1"/>
    <col min="11528" max="11530" width="5.42578125" style="5" customWidth="1"/>
    <col min="11531" max="11533" width="5.5703125" style="5" customWidth="1"/>
    <col min="11534" max="11534" width="4.42578125" style="5" customWidth="1"/>
    <col min="11535" max="11535" width="6.28515625" style="5" customWidth="1"/>
    <col min="11536" max="11537" width="5.42578125" style="5" customWidth="1"/>
    <col min="11538" max="11540" width="5.5703125" style="5" customWidth="1"/>
    <col min="11541" max="11541" width="4.42578125" style="5" customWidth="1"/>
    <col min="11542" max="11543" width="5.7109375" style="5" customWidth="1"/>
    <col min="11544" max="11544" width="5.42578125" style="5" customWidth="1"/>
    <col min="11545" max="11562" width="5.7109375" style="5" customWidth="1"/>
    <col min="11563" max="11563" width="7" style="5" customWidth="1"/>
    <col min="11564" max="11565" width="12" style="5" bestFit="1" customWidth="1"/>
    <col min="11566" max="11566" width="13.28515625" style="5" bestFit="1" customWidth="1"/>
    <col min="11567" max="11567" width="12" style="5" bestFit="1" customWidth="1"/>
    <col min="11568" max="11568" width="10.42578125" style="5" bestFit="1" customWidth="1"/>
    <col min="11569" max="11569" width="5" style="5" customWidth="1"/>
    <col min="11570" max="11570" width="10.42578125" style="5" bestFit="1" customWidth="1"/>
    <col min="11571" max="11573" width="6.28515625" style="5" customWidth="1"/>
    <col min="11574" max="11766" width="11.42578125" style="5"/>
    <col min="11767" max="11767" width="3.85546875" style="5" customWidth="1"/>
    <col min="11768" max="11768" width="12.140625" style="5" bestFit="1" customWidth="1"/>
    <col min="11769" max="11769" width="19.42578125" style="5" bestFit="1" customWidth="1"/>
    <col min="11770" max="11772" width="5.42578125" style="5" customWidth="1"/>
    <col min="11773" max="11775" width="5.5703125" style="5" customWidth="1"/>
    <col min="11776" max="11776" width="5" style="5" bestFit="1" customWidth="1"/>
    <col min="11777" max="11777" width="6.28515625" style="5" customWidth="1"/>
    <col min="11778" max="11779" width="5.42578125" style="5" customWidth="1"/>
    <col min="11780" max="11782" width="5.5703125" style="5" customWidth="1"/>
    <col min="11783" max="11783" width="4.42578125" style="5" customWidth="1"/>
    <col min="11784" max="11786" width="5.42578125" style="5" customWidth="1"/>
    <col min="11787" max="11789" width="5.5703125" style="5" customWidth="1"/>
    <col min="11790" max="11790" width="4.42578125" style="5" customWidth="1"/>
    <col min="11791" max="11791" width="6.28515625" style="5" customWidth="1"/>
    <col min="11792" max="11793" width="5.42578125" style="5" customWidth="1"/>
    <col min="11794" max="11796" width="5.5703125" style="5" customWidth="1"/>
    <col min="11797" max="11797" width="4.42578125" style="5" customWidth="1"/>
    <col min="11798" max="11799" width="5.7109375" style="5" customWidth="1"/>
    <col min="11800" max="11800" width="5.42578125" style="5" customWidth="1"/>
    <col min="11801" max="11818" width="5.7109375" style="5" customWidth="1"/>
    <col min="11819" max="11819" width="7" style="5" customWidth="1"/>
    <col min="11820" max="11821" width="12" style="5" bestFit="1" customWidth="1"/>
    <col min="11822" max="11822" width="13.28515625" style="5" bestFit="1" customWidth="1"/>
    <col min="11823" max="11823" width="12" style="5" bestFit="1" customWidth="1"/>
    <col min="11824" max="11824" width="10.42578125" style="5" bestFit="1" customWidth="1"/>
    <col min="11825" max="11825" width="5" style="5" customWidth="1"/>
    <col min="11826" max="11826" width="10.42578125" style="5" bestFit="1" customWidth="1"/>
    <col min="11827" max="11829" width="6.28515625" style="5" customWidth="1"/>
    <col min="11830" max="12022" width="11.42578125" style="5"/>
    <col min="12023" max="12023" width="3.85546875" style="5" customWidth="1"/>
    <col min="12024" max="12024" width="12.140625" style="5" bestFit="1" customWidth="1"/>
    <col min="12025" max="12025" width="19.42578125" style="5" bestFit="1" customWidth="1"/>
    <col min="12026" max="12028" width="5.42578125" style="5" customWidth="1"/>
    <col min="12029" max="12031" width="5.5703125" style="5" customWidth="1"/>
    <col min="12032" max="12032" width="5" style="5" bestFit="1" customWidth="1"/>
    <col min="12033" max="12033" width="6.28515625" style="5" customWidth="1"/>
    <col min="12034" max="12035" width="5.42578125" style="5" customWidth="1"/>
    <col min="12036" max="12038" width="5.5703125" style="5" customWidth="1"/>
    <col min="12039" max="12039" width="4.42578125" style="5" customWidth="1"/>
    <col min="12040" max="12042" width="5.42578125" style="5" customWidth="1"/>
    <col min="12043" max="12045" width="5.5703125" style="5" customWidth="1"/>
    <col min="12046" max="12046" width="4.42578125" style="5" customWidth="1"/>
    <col min="12047" max="12047" width="6.28515625" style="5" customWidth="1"/>
    <col min="12048" max="12049" width="5.42578125" style="5" customWidth="1"/>
    <col min="12050" max="12052" width="5.5703125" style="5" customWidth="1"/>
    <col min="12053" max="12053" width="4.42578125" style="5" customWidth="1"/>
    <col min="12054" max="12055" width="5.7109375" style="5" customWidth="1"/>
    <col min="12056" max="12056" width="5.42578125" style="5" customWidth="1"/>
    <col min="12057" max="12074" width="5.7109375" style="5" customWidth="1"/>
    <col min="12075" max="12075" width="7" style="5" customWidth="1"/>
    <col min="12076" max="12077" width="12" style="5" bestFit="1" customWidth="1"/>
    <col min="12078" max="12078" width="13.28515625" style="5" bestFit="1" customWidth="1"/>
    <col min="12079" max="12079" width="12" style="5" bestFit="1" customWidth="1"/>
    <col min="12080" max="12080" width="10.42578125" style="5" bestFit="1" customWidth="1"/>
    <col min="12081" max="12081" width="5" style="5" customWidth="1"/>
    <col min="12082" max="12082" width="10.42578125" style="5" bestFit="1" customWidth="1"/>
    <col min="12083" max="12085" width="6.28515625" style="5" customWidth="1"/>
    <col min="12086" max="12278" width="11.42578125" style="5"/>
    <col min="12279" max="12279" width="3.85546875" style="5" customWidth="1"/>
    <col min="12280" max="12280" width="12.140625" style="5" bestFit="1" customWidth="1"/>
    <col min="12281" max="12281" width="19.42578125" style="5" bestFit="1" customWidth="1"/>
    <col min="12282" max="12284" width="5.42578125" style="5" customWidth="1"/>
    <col min="12285" max="12287" width="5.5703125" style="5" customWidth="1"/>
    <col min="12288" max="12288" width="5" style="5" bestFit="1" customWidth="1"/>
    <col min="12289" max="12289" width="6.28515625" style="5" customWidth="1"/>
    <col min="12290" max="12291" width="5.42578125" style="5" customWidth="1"/>
    <col min="12292" max="12294" width="5.5703125" style="5" customWidth="1"/>
    <col min="12295" max="12295" width="4.42578125" style="5" customWidth="1"/>
    <col min="12296" max="12298" width="5.42578125" style="5" customWidth="1"/>
    <col min="12299" max="12301" width="5.5703125" style="5" customWidth="1"/>
    <col min="12302" max="12302" width="4.42578125" style="5" customWidth="1"/>
    <col min="12303" max="12303" width="6.28515625" style="5" customWidth="1"/>
    <col min="12304" max="12305" width="5.42578125" style="5" customWidth="1"/>
    <col min="12306" max="12308" width="5.5703125" style="5" customWidth="1"/>
    <col min="12309" max="12309" width="4.42578125" style="5" customWidth="1"/>
    <col min="12310" max="12311" width="5.7109375" style="5" customWidth="1"/>
    <col min="12312" max="12312" width="5.42578125" style="5" customWidth="1"/>
    <col min="12313" max="12330" width="5.7109375" style="5" customWidth="1"/>
    <col min="12331" max="12331" width="7" style="5" customWidth="1"/>
    <col min="12332" max="12333" width="12" style="5" bestFit="1" customWidth="1"/>
    <col min="12334" max="12334" width="13.28515625" style="5" bestFit="1" customWidth="1"/>
    <col min="12335" max="12335" width="12" style="5" bestFit="1" customWidth="1"/>
    <col min="12336" max="12336" width="10.42578125" style="5" bestFit="1" customWidth="1"/>
    <col min="12337" max="12337" width="5" style="5" customWidth="1"/>
    <col min="12338" max="12338" width="10.42578125" style="5" bestFit="1" customWidth="1"/>
    <col min="12339" max="12341" width="6.28515625" style="5" customWidth="1"/>
    <col min="12342" max="12534" width="11.42578125" style="5"/>
    <col min="12535" max="12535" width="3.85546875" style="5" customWidth="1"/>
    <col min="12536" max="12536" width="12.140625" style="5" bestFit="1" customWidth="1"/>
    <col min="12537" max="12537" width="19.42578125" style="5" bestFit="1" customWidth="1"/>
    <col min="12538" max="12540" width="5.42578125" style="5" customWidth="1"/>
    <col min="12541" max="12543" width="5.5703125" style="5" customWidth="1"/>
    <col min="12544" max="12544" width="5" style="5" bestFit="1" customWidth="1"/>
    <col min="12545" max="12545" width="6.28515625" style="5" customWidth="1"/>
    <col min="12546" max="12547" width="5.42578125" style="5" customWidth="1"/>
    <col min="12548" max="12550" width="5.5703125" style="5" customWidth="1"/>
    <col min="12551" max="12551" width="4.42578125" style="5" customWidth="1"/>
    <col min="12552" max="12554" width="5.42578125" style="5" customWidth="1"/>
    <col min="12555" max="12557" width="5.5703125" style="5" customWidth="1"/>
    <col min="12558" max="12558" width="4.42578125" style="5" customWidth="1"/>
    <col min="12559" max="12559" width="6.28515625" style="5" customWidth="1"/>
    <col min="12560" max="12561" width="5.42578125" style="5" customWidth="1"/>
    <col min="12562" max="12564" width="5.5703125" style="5" customWidth="1"/>
    <col min="12565" max="12565" width="4.42578125" style="5" customWidth="1"/>
    <col min="12566" max="12567" width="5.7109375" style="5" customWidth="1"/>
    <col min="12568" max="12568" width="5.42578125" style="5" customWidth="1"/>
    <col min="12569" max="12586" width="5.7109375" style="5" customWidth="1"/>
    <col min="12587" max="12587" width="7" style="5" customWidth="1"/>
    <col min="12588" max="12589" width="12" style="5" bestFit="1" customWidth="1"/>
    <col min="12590" max="12590" width="13.28515625" style="5" bestFit="1" customWidth="1"/>
    <col min="12591" max="12591" width="12" style="5" bestFit="1" customWidth="1"/>
    <col min="12592" max="12592" width="10.42578125" style="5" bestFit="1" customWidth="1"/>
    <col min="12593" max="12593" width="5" style="5" customWidth="1"/>
    <col min="12594" max="12594" width="10.42578125" style="5" bestFit="1" customWidth="1"/>
    <col min="12595" max="12597" width="6.28515625" style="5" customWidth="1"/>
    <col min="12598" max="12790" width="11.42578125" style="5"/>
    <col min="12791" max="12791" width="3.85546875" style="5" customWidth="1"/>
    <col min="12792" max="12792" width="12.140625" style="5" bestFit="1" customWidth="1"/>
    <col min="12793" max="12793" width="19.42578125" style="5" bestFit="1" customWidth="1"/>
    <col min="12794" max="12796" width="5.42578125" style="5" customWidth="1"/>
    <col min="12797" max="12799" width="5.5703125" style="5" customWidth="1"/>
    <col min="12800" max="12800" width="5" style="5" bestFit="1" customWidth="1"/>
    <col min="12801" max="12801" width="6.28515625" style="5" customWidth="1"/>
    <col min="12802" max="12803" width="5.42578125" style="5" customWidth="1"/>
    <col min="12804" max="12806" width="5.5703125" style="5" customWidth="1"/>
    <col min="12807" max="12807" width="4.42578125" style="5" customWidth="1"/>
    <col min="12808" max="12810" width="5.42578125" style="5" customWidth="1"/>
    <col min="12811" max="12813" width="5.5703125" style="5" customWidth="1"/>
    <col min="12814" max="12814" width="4.42578125" style="5" customWidth="1"/>
    <col min="12815" max="12815" width="6.28515625" style="5" customWidth="1"/>
    <col min="12816" max="12817" width="5.42578125" style="5" customWidth="1"/>
    <col min="12818" max="12820" width="5.5703125" style="5" customWidth="1"/>
    <col min="12821" max="12821" width="4.42578125" style="5" customWidth="1"/>
    <col min="12822" max="12823" width="5.7109375" style="5" customWidth="1"/>
    <col min="12824" max="12824" width="5.42578125" style="5" customWidth="1"/>
    <col min="12825" max="12842" width="5.7109375" style="5" customWidth="1"/>
    <col min="12843" max="12843" width="7" style="5" customWidth="1"/>
    <col min="12844" max="12845" width="12" style="5" bestFit="1" customWidth="1"/>
    <col min="12846" max="12846" width="13.28515625" style="5" bestFit="1" customWidth="1"/>
    <col min="12847" max="12847" width="12" style="5" bestFit="1" customWidth="1"/>
    <col min="12848" max="12848" width="10.42578125" style="5" bestFit="1" customWidth="1"/>
    <col min="12849" max="12849" width="5" style="5" customWidth="1"/>
    <col min="12850" max="12850" width="10.42578125" style="5" bestFit="1" customWidth="1"/>
    <col min="12851" max="12853" width="6.28515625" style="5" customWidth="1"/>
    <col min="12854" max="13046" width="11.42578125" style="5"/>
    <col min="13047" max="13047" width="3.85546875" style="5" customWidth="1"/>
    <col min="13048" max="13048" width="12.140625" style="5" bestFit="1" customWidth="1"/>
    <col min="13049" max="13049" width="19.42578125" style="5" bestFit="1" customWidth="1"/>
    <col min="13050" max="13052" width="5.42578125" style="5" customWidth="1"/>
    <col min="13053" max="13055" width="5.5703125" style="5" customWidth="1"/>
    <col min="13056" max="13056" width="5" style="5" bestFit="1" customWidth="1"/>
    <col min="13057" max="13057" width="6.28515625" style="5" customWidth="1"/>
    <col min="13058" max="13059" width="5.42578125" style="5" customWidth="1"/>
    <col min="13060" max="13062" width="5.5703125" style="5" customWidth="1"/>
    <col min="13063" max="13063" width="4.42578125" style="5" customWidth="1"/>
    <col min="13064" max="13066" width="5.42578125" style="5" customWidth="1"/>
    <col min="13067" max="13069" width="5.5703125" style="5" customWidth="1"/>
    <col min="13070" max="13070" width="4.42578125" style="5" customWidth="1"/>
    <col min="13071" max="13071" width="6.28515625" style="5" customWidth="1"/>
    <col min="13072" max="13073" width="5.42578125" style="5" customWidth="1"/>
    <col min="13074" max="13076" width="5.5703125" style="5" customWidth="1"/>
    <col min="13077" max="13077" width="4.42578125" style="5" customWidth="1"/>
    <col min="13078" max="13079" width="5.7109375" style="5" customWidth="1"/>
    <col min="13080" max="13080" width="5.42578125" style="5" customWidth="1"/>
    <col min="13081" max="13098" width="5.7109375" style="5" customWidth="1"/>
    <col min="13099" max="13099" width="7" style="5" customWidth="1"/>
    <col min="13100" max="13101" width="12" style="5" bestFit="1" customWidth="1"/>
    <col min="13102" max="13102" width="13.28515625" style="5" bestFit="1" customWidth="1"/>
    <col min="13103" max="13103" width="12" style="5" bestFit="1" customWidth="1"/>
    <col min="13104" max="13104" width="10.42578125" style="5" bestFit="1" customWidth="1"/>
    <col min="13105" max="13105" width="5" style="5" customWidth="1"/>
    <col min="13106" max="13106" width="10.42578125" style="5" bestFit="1" customWidth="1"/>
    <col min="13107" max="13109" width="6.28515625" style="5" customWidth="1"/>
    <col min="13110" max="13302" width="11.42578125" style="5"/>
    <col min="13303" max="13303" width="3.85546875" style="5" customWidth="1"/>
    <col min="13304" max="13304" width="12.140625" style="5" bestFit="1" customWidth="1"/>
    <col min="13305" max="13305" width="19.42578125" style="5" bestFit="1" customWidth="1"/>
    <col min="13306" max="13308" width="5.42578125" style="5" customWidth="1"/>
    <col min="13309" max="13311" width="5.5703125" style="5" customWidth="1"/>
    <col min="13312" max="13312" width="5" style="5" bestFit="1" customWidth="1"/>
    <col min="13313" max="13313" width="6.28515625" style="5" customWidth="1"/>
    <col min="13314" max="13315" width="5.42578125" style="5" customWidth="1"/>
    <col min="13316" max="13318" width="5.5703125" style="5" customWidth="1"/>
    <col min="13319" max="13319" width="4.42578125" style="5" customWidth="1"/>
    <col min="13320" max="13322" width="5.42578125" style="5" customWidth="1"/>
    <col min="13323" max="13325" width="5.5703125" style="5" customWidth="1"/>
    <col min="13326" max="13326" width="4.42578125" style="5" customWidth="1"/>
    <col min="13327" max="13327" width="6.28515625" style="5" customWidth="1"/>
    <col min="13328" max="13329" width="5.42578125" style="5" customWidth="1"/>
    <col min="13330" max="13332" width="5.5703125" style="5" customWidth="1"/>
    <col min="13333" max="13333" width="4.42578125" style="5" customWidth="1"/>
    <col min="13334" max="13335" width="5.7109375" style="5" customWidth="1"/>
    <col min="13336" max="13336" width="5.42578125" style="5" customWidth="1"/>
    <col min="13337" max="13354" width="5.7109375" style="5" customWidth="1"/>
    <col min="13355" max="13355" width="7" style="5" customWidth="1"/>
    <col min="13356" max="13357" width="12" style="5" bestFit="1" customWidth="1"/>
    <col min="13358" max="13358" width="13.28515625" style="5" bestFit="1" customWidth="1"/>
    <col min="13359" max="13359" width="12" style="5" bestFit="1" customWidth="1"/>
    <col min="13360" max="13360" width="10.42578125" style="5" bestFit="1" customWidth="1"/>
    <col min="13361" max="13361" width="5" style="5" customWidth="1"/>
    <col min="13362" max="13362" width="10.42578125" style="5" bestFit="1" customWidth="1"/>
    <col min="13363" max="13365" width="6.28515625" style="5" customWidth="1"/>
    <col min="13366" max="13558" width="11.42578125" style="5"/>
    <col min="13559" max="13559" width="3.85546875" style="5" customWidth="1"/>
    <col min="13560" max="13560" width="12.140625" style="5" bestFit="1" customWidth="1"/>
    <col min="13561" max="13561" width="19.42578125" style="5" bestFit="1" customWidth="1"/>
    <col min="13562" max="13564" width="5.42578125" style="5" customWidth="1"/>
    <col min="13565" max="13567" width="5.5703125" style="5" customWidth="1"/>
    <col min="13568" max="13568" width="5" style="5" bestFit="1" customWidth="1"/>
    <col min="13569" max="13569" width="6.28515625" style="5" customWidth="1"/>
    <col min="13570" max="13571" width="5.42578125" style="5" customWidth="1"/>
    <col min="13572" max="13574" width="5.5703125" style="5" customWidth="1"/>
    <col min="13575" max="13575" width="4.42578125" style="5" customWidth="1"/>
    <col min="13576" max="13578" width="5.42578125" style="5" customWidth="1"/>
    <col min="13579" max="13581" width="5.5703125" style="5" customWidth="1"/>
    <col min="13582" max="13582" width="4.42578125" style="5" customWidth="1"/>
    <col min="13583" max="13583" width="6.28515625" style="5" customWidth="1"/>
    <col min="13584" max="13585" width="5.42578125" style="5" customWidth="1"/>
    <col min="13586" max="13588" width="5.5703125" style="5" customWidth="1"/>
    <col min="13589" max="13589" width="4.42578125" style="5" customWidth="1"/>
    <col min="13590" max="13591" width="5.7109375" style="5" customWidth="1"/>
    <col min="13592" max="13592" width="5.42578125" style="5" customWidth="1"/>
    <col min="13593" max="13610" width="5.7109375" style="5" customWidth="1"/>
    <col min="13611" max="13611" width="7" style="5" customWidth="1"/>
    <col min="13612" max="13613" width="12" style="5" bestFit="1" customWidth="1"/>
    <col min="13614" max="13614" width="13.28515625" style="5" bestFit="1" customWidth="1"/>
    <col min="13615" max="13615" width="12" style="5" bestFit="1" customWidth="1"/>
    <col min="13616" max="13616" width="10.42578125" style="5" bestFit="1" customWidth="1"/>
    <col min="13617" max="13617" width="5" style="5" customWidth="1"/>
    <col min="13618" max="13618" width="10.42578125" style="5" bestFit="1" customWidth="1"/>
    <col min="13619" max="13621" width="6.28515625" style="5" customWidth="1"/>
    <col min="13622" max="13814" width="11.42578125" style="5"/>
    <col min="13815" max="13815" width="3.85546875" style="5" customWidth="1"/>
    <col min="13816" max="13816" width="12.140625" style="5" bestFit="1" customWidth="1"/>
    <col min="13817" max="13817" width="19.42578125" style="5" bestFit="1" customWidth="1"/>
    <col min="13818" max="13820" width="5.42578125" style="5" customWidth="1"/>
    <col min="13821" max="13823" width="5.5703125" style="5" customWidth="1"/>
    <col min="13824" max="13824" width="5" style="5" bestFit="1" customWidth="1"/>
    <col min="13825" max="13825" width="6.28515625" style="5" customWidth="1"/>
    <col min="13826" max="13827" width="5.42578125" style="5" customWidth="1"/>
    <col min="13828" max="13830" width="5.5703125" style="5" customWidth="1"/>
    <col min="13831" max="13831" width="4.42578125" style="5" customWidth="1"/>
    <col min="13832" max="13834" width="5.42578125" style="5" customWidth="1"/>
    <col min="13835" max="13837" width="5.5703125" style="5" customWidth="1"/>
    <col min="13838" max="13838" width="4.42578125" style="5" customWidth="1"/>
    <col min="13839" max="13839" width="6.28515625" style="5" customWidth="1"/>
    <col min="13840" max="13841" width="5.42578125" style="5" customWidth="1"/>
    <col min="13842" max="13844" width="5.5703125" style="5" customWidth="1"/>
    <col min="13845" max="13845" width="4.42578125" style="5" customWidth="1"/>
    <col min="13846" max="13847" width="5.7109375" style="5" customWidth="1"/>
    <col min="13848" max="13848" width="5.42578125" style="5" customWidth="1"/>
    <col min="13849" max="13866" width="5.7109375" style="5" customWidth="1"/>
    <col min="13867" max="13867" width="7" style="5" customWidth="1"/>
    <col min="13868" max="13869" width="12" style="5" bestFit="1" customWidth="1"/>
    <col min="13870" max="13870" width="13.28515625" style="5" bestFit="1" customWidth="1"/>
    <col min="13871" max="13871" width="12" style="5" bestFit="1" customWidth="1"/>
    <col min="13872" max="13872" width="10.42578125" style="5" bestFit="1" customWidth="1"/>
    <col min="13873" max="13873" width="5" style="5" customWidth="1"/>
    <col min="13874" max="13874" width="10.42578125" style="5" bestFit="1" customWidth="1"/>
    <col min="13875" max="13877" width="6.28515625" style="5" customWidth="1"/>
    <col min="13878" max="14070" width="11.42578125" style="5"/>
    <col min="14071" max="14071" width="3.85546875" style="5" customWidth="1"/>
    <col min="14072" max="14072" width="12.140625" style="5" bestFit="1" customWidth="1"/>
    <col min="14073" max="14073" width="19.42578125" style="5" bestFit="1" customWidth="1"/>
    <col min="14074" max="14076" width="5.42578125" style="5" customWidth="1"/>
    <col min="14077" max="14079" width="5.5703125" style="5" customWidth="1"/>
    <col min="14080" max="14080" width="5" style="5" bestFit="1" customWidth="1"/>
    <col min="14081" max="14081" width="6.28515625" style="5" customWidth="1"/>
    <col min="14082" max="14083" width="5.42578125" style="5" customWidth="1"/>
    <col min="14084" max="14086" width="5.5703125" style="5" customWidth="1"/>
    <col min="14087" max="14087" width="4.42578125" style="5" customWidth="1"/>
    <col min="14088" max="14090" width="5.42578125" style="5" customWidth="1"/>
    <col min="14091" max="14093" width="5.5703125" style="5" customWidth="1"/>
    <col min="14094" max="14094" width="4.42578125" style="5" customWidth="1"/>
    <col min="14095" max="14095" width="6.28515625" style="5" customWidth="1"/>
    <col min="14096" max="14097" width="5.42578125" style="5" customWidth="1"/>
    <col min="14098" max="14100" width="5.5703125" style="5" customWidth="1"/>
    <col min="14101" max="14101" width="4.42578125" style="5" customWidth="1"/>
    <col min="14102" max="14103" width="5.7109375" style="5" customWidth="1"/>
    <col min="14104" max="14104" width="5.42578125" style="5" customWidth="1"/>
    <col min="14105" max="14122" width="5.7109375" style="5" customWidth="1"/>
    <col min="14123" max="14123" width="7" style="5" customWidth="1"/>
    <col min="14124" max="14125" width="12" style="5" bestFit="1" customWidth="1"/>
    <col min="14126" max="14126" width="13.28515625" style="5" bestFit="1" customWidth="1"/>
    <col min="14127" max="14127" width="12" style="5" bestFit="1" customWidth="1"/>
    <col min="14128" max="14128" width="10.42578125" style="5" bestFit="1" customWidth="1"/>
    <col min="14129" max="14129" width="5" style="5" customWidth="1"/>
    <col min="14130" max="14130" width="10.42578125" style="5" bestFit="1" customWidth="1"/>
    <col min="14131" max="14133" width="6.28515625" style="5" customWidth="1"/>
    <col min="14134" max="14326" width="11.42578125" style="5"/>
    <col min="14327" max="14327" width="3.85546875" style="5" customWidth="1"/>
    <col min="14328" max="14328" width="12.140625" style="5" bestFit="1" customWidth="1"/>
    <col min="14329" max="14329" width="19.42578125" style="5" bestFit="1" customWidth="1"/>
    <col min="14330" max="14332" width="5.42578125" style="5" customWidth="1"/>
    <col min="14333" max="14335" width="5.5703125" style="5" customWidth="1"/>
    <col min="14336" max="14336" width="5" style="5" bestFit="1" customWidth="1"/>
    <col min="14337" max="14337" width="6.28515625" style="5" customWidth="1"/>
    <col min="14338" max="14339" width="5.42578125" style="5" customWidth="1"/>
    <col min="14340" max="14342" width="5.5703125" style="5" customWidth="1"/>
    <col min="14343" max="14343" width="4.42578125" style="5" customWidth="1"/>
    <col min="14344" max="14346" width="5.42578125" style="5" customWidth="1"/>
    <col min="14347" max="14349" width="5.5703125" style="5" customWidth="1"/>
    <col min="14350" max="14350" width="4.42578125" style="5" customWidth="1"/>
    <col min="14351" max="14351" width="6.28515625" style="5" customWidth="1"/>
    <col min="14352" max="14353" width="5.42578125" style="5" customWidth="1"/>
    <col min="14354" max="14356" width="5.5703125" style="5" customWidth="1"/>
    <col min="14357" max="14357" width="4.42578125" style="5" customWidth="1"/>
    <col min="14358" max="14359" width="5.7109375" style="5" customWidth="1"/>
    <col min="14360" max="14360" width="5.42578125" style="5" customWidth="1"/>
    <col min="14361" max="14378" width="5.7109375" style="5" customWidth="1"/>
    <col min="14379" max="14379" width="7" style="5" customWidth="1"/>
    <col min="14380" max="14381" width="12" style="5" bestFit="1" customWidth="1"/>
    <col min="14382" max="14382" width="13.28515625" style="5" bestFit="1" customWidth="1"/>
    <col min="14383" max="14383" width="12" style="5" bestFit="1" customWidth="1"/>
    <col min="14384" max="14384" width="10.42578125" style="5" bestFit="1" customWidth="1"/>
    <col min="14385" max="14385" width="5" style="5" customWidth="1"/>
    <col min="14386" max="14386" width="10.42578125" style="5" bestFit="1" customWidth="1"/>
    <col min="14387" max="14389" width="6.28515625" style="5" customWidth="1"/>
    <col min="14390" max="14582" width="11.42578125" style="5"/>
    <col min="14583" max="14583" width="3.85546875" style="5" customWidth="1"/>
    <col min="14584" max="14584" width="12.140625" style="5" bestFit="1" customWidth="1"/>
    <col min="14585" max="14585" width="19.42578125" style="5" bestFit="1" customWidth="1"/>
    <col min="14586" max="14588" width="5.42578125" style="5" customWidth="1"/>
    <col min="14589" max="14591" width="5.5703125" style="5" customWidth="1"/>
    <col min="14592" max="14592" width="5" style="5" bestFit="1" customWidth="1"/>
    <col min="14593" max="14593" width="6.28515625" style="5" customWidth="1"/>
    <col min="14594" max="14595" width="5.42578125" style="5" customWidth="1"/>
    <col min="14596" max="14598" width="5.5703125" style="5" customWidth="1"/>
    <col min="14599" max="14599" width="4.42578125" style="5" customWidth="1"/>
    <col min="14600" max="14602" width="5.42578125" style="5" customWidth="1"/>
    <col min="14603" max="14605" width="5.5703125" style="5" customWidth="1"/>
    <col min="14606" max="14606" width="4.42578125" style="5" customWidth="1"/>
    <col min="14607" max="14607" width="6.28515625" style="5" customWidth="1"/>
    <col min="14608" max="14609" width="5.42578125" style="5" customWidth="1"/>
    <col min="14610" max="14612" width="5.5703125" style="5" customWidth="1"/>
    <col min="14613" max="14613" width="4.42578125" style="5" customWidth="1"/>
    <col min="14614" max="14615" width="5.7109375" style="5" customWidth="1"/>
    <col min="14616" max="14616" width="5.42578125" style="5" customWidth="1"/>
    <col min="14617" max="14634" width="5.7109375" style="5" customWidth="1"/>
    <col min="14635" max="14635" width="7" style="5" customWidth="1"/>
    <col min="14636" max="14637" width="12" style="5" bestFit="1" customWidth="1"/>
    <col min="14638" max="14638" width="13.28515625" style="5" bestFit="1" customWidth="1"/>
    <col min="14639" max="14639" width="12" style="5" bestFit="1" customWidth="1"/>
    <col min="14640" max="14640" width="10.42578125" style="5" bestFit="1" customWidth="1"/>
    <col min="14641" max="14641" width="5" style="5" customWidth="1"/>
    <col min="14642" max="14642" width="10.42578125" style="5" bestFit="1" customWidth="1"/>
    <col min="14643" max="14645" width="6.28515625" style="5" customWidth="1"/>
    <col min="14646" max="14838" width="11.42578125" style="5"/>
    <col min="14839" max="14839" width="3.85546875" style="5" customWidth="1"/>
    <col min="14840" max="14840" width="12.140625" style="5" bestFit="1" customWidth="1"/>
    <col min="14841" max="14841" width="19.42578125" style="5" bestFit="1" customWidth="1"/>
    <col min="14842" max="14844" width="5.42578125" style="5" customWidth="1"/>
    <col min="14845" max="14847" width="5.5703125" style="5" customWidth="1"/>
    <col min="14848" max="14848" width="5" style="5" bestFit="1" customWidth="1"/>
    <col min="14849" max="14849" width="6.28515625" style="5" customWidth="1"/>
    <col min="14850" max="14851" width="5.42578125" style="5" customWidth="1"/>
    <col min="14852" max="14854" width="5.5703125" style="5" customWidth="1"/>
    <col min="14855" max="14855" width="4.42578125" style="5" customWidth="1"/>
    <col min="14856" max="14858" width="5.42578125" style="5" customWidth="1"/>
    <col min="14859" max="14861" width="5.5703125" style="5" customWidth="1"/>
    <col min="14862" max="14862" width="4.42578125" style="5" customWidth="1"/>
    <col min="14863" max="14863" width="6.28515625" style="5" customWidth="1"/>
    <col min="14864" max="14865" width="5.42578125" style="5" customWidth="1"/>
    <col min="14866" max="14868" width="5.5703125" style="5" customWidth="1"/>
    <col min="14869" max="14869" width="4.42578125" style="5" customWidth="1"/>
    <col min="14870" max="14871" width="5.7109375" style="5" customWidth="1"/>
    <col min="14872" max="14872" width="5.42578125" style="5" customWidth="1"/>
    <col min="14873" max="14890" width="5.7109375" style="5" customWidth="1"/>
    <col min="14891" max="14891" width="7" style="5" customWidth="1"/>
    <col min="14892" max="14893" width="12" style="5" bestFit="1" customWidth="1"/>
    <col min="14894" max="14894" width="13.28515625" style="5" bestFit="1" customWidth="1"/>
    <col min="14895" max="14895" width="12" style="5" bestFit="1" customWidth="1"/>
    <col min="14896" max="14896" width="10.42578125" style="5" bestFit="1" customWidth="1"/>
    <col min="14897" max="14897" width="5" style="5" customWidth="1"/>
    <col min="14898" max="14898" width="10.42578125" style="5" bestFit="1" customWidth="1"/>
    <col min="14899" max="14901" width="6.28515625" style="5" customWidth="1"/>
    <col min="14902" max="15094" width="11.42578125" style="5"/>
    <col min="15095" max="15095" width="3.85546875" style="5" customWidth="1"/>
    <col min="15096" max="15096" width="12.140625" style="5" bestFit="1" customWidth="1"/>
    <col min="15097" max="15097" width="19.42578125" style="5" bestFit="1" customWidth="1"/>
    <col min="15098" max="15100" width="5.42578125" style="5" customWidth="1"/>
    <col min="15101" max="15103" width="5.5703125" style="5" customWidth="1"/>
    <col min="15104" max="15104" width="5" style="5" bestFit="1" customWidth="1"/>
    <col min="15105" max="15105" width="6.28515625" style="5" customWidth="1"/>
    <col min="15106" max="15107" width="5.42578125" style="5" customWidth="1"/>
    <col min="15108" max="15110" width="5.5703125" style="5" customWidth="1"/>
    <col min="15111" max="15111" width="4.42578125" style="5" customWidth="1"/>
    <col min="15112" max="15114" width="5.42578125" style="5" customWidth="1"/>
    <col min="15115" max="15117" width="5.5703125" style="5" customWidth="1"/>
    <col min="15118" max="15118" width="4.42578125" style="5" customWidth="1"/>
    <col min="15119" max="15119" width="6.28515625" style="5" customWidth="1"/>
    <col min="15120" max="15121" width="5.42578125" style="5" customWidth="1"/>
    <col min="15122" max="15124" width="5.5703125" style="5" customWidth="1"/>
    <col min="15125" max="15125" width="4.42578125" style="5" customWidth="1"/>
    <col min="15126" max="15127" width="5.7109375" style="5" customWidth="1"/>
    <col min="15128" max="15128" width="5.42578125" style="5" customWidth="1"/>
    <col min="15129" max="15146" width="5.7109375" style="5" customWidth="1"/>
    <col min="15147" max="15147" width="7" style="5" customWidth="1"/>
    <col min="15148" max="15149" width="12" style="5" bestFit="1" customWidth="1"/>
    <col min="15150" max="15150" width="13.28515625" style="5" bestFit="1" customWidth="1"/>
    <col min="15151" max="15151" width="12" style="5" bestFit="1" customWidth="1"/>
    <col min="15152" max="15152" width="10.42578125" style="5" bestFit="1" customWidth="1"/>
    <col min="15153" max="15153" width="5" style="5" customWidth="1"/>
    <col min="15154" max="15154" width="10.42578125" style="5" bestFit="1" customWidth="1"/>
    <col min="15155" max="15157" width="6.28515625" style="5" customWidth="1"/>
    <col min="15158" max="15350" width="11.42578125" style="5"/>
    <col min="15351" max="15351" width="3.85546875" style="5" customWidth="1"/>
    <col min="15352" max="15352" width="12.140625" style="5" bestFit="1" customWidth="1"/>
    <col min="15353" max="15353" width="19.42578125" style="5" bestFit="1" customWidth="1"/>
    <col min="15354" max="15356" width="5.42578125" style="5" customWidth="1"/>
    <col min="15357" max="15359" width="5.5703125" style="5" customWidth="1"/>
    <col min="15360" max="15360" width="5" style="5" bestFit="1" customWidth="1"/>
    <col min="15361" max="15361" width="6.28515625" style="5" customWidth="1"/>
    <col min="15362" max="15363" width="5.42578125" style="5" customWidth="1"/>
    <col min="15364" max="15366" width="5.5703125" style="5" customWidth="1"/>
    <col min="15367" max="15367" width="4.42578125" style="5" customWidth="1"/>
    <col min="15368" max="15370" width="5.42578125" style="5" customWidth="1"/>
    <col min="15371" max="15373" width="5.5703125" style="5" customWidth="1"/>
    <col min="15374" max="15374" width="4.42578125" style="5" customWidth="1"/>
    <col min="15375" max="15375" width="6.28515625" style="5" customWidth="1"/>
    <col min="15376" max="15377" width="5.42578125" style="5" customWidth="1"/>
    <col min="15378" max="15380" width="5.5703125" style="5" customWidth="1"/>
    <col min="15381" max="15381" width="4.42578125" style="5" customWidth="1"/>
    <col min="15382" max="15383" width="5.7109375" style="5" customWidth="1"/>
    <col min="15384" max="15384" width="5.42578125" style="5" customWidth="1"/>
    <col min="15385" max="15402" width="5.7109375" style="5" customWidth="1"/>
    <col min="15403" max="15403" width="7" style="5" customWidth="1"/>
    <col min="15404" max="15405" width="12" style="5" bestFit="1" customWidth="1"/>
    <col min="15406" max="15406" width="13.28515625" style="5" bestFit="1" customWidth="1"/>
    <col min="15407" max="15407" width="12" style="5" bestFit="1" customWidth="1"/>
    <col min="15408" max="15408" width="10.42578125" style="5" bestFit="1" customWidth="1"/>
    <col min="15409" max="15409" width="5" style="5" customWidth="1"/>
    <col min="15410" max="15410" width="10.42578125" style="5" bestFit="1" customWidth="1"/>
    <col min="15411" max="15413" width="6.28515625" style="5" customWidth="1"/>
    <col min="15414" max="15606" width="11.42578125" style="5"/>
    <col min="15607" max="15607" width="3.85546875" style="5" customWidth="1"/>
    <col min="15608" max="15608" width="12.140625" style="5" bestFit="1" customWidth="1"/>
    <col min="15609" max="15609" width="19.42578125" style="5" bestFit="1" customWidth="1"/>
    <col min="15610" max="15612" width="5.42578125" style="5" customWidth="1"/>
    <col min="15613" max="15615" width="5.5703125" style="5" customWidth="1"/>
    <col min="15616" max="15616" width="5" style="5" bestFit="1" customWidth="1"/>
    <col min="15617" max="15617" width="6.28515625" style="5" customWidth="1"/>
    <col min="15618" max="15619" width="5.42578125" style="5" customWidth="1"/>
    <col min="15620" max="15622" width="5.5703125" style="5" customWidth="1"/>
    <col min="15623" max="15623" width="4.42578125" style="5" customWidth="1"/>
    <col min="15624" max="15626" width="5.42578125" style="5" customWidth="1"/>
    <col min="15627" max="15629" width="5.5703125" style="5" customWidth="1"/>
    <col min="15630" max="15630" width="4.42578125" style="5" customWidth="1"/>
    <col min="15631" max="15631" width="6.28515625" style="5" customWidth="1"/>
    <col min="15632" max="15633" width="5.42578125" style="5" customWidth="1"/>
    <col min="15634" max="15636" width="5.5703125" style="5" customWidth="1"/>
    <col min="15637" max="15637" width="4.42578125" style="5" customWidth="1"/>
    <col min="15638" max="15639" width="5.7109375" style="5" customWidth="1"/>
    <col min="15640" max="15640" width="5.42578125" style="5" customWidth="1"/>
    <col min="15641" max="15658" width="5.7109375" style="5" customWidth="1"/>
    <col min="15659" max="15659" width="7" style="5" customWidth="1"/>
    <col min="15660" max="15661" width="12" style="5" bestFit="1" customWidth="1"/>
    <col min="15662" max="15662" width="13.28515625" style="5" bestFit="1" customWidth="1"/>
    <col min="15663" max="15663" width="12" style="5" bestFit="1" customWidth="1"/>
    <col min="15664" max="15664" width="10.42578125" style="5" bestFit="1" customWidth="1"/>
    <col min="15665" max="15665" width="5" style="5" customWidth="1"/>
    <col min="15666" max="15666" width="10.42578125" style="5" bestFit="1" customWidth="1"/>
    <col min="15667" max="15669" width="6.28515625" style="5" customWidth="1"/>
    <col min="15670" max="15862" width="11.42578125" style="5"/>
    <col min="15863" max="15863" width="3.85546875" style="5" customWidth="1"/>
    <col min="15864" max="15864" width="12.140625" style="5" bestFit="1" customWidth="1"/>
    <col min="15865" max="15865" width="19.42578125" style="5" bestFit="1" customWidth="1"/>
    <col min="15866" max="15868" width="5.42578125" style="5" customWidth="1"/>
    <col min="15869" max="15871" width="5.5703125" style="5" customWidth="1"/>
    <col min="15872" max="15872" width="5" style="5" bestFit="1" customWidth="1"/>
    <col min="15873" max="15873" width="6.28515625" style="5" customWidth="1"/>
    <col min="15874" max="15875" width="5.42578125" style="5" customWidth="1"/>
    <col min="15876" max="15878" width="5.5703125" style="5" customWidth="1"/>
    <col min="15879" max="15879" width="4.42578125" style="5" customWidth="1"/>
    <col min="15880" max="15882" width="5.42578125" style="5" customWidth="1"/>
    <col min="15883" max="15885" width="5.5703125" style="5" customWidth="1"/>
    <col min="15886" max="15886" width="4.42578125" style="5" customWidth="1"/>
    <col min="15887" max="15887" width="6.28515625" style="5" customWidth="1"/>
    <col min="15888" max="15889" width="5.42578125" style="5" customWidth="1"/>
    <col min="15890" max="15892" width="5.5703125" style="5" customWidth="1"/>
    <col min="15893" max="15893" width="4.42578125" style="5" customWidth="1"/>
    <col min="15894" max="15895" width="5.7109375" style="5" customWidth="1"/>
    <col min="15896" max="15896" width="5.42578125" style="5" customWidth="1"/>
    <col min="15897" max="15914" width="5.7109375" style="5" customWidth="1"/>
    <col min="15915" max="15915" width="7" style="5" customWidth="1"/>
    <col min="15916" max="15917" width="12" style="5" bestFit="1" customWidth="1"/>
    <col min="15918" max="15918" width="13.28515625" style="5" bestFit="1" customWidth="1"/>
    <col min="15919" max="15919" width="12" style="5" bestFit="1" customWidth="1"/>
    <col min="15920" max="15920" width="10.42578125" style="5" bestFit="1" customWidth="1"/>
    <col min="15921" max="15921" width="5" style="5" customWidth="1"/>
    <col min="15922" max="15922" width="10.42578125" style="5" bestFit="1" customWidth="1"/>
    <col min="15923" max="15925" width="6.28515625" style="5" customWidth="1"/>
    <col min="15926" max="16118" width="11.42578125" style="5"/>
    <col min="16119" max="16119" width="3.85546875" style="5" customWidth="1"/>
    <col min="16120" max="16120" width="12.140625" style="5" bestFit="1" customWidth="1"/>
    <col min="16121" max="16121" width="19.42578125" style="5" bestFit="1" customWidth="1"/>
    <col min="16122" max="16124" width="5.42578125" style="5" customWidth="1"/>
    <col min="16125" max="16127" width="5.5703125" style="5" customWidth="1"/>
    <col min="16128" max="16128" width="5" style="5" bestFit="1" customWidth="1"/>
    <col min="16129" max="16129" width="6.28515625" style="5" customWidth="1"/>
    <col min="16130" max="16131" width="5.42578125" style="5" customWidth="1"/>
    <col min="16132" max="16134" width="5.5703125" style="5" customWidth="1"/>
    <col min="16135" max="16135" width="4.42578125" style="5" customWidth="1"/>
    <col min="16136" max="16138" width="5.42578125" style="5" customWidth="1"/>
    <col min="16139" max="16141" width="5.5703125" style="5" customWidth="1"/>
    <col min="16142" max="16142" width="4.42578125" style="5" customWidth="1"/>
    <col min="16143" max="16143" width="6.28515625" style="5" customWidth="1"/>
    <col min="16144" max="16145" width="5.42578125" style="5" customWidth="1"/>
    <col min="16146" max="16148" width="5.5703125" style="5" customWidth="1"/>
    <col min="16149" max="16149" width="4.42578125" style="5" customWidth="1"/>
    <col min="16150" max="16151" width="5.7109375" style="5" customWidth="1"/>
    <col min="16152" max="16152" width="5.42578125" style="5" customWidth="1"/>
    <col min="16153" max="16170" width="5.7109375" style="5" customWidth="1"/>
    <col min="16171" max="16171" width="7" style="5" customWidth="1"/>
    <col min="16172" max="16173" width="12" style="5" bestFit="1" customWidth="1"/>
    <col min="16174" max="16174" width="13.28515625" style="5" bestFit="1" customWidth="1"/>
    <col min="16175" max="16175" width="12" style="5" bestFit="1" customWidth="1"/>
    <col min="16176" max="16176" width="10.42578125" style="5" bestFit="1" customWidth="1"/>
    <col min="16177" max="16177" width="5" style="5" customWidth="1"/>
    <col min="16178" max="16178" width="10.42578125" style="5" bestFit="1" customWidth="1"/>
    <col min="16179" max="16181" width="6.28515625" style="5" customWidth="1"/>
    <col min="16182" max="16384" width="11.42578125" style="5"/>
  </cols>
  <sheetData>
    <row r="2" spans="2:53" ht="15" x14ac:dyDescent="0.25">
      <c r="B2" s="137" t="s">
        <v>60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</row>
    <row r="3" spans="2:53" x14ac:dyDescent="0.25">
      <c r="B3" s="94"/>
    </row>
    <row r="4" spans="2:53" ht="14.25" thickBot="1" x14ac:dyDescent="0.3">
      <c r="B4" s="94"/>
      <c r="E4" s="3" t="s">
        <v>61</v>
      </c>
      <c r="K4" s="3">
        <v>2011</v>
      </c>
      <c r="S4" s="3" t="s">
        <v>1</v>
      </c>
      <c r="Z4" s="3">
        <v>2012</v>
      </c>
      <c r="AG4" s="3" t="s">
        <v>62</v>
      </c>
      <c r="AM4" s="3">
        <v>2013</v>
      </c>
      <c r="AT4" s="3">
        <v>2013</v>
      </c>
    </row>
    <row r="5" spans="2:53" ht="27.75" customHeight="1" x14ac:dyDescent="0.25">
      <c r="B5" s="128"/>
      <c r="C5" s="128"/>
      <c r="D5" s="134" t="s">
        <v>63</v>
      </c>
      <c r="E5" s="135"/>
      <c r="F5" s="135"/>
      <c r="G5" s="135"/>
      <c r="H5" s="135"/>
      <c r="I5" s="135"/>
      <c r="J5" s="138"/>
      <c r="K5" s="134" t="s">
        <v>64</v>
      </c>
      <c r="L5" s="135"/>
      <c r="M5" s="135"/>
      <c r="N5" s="135"/>
      <c r="O5" s="135"/>
      <c r="P5" s="135"/>
      <c r="Q5" s="138"/>
      <c r="R5" s="134" t="s">
        <v>65</v>
      </c>
      <c r="S5" s="135"/>
      <c r="T5" s="135"/>
      <c r="U5" s="135"/>
      <c r="V5" s="135"/>
      <c r="W5" s="135"/>
      <c r="X5" s="138"/>
      <c r="Y5" s="134" t="s">
        <v>66</v>
      </c>
      <c r="Z5" s="135"/>
      <c r="AA5" s="135"/>
      <c r="AB5" s="135"/>
      <c r="AC5" s="135"/>
      <c r="AD5" s="135"/>
      <c r="AE5" s="138"/>
      <c r="AF5" s="134" t="s">
        <v>67</v>
      </c>
      <c r="AG5" s="135"/>
      <c r="AH5" s="135"/>
      <c r="AI5" s="135"/>
      <c r="AJ5" s="135"/>
      <c r="AK5" s="135"/>
      <c r="AL5" s="136"/>
      <c r="AM5" s="134" t="s">
        <v>68</v>
      </c>
      <c r="AN5" s="135"/>
      <c r="AO5" s="135"/>
      <c r="AP5" s="135"/>
      <c r="AQ5" s="135"/>
      <c r="AR5" s="135"/>
      <c r="AS5" s="136"/>
      <c r="AT5" s="134" t="s">
        <v>69</v>
      </c>
      <c r="AU5" s="135"/>
      <c r="AV5" s="135"/>
      <c r="AW5" s="135"/>
      <c r="AX5" s="135"/>
      <c r="AY5" s="135"/>
      <c r="AZ5" s="136"/>
      <c r="BA5" s="95"/>
    </row>
    <row r="6" spans="2:53" ht="60" x14ac:dyDescent="0.25">
      <c r="B6" s="96" t="s">
        <v>11</v>
      </c>
      <c r="C6" s="96" t="s">
        <v>12</v>
      </c>
      <c r="D6" s="97" t="s">
        <v>13</v>
      </c>
      <c r="E6" s="97" t="s">
        <v>14</v>
      </c>
      <c r="F6" s="97" t="s">
        <v>15</v>
      </c>
      <c r="G6" s="97" t="s">
        <v>16</v>
      </c>
      <c r="H6" s="97" t="s">
        <v>17</v>
      </c>
      <c r="I6" s="97" t="s">
        <v>18</v>
      </c>
      <c r="J6" s="97" t="s">
        <v>19</v>
      </c>
      <c r="K6" s="97" t="s">
        <v>13</v>
      </c>
      <c r="L6" s="97" t="s">
        <v>14</v>
      </c>
      <c r="M6" s="97" t="s">
        <v>15</v>
      </c>
      <c r="N6" s="97" t="s">
        <v>16</v>
      </c>
      <c r="O6" s="97" t="s">
        <v>17</v>
      </c>
      <c r="P6" s="97" t="s">
        <v>18</v>
      </c>
      <c r="Q6" s="97" t="s">
        <v>19</v>
      </c>
      <c r="R6" s="97" t="s">
        <v>13</v>
      </c>
      <c r="S6" s="97" t="s">
        <v>14</v>
      </c>
      <c r="T6" s="97" t="s">
        <v>15</v>
      </c>
      <c r="U6" s="97" t="s">
        <v>16</v>
      </c>
      <c r="V6" s="97" t="s">
        <v>17</v>
      </c>
      <c r="W6" s="97" t="s">
        <v>18</v>
      </c>
      <c r="X6" s="97" t="s">
        <v>19</v>
      </c>
      <c r="Y6" s="97" t="s">
        <v>13</v>
      </c>
      <c r="Z6" s="97" t="s">
        <v>14</v>
      </c>
      <c r="AA6" s="97" t="s">
        <v>15</v>
      </c>
      <c r="AB6" s="97" t="s">
        <v>16</v>
      </c>
      <c r="AC6" s="97" t="s">
        <v>17</v>
      </c>
      <c r="AD6" s="97" t="s">
        <v>18</v>
      </c>
      <c r="AE6" s="97" t="s">
        <v>19</v>
      </c>
      <c r="AF6" s="97" t="s">
        <v>13</v>
      </c>
      <c r="AG6" s="97" t="s">
        <v>14</v>
      </c>
      <c r="AH6" s="97" t="s">
        <v>15</v>
      </c>
      <c r="AI6" s="97" t="s">
        <v>16</v>
      </c>
      <c r="AJ6" s="97" t="s">
        <v>17</v>
      </c>
      <c r="AK6" s="97" t="s">
        <v>18</v>
      </c>
      <c r="AL6" s="97" t="s">
        <v>19</v>
      </c>
      <c r="AM6" s="97" t="s">
        <v>13</v>
      </c>
      <c r="AN6" s="97" t="s">
        <v>14</v>
      </c>
      <c r="AO6" s="97" t="s">
        <v>15</v>
      </c>
      <c r="AP6" s="97" t="s">
        <v>16</v>
      </c>
      <c r="AQ6" s="97" t="s">
        <v>17</v>
      </c>
      <c r="AR6" s="97" t="s">
        <v>18</v>
      </c>
      <c r="AS6" s="97" t="s">
        <v>19</v>
      </c>
      <c r="AT6" s="97" t="s">
        <v>13</v>
      </c>
      <c r="AU6" s="97" t="s">
        <v>14</v>
      </c>
      <c r="AV6" s="97" t="s">
        <v>15</v>
      </c>
      <c r="AW6" s="97" t="s">
        <v>16</v>
      </c>
      <c r="AX6" s="97" t="s">
        <v>17</v>
      </c>
      <c r="AY6" s="97" t="s">
        <v>18</v>
      </c>
      <c r="AZ6" s="97" t="s">
        <v>19</v>
      </c>
      <c r="BA6" s="89" t="s">
        <v>70</v>
      </c>
    </row>
    <row r="7" spans="2:53" x14ac:dyDescent="0.25">
      <c r="B7" s="98" t="s">
        <v>53</v>
      </c>
      <c r="C7" s="98" t="s">
        <v>71</v>
      </c>
      <c r="D7" s="64">
        <v>245</v>
      </c>
      <c r="E7" s="64">
        <v>67</v>
      </c>
      <c r="F7" s="64">
        <v>178</v>
      </c>
      <c r="G7" s="64">
        <v>117</v>
      </c>
      <c r="H7" s="64">
        <v>69</v>
      </c>
      <c r="I7" s="64">
        <v>47</v>
      </c>
      <c r="J7" s="64">
        <v>12</v>
      </c>
      <c r="K7" s="64">
        <f>'[1]proy junio'!AP6</f>
        <v>205</v>
      </c>
      <c r="L7" s="64">
        <v>40</v>
      </c>
      <c r="M7" s="64">
        <v>165</v>
      </c>
      <c r="N7" s="64">
        <v>63</v>
      </c>
      <c r="O7" s="64">
        <v>62</v>
      </c>
      <c r="P7" s="64">
        <v>50</v>
      </c>
      <c r="Q7" s="64">
        <v>30</v>
      </c>
      <c r="R7" s="24">
        <f>'[1]proy junio'!BM6</f>
        <v>177</v>
      </c>
      <c r="S7" s="24">
        <v>55</v>
      </c>
      <c r="T7" s="24">
        <v>122</v>
      </c>
      <c r="U7" s="24">
        <v>60</v>
      </c>
      <c r="V7" s="24">
        <v>62</v>
      </c>
      <c r="W7" s="24">
        <v>39</v>
      </c>
      <c r="X7" s="24">
        <v>16</v>
      </c>
      <c r="Y7" s="24"/>
      <c r="Z7" s="24"/>
      <c r="AA7" s="24"/>
      <c r="AB7" s="24"/>
      <c r="AC7" s="24"/>
      <c r="AD7" s="24"/>
      <c r="AE7" s="24"/>
      <c r="AF7" s="24">
        <v>205</v>
      </c>
      <c r="AG7" s="64">
        <v>74</v>
      </c>
      <c r="AH7" s="64">
        <v>131</v>
      </c>
      <c r="AI7" s="64">
        <v>80</v>
      </c>
      <c r="AJ7" s="64">
        <v>51</v>
      </c>
      <c r="AK7" s="64">
        <v>32</v>
      </c>
      <c r="AL7" s="64">
        <v>42</v>
      </c>
      <c r="AM7" s="64">
        <v>204</v>
      </c>
      <c r="AN7" s="64">
        <v>101</v>
      </c>
      <c r="AO7" s="64">
        <v>103</v>
      </c>
      <c r="AP7" s="64">
        <v>82</v>
      </c>
      <c r="AQ7" s="64">
        <v>47</v>
      </c>
      <c r="AR7" s="64">
        <v>35</v>
      </c>
      <c r="AS7" s="64">
        <v>40</v>
      </c>
      <c r="AT7" s="99"/>
      <c r="AU7" s="99"/>
      <c r="AV7" s="99"/>
      <c r="AW7" s="99"/>
      <c r="AX7" s="99"/>
      <c r="AY7" s="99"/>
      <c r="AZ7" s="99"/>
      <c r="BA7" s="64">
        <f>D7+K7+R7+Y7+AF7+AM7+AT7</f>
        <v>1036</v>
      </c>
    </row>
    <row r="8" spans="2:53" x14ac:dyDescent="0.25">
      <c r="B8" s="100" t="s">
        <v>34</v>
      </c>
      <c r="C8" s="100" t="s">
        <v>34</v>
      </c>
      <c r="D8" s="64">
        <v>532</v>
      </c>
      <c r="E8" s="64">
        <v>139</v>
      </c>
      <c r="F8" s="64">
        <v>393</v>
      </c>
      <c r="G8" s="64">
        <v>263</v>
      </c>
      <c r="H8" s="64">
        <v>122</v>
      </c>
      <c r="I8" s="64">
        <v>93</v>
      </c>
      <c r="J8" s="64">
        <v>54</v>
      </c>
      <c r="K8" s="64">
        <v>607</v>
      </c>
      <c r="L8" s="64">
        <v>140</v>
      </c>
      <c r="M8" s="64">
        <v>467</v>
      </c>
      <c r="N8" s="64">
        <v>213</v>
      </c>
      <c r="O8" s="64">
        <v>167</v>
      </c>
      <c r="P8" s="64">
        <v>137</v>
      </c>
      <c r="Q8" s="64">
        <v>90</v>
      </c>
      <c r="R8" s="24">
        <f>'[1]proy junio'!BM7</f>
        <v>637</v>
      </c>
      <c r="S8" s="24">
        <v>184</v>
      </c>
      <c r="T8" s="24">
        <v>453</v>
      </c>
      <c r="U8" s="24">
        <v>278</v>
      </c>
      <c r="V8" s="24">
        <v>152</v>
      </c>
      <c r="W8" s="24">
        <v>107</v>
      </c>
      <c r="X8" s="24">
        <v>100</v>
      </c>
      <c r="Y8" s="24">
        <f>'[1]proy junio'!CB7</f>
        <v>745</v>
      </c>
      <c r="Z8" s="24">
        <v>294</v>
      </c>
      <c r="AA8" s="24">
        <v>451</v>
      </c>
      <c r="AB8" s="24">
        <v>308</v>
      </c>
      <c r="AC8" s="24">
        <v>184</v>
      </c>
      <c r="AD8" s="24">
        <v>131</v>
      </c>
      <c r="AE8" s="24">
        <v>122</v>
      </c>
      <c r="AF8" s="24">
        <v>392</v>
      </c>
      <c r="AG8" s="64">
        <v>130</v>
      </c>
      <c r="AH8" s="64">
        <v>262</v>
      </c>
      <c r="AI8" s="64">
        <v>174</v>
      </c>
      <c r="AJ8" s="64">
        <v>96</v>
      </c>
      <c r="AK8" s="64">
        <v>71</v>
      </c>
      <c r="AL8" s="64">
        <v>51</v>
      </c>
      <c r="AM8" s="64">
        <v>672</v>
      </c>
      <c r="AN8" s="64">
        <v>268</v>
      </c>
      <c r="AO8" s="64">
        <v>404</v>
      </c>
      <c r="AP8" s="64">
        <v>296</v>
      </c>
      <c r="AQ8" s="64">
        <v>158</v>
      </c>
      <c r="AR8" s="64">
        <v>119</v>
      </c>
      <c r="AS8" s="64">
        <v>99</v>
      </c>
      <c r="AT8" s="99"/>
      <c r="AU8" s="99"/>
      <c r="AV8" s="99"/>
      <c r="AW8" s="99"/>
      <c r="AX8" s="99"/>
      <c r="AY8" s="99"/>
      <c r="AZ8" s="99"/>
      <c r="BA8" s="64">
        <f t="shared" ref="BA8:BA17" si="0">D8+K8+R8+Y8+AF8+AM8+AT8</f>
        <v>3585</v>
      </c>
    </row>
    <row r="9" spans="2:53" s="66" customFormat="1" x14ac:dyDescent="0.25">
      <c r="B9" s="100" t="s">
        <v>72</v>
      </c>
      <c r="C9" s="100" t="s">
        <v>73</v>
      </c>
      <c r="D9" s="64">
        <v>151</v>
      </c>
      <c r="E9" s="64">
        <v>49</v>
      </c>
      <c r="F9" s="64">
        <v>102</v>
      </c>
      <c r="G9" s="64">
        <v>60</v>
      </c>
      <c r="H9" s="64">
        <v>44</v>
      </c>
      <c r="I9" s="64">
        <v>32</v>
      </c>
      <c r="J9" s="64">
        <v>15</v>
      </c>
      <c r="K9" s="64">
        <v>152</v>
      </c>
      <c r="L9" s="64">
        <v>37</v>
      </c>
      <c r="M9" s="64">
        <v>115</v>
      </c>
      <c r="N9" s="64">
        <v>45</v>
      </c>
      <c r="O9" s="64">
        <v>31</v>
      </c>
      <c r="P9" s="64">
        <v>49</v>
      </c>
      <c r="Q9" s="64">
        <v>27</v>
      </c>
      <c r="R9" s="24">
        <f>'[1]proy junio'!BM8</f>
        <v>223</v>
      </c>
      <c r="S9" s="24">
        <v>86</v>
      </c>
      <c r="T9" s="24">
        <v>137</v>
      </c>
      <c r="U9" s="24">
        <v>60</v>
      </c>
      <c r="V9" s="24">
        <v>62</v>
      </c>
      <c r="W9" s="24">
        <v>56</v>
      </c>
      <c r="X9" s="24">
        <v>45</v>
      </c>
      <c r="Y9" s="24"/>
      <c r="Z9" s="24"/>
      <c r="AA9" s="24"/>
      <c r="AB9" s="24"/>
      <c r="AC9" s="24"/>
      <c r="AD9" s="24"/>
      <c r="AE9" s="24"/>
      <c r="AF9" s="24">
        <v>255</v>
      </c>
      <c r="AG9" s="64">
        <v>101</v>
      </c>
      <c r="AH9" s="64">
        <v>154</v>
      </c>
      <c r="AI9" s="64">
        <v>90</v>
      </c>
      <c r="AJ9" s="64">
        <v>57</v>
      </c>
      <c r="AK9" s="64">
        <v>44</v>
      </c>
      <c r="AL9" s="64">
        <v>64</v>
      </c>
      <c r="AM9" s="64">
        <v>337</v>
      </c>
      <c r="AN9" s="64">
        <v>136</v>
      </c>
      <c r="AO9" s="64">
        <v>201</v>
      </c>
      <c r="AP9" s="64">
        <v>111</v>
      </c>
      <c r="AQ9" s="64">
        <v>68</v>
      </c>
      <c r="AR9" s="64">
        <v>78</v>
      </c>
      <c r="AS9" s="64">
        <v>80</v>
      </c>
      <c r="AT9" s="64">
        <v>119</v>
      </c>
      <c r="AU9" s="64">
        <v>66</v>
      </c>
      <c r="AV9" s="64">
        <v>53</v>
      </c>
      <c r="AW9" s="64">
        <v>28</v>
      </c>
      <c r="AX9" s="64">
        <v>31</v>
      </c>
      <c r="AY9" s="64">
        <v>16</v>
      </c>
      <c r="AZ9" s="64">
        <v>44</v>
      </c>
      <c r="BA9" s="64">
        <f t="shared" si="0"/>
        <v>1237</v>
      </c>
    </row>
    <row r="10" spans="2:53" s="66" customFormat="1" x14ac:dyDescent="0.25">
      <c r="B10" s="100" t="s">
        <v>74</v>
      </c>
      <c r="C10" s="100" t="s">
        <v>75</v>
      </c>
      <c r="D10" s="64">
        <v>426</v>
      </c>
      <c r="E10" s="64">
        <v>154</v>
      </c>
      <c r="F10" s="64">
        <v>272</v>
      </c>
      <c r="G10" s="64">
        <v>227</v>
      </c>
      <c r="H10" s="64">
        <v>108</v>
      </c>
      <c r="I10" s="64">
        <v>65</v>
      </c>
      <c r="J10" s="64">
        <v>26</v>
      </c>
      <c r="K10" s="64">
        <v>627</v>
      </c>
      <c r="L10" s="64">
        <v>169</v>
      </c>
      <c r="M10" s="64">
        <v>458</v>
      </c>
      <c r="N10" s="64">
        <v>236</v>
      </c>
      <c r="O10" s="64">
        <v>172</v>
      </c>
      <c r="P10" s="64">
        <v>146</v>
      </c>
      <c r="Q10" s="64">
        <v>73</v>
      </c>
      <c r="R10" s="24">
        <f>'[1]proy junio'!BM9</f>
        <v>556</v>
      </c>
      <c r="S10" s="24">
        <v>240</v>
      </c>
      <c r="T10" s="24">
        <v>316</v>
      </c>
      <c r="U10" s="24">
        <v>208</v>
      </c>
      <c r="V10" s="24">
        <v>121</v>
      </c>
      <c r="W10" s="24">
        <v>141</v>
      </c>
      <c r="X10" s="24">
        <v>86</v>
      </c>
      <c r="Y10" s="24">
        <f>'[1]proy junio'!CB9</f>
        <v>191</v>
      </c>
      <c r="Z10" s="24">
        <v>65</v>
      </c>
      <c r="AA10" s="24">
        <v>126</v>
      </c>
      <c r="AB10" s="24">
        <v>73</v>
      </c>
      <c r="AC10" s="24">
        <v>51</v>
      </c>
      <c r="AD10" s="24">
        <v>41</v>
      </c>
      <c r="AE10" s="24">
        <v>26</v>
      </c>
      <c r="AF10" s="24">
        <v>395</v>
      </c>
      <c r="AG10" s="64">
        <v>108</v>
      </c>
      <c r="AH10" s="64">
        <v>287</v>
      </c>
      <c r="AI10" s="64">
        <v>147</v>
      </c>
      <c r="AJ10" s="64">
        <v>108</v>
      </c>
      <c r="AK10" s="64">
        <v>83</v>
      </c>
      <c r="AL10" s="64">
        <v>57</v>
      </c>
      <c r="AM10" s="64">
        <v>548</v>
      </c>
      <c r="AN10" s="64">
        <v>171</v>
      </c>
      <c r="AO10" s="64">
        <v>377</v>
      </c>
      <c r="AP10" s="64">
        <v>181</v>
      </c>
      <c r="AQ10" s="64">
        <v>170</v>
      </c>
      <c r="AR10" s="64">
        <v>117</v>
      </c>
      <c r="AS10" s="64">
        <v>80</v>
      </c>
      <c r="AT10" s="64">
        <v>96</v>
      </c>
      <c r="AU10" s="64">
        <v>28</v>
      </c>
      <c r="AV10" s="64">
        <v>68</v>
      </c>
      <c r="AW10" s="64">
        <v>36</v>
      </c>
      <c r="AX10" s="64">
        <v>30</v>
      </c>
      <c r="AY10" s="64">
        <v>21</v>
      </c>
      <c r="AZ10" s="64">
        <v>9</v>
      </c>
      <c r="BA10" s="64">
        <f t="shared" si="0"/>
        <v>2839</v>
      </c>
    </row>
    <row r="11" spans="2:53" s="66" customFormat="1" x14ac:dyDescent="0.25">
      <c r="B11" s="98" t="s">
        <v>74</v>
      </c>
      <c r="C11" s="98" t="s">
        <v>76</v>
      </c>
      <c r="D11" s="64">
        <v>492</v>
      </c>
      <c r="E11" s="64">
        <v>178</v>
      </c>
      <c r="F11" s="64">
        <v>314</v>
      </c>
      <c r="G11" s="64">
        <v>310</v>
      </c>
      <c r="H11" s="64">
        <v>104</v>
      </c>
      <c r="I11" s="64">
        <v>58</v>
      </c>
      <c r="J11" s="64">
        <v>20</v>
      </c>
      <c r="K11" s="64">
        <f>'[1]proy junio'!AP10</f>
        <v>813</v>
      </c>
      <c r="L11" s="64">
        <v>253</v>
      </c>
      <c r="M11" s="64">
        <v>560</v>
      </c>
      <c r="N11" s="64">
        <v>324</v>
      </c>
      <c r="O11" s="64">
        <v>233</v>
      </c>
      <c r="P11" s="64">
        <v>154</v>
      </c>
      <c r="Q11" s="64">
        <v>102</v>
      </c>
      <c r="R11" s="24">
        <f>'[1]proy junio'!BM10</f>
        <v>489</v>
      </c>
      <c r="S11" s="24">
        <v>185</v>
      </c>
      <c r="T11" s="24">
        <v>304</v>
      </c>
      <c r="U11" s="24">
        <v>192</v>
      </c>
      <c r="V11" s="24">
        <v>138</v>
      </c>
      <c r="W11" s="24">
        <v>103</v>
      </c>
      <c r="X11" s="24">
        <v>56</v>
      </c>
      <c r="Y11" s="24">
        <v>393</v>
      </c>
      <c r="Z11" s="24">
        <v>120</v>
      </c>
      <c r="AA11" s="24">
        <v>273</v>
      </c>
      <c r="AB11" s="24">
        <v>128</v>
      </c>
      <c r="AC11" s="24">
        <v>117</v>
      </c>
      <c r="AD11" s="24">
        <v>81</v>
      </c>
      <c r="AE11" s="24">
        <v>67</v>
      </c>
      <c r="AF11" s="24">
        <v>347</v>
      </c>
      <c r="AG11" s="64">
        <v>102</v>
      </c>
      <c r="AH11" s="64">
        <v>245</v>
      </c>
      <c r="AI11" s="64">
        <v>104</v>
      </c>
      <c r="AJ11" s="64">
        <v>99</v>
      </c>
      <c r="AK11" s="64">
        <v>82</v>
      </c>
      <c r="AL11" s="64">
        <v>62</v>
      </c>
      <c r="AM11" s="64">
        <v>587</v>
      </c>
      <c r="AN11" s="64">
        <v>195</v>
      </c>
      <c r="AO11" s="64">
        <v>392</v>
      </c>
      <c r="AP11" s="64">
        <v>219</v>
      </c>
      <c r="AQ11" s="64">
        <v>139</v>
      </c>
      <c r="AR11" s="64">
        <v>130</v>
      </c>
      <c r="AS11" s="64">
        <v>99</v>
      </c>
      <c r="AT11" s="64">
        <v>197</v>
      </c>
      <c r="AU11" s="64">
        <v>51</v>
      </c>
      <c r="AV11" s="64">
        <v>146</v>
      </c>
      <c r="AW11" s="64">
        <v>94</v>
      </c>
      <c r="AX11" s="64">
        <v>49</v>
      </c>
      <c r="AY11" s="64">
        <v>33</v>
      </c>
      <c r="AZ11" s="64">
        <v>21</v>
      </c>
      <c r="BA11" s="64">
        <f t="shared" si="0"/>
        <v>3318</v>
      </c>
    </row>
    <row r="12" spans="2:53" s="66" customFormat="1" x14ac:dyDescent="0.25">
      <c r="B12" s="100" t="s">
        <v>72</v>
      </c>
      <c r="C12" s="100" t="s">
        <v>77</v>
      </c>
      <c r="D12" s="64">
        <v>607</v>
      </c>
      <c r="E12" s="64">
        <v>168</v>
      </c>
      <c r="F12" s="64">
        <v>439</v>
      </c>
      <c r="G12" s="64">
        <v>234</v>
      </c>
      <c r="H12" s="64">
        <v>176</v>
      </c>
      <c r="I12" s="64">
        <v>142</v>
      </c>
      <c r="J12" s="64">
        <v>55</v>
      </c>
      <c r="K12" s="64">
        <v>729</v>
      </c>
      <c r="L12" s="64">
        <v>176</v>
      </c>
      <c r="M12" s="64">
        <v>553</v>
      </c>
      <c r="N12" s="64">
        <v>223</v>
      </c>
      <c r="O12" s="64">
        <v>240</v>
      </c>
      <c r="P12" s="64">
        <v>174</v>
      </c>
      <c r="Q12" s="64">
        <v>92</v>
      </c>
      <c r="R12" s="24">
        <f>'[1]proy junio'!BM11</f>
        <v>803</v>
      </c>
      <c r="S12" s="24">
        <v>250</v>
      </c>
      <c r="T12" s="24">
        <v>553</v>
      </c>
      <c r="U12" s="24">
        <v>248</v>
      </c>
      <c r="V12" s="24">
        <v>207</v>
      </c>
      <c r="W12" s="24">
        <v>192</v>
      </c>
      <c r="X12" s="24">
        <v>156</v>
      </c>
      <c r="Y12" s="24">
        <f>'[1]proy junio'!CB11</f>
        <v>890</v>
      </c>
      <c r="Z12" s="24">
        <v>276</v>
      </c>
      <c r="AA12" s="24">
        <v>614</v>
      </c>
      <c r="AB12" s="24">
        <v>267</v>
      </c>
      <c r="AC12" s="24">
        <v>222</v>
      </c>
      <c r="AD12" s="24">
        <v>217</v>
      </c>
      <c r="AE12" s="24">
        <v>184</v>
      </c>
      <c r="AF12" s="24">
        <v>300</v>
      </c>
      <c r="AG12" s="64">
        <v>88</v>
      </c>
      <c r="AH12" s="64">
        <v>212</v>
      </c>
      <c r="AI12" s="64">
        <v>108</v>
      </c>
      <c r="AJ12" s="64">
        <v>71</v>
      </c>
      <c r="AK12" s="64">
        <v>68</v>
      </c>
      <c r="AL12" s="64">
        <v>53</v>
      </c>
      <c r="AM12" s="64">
        <v>729</v>
      </c>
      <c r="AN12" s="64">
        <v>294</v>
      </c>
      <c r="AO12" s="64">
        <v>435</v>
      </c>
      <c r="AP12" s="64">
        <v>273</v>
      </c>
      <c r="AQ12" s="64">
        <v>160</v>
      </c>
      <c r="AR12" s="64">
        <v>149</v>
      </c>
      <c r="AS12" s="64">
        <v>147</v>
      </c>
      <c r="AT12" s="64">
        <v>451</v>
      </c>
      <c r="AU12" s="64">
        <v>172</v>
      </c>
      <c r="AV12" s="64">
        <v>279</v>
      </c>
      <c r="AW12" s="64">
        <v>125</v>
      </c>
      <c r="AX12" s="64">
        <v>118</v>
      </c>
      <c r="AY12" s="64">
        <v>95</v>
      </c>
      <c r="AZ12" s="64">
        <v>113</v>
      </c>
      <c r="BA12" s="64">
        <f t="shared" si="0"/>
        <v>4509</v>
      </c>
    </row>
    <row r="13" spans="2:53" s="66" customFormat="1" ht="12.75" customHeight="1" x14ac:dyDescent="0.25">
      <c r="B13" s="100" t="s">
        <v>74</v>
      </c>
      <c r="C13" s="100" t="s">
        <v>78</v>
      </c>
      <c r="D13" s="64">
        <v>303</v>
      </c>
      <c r="E13" s="64">
        <v>65</v>
      </c>
      <c r="F13" s="64">
        <v>238</v>
      </c>
      <c r="G13" s="64">
        <v>122</v>
      </c>
      <c r="H13" s="64">
        <v>88</v>
      </c>
      <c r="I13" s="64">
        <v>73</v>
      </c>
      <c r="J13" s="64">
        <v>20</v>
      </c>
      <c r="K13" s="64">
        <v>363</v>
      </c>
      <c r="L13" s="64">
        <v>119</v>
      </c>
      <c r="M13" s="64">
        <v>244</v>
      </c>
      <c r="N13" s="64">
        <v>94</v>
      </c>
      <c r="O13" s="64">
        <v>85</v>
      </c>
      <c r="P13" s="64">
        <v>110</v>
      </c>
      <c r="Q13" s="64">
        <v>74</v>
      </c>
      <c r="R13" s="24">
        <f>'[1]proy junio'!BM12</f>
        <v>210</v>
      </c>
      <c r="S13" s="24">
        <v>104</v>
      </c>
      <c r="T13" s="24">
        <v>106</v>
      </c>
      <c r="U13" s="24">
        <v>84</v>
      </c>
      <c r="V13" s="24">
        <v>39</v>
      </c>
      <c r="W13" s="24">
        <v>43</v>
      </c>
      <c r="X13" s="24">
        <v>44</v>
      </c>
      <c r="Y13" s="24"/>
      <c r="Z13" s="24"/>
      <c r="AA13" s="24"/>
      <c r="AB13" s="24"/>
      <c r="AC13" s="24"/>
      <c r="AD13" s="24"/>
      <c r="AE13" s="24"/>
      <c r="AF13" s="24">
        <v>372</v>
      </c>
      <c r="AG13" s="64">
        <v>143</v>
      </c>
      <c r="AH13" s="64">
        <v>229</v>
      </c>
      <c r="AI13" s="64">
        <v>122</v>
      </c>
      <c r="AJ13" s="64">
        <v>73</v>
      </c>
      <c r="AK13" s="64">
        <v>78</v>
      </c>
      <c r="AL13" s="64">
        <v>99</v>
      </c>
      <c r="AM13" s="64">
        <v>359</v>
      </c>
      <c r="AN13" s="64">
        <v>190</v>
      </c>
      <c r="AO13" s="64">
        <v>169</v>
      </c>
      <c r="AP13" s="64">
        <v>149</v>
      </c>
      <c r="AQ13" s="64">
        <v>68</v>
      </c>
      <c r="AR13" s="64">
        <v>66</v>
      </c>
      <c r="AS13" s="64">
        <v>76</v>
      </c>
      <c r="AT13" s="99"/>
      <c r="AU13" s="99"/>
      <c r="AV13" s="99"/>
      <c r="AW13" s="99"/>
      <c r="AX13" s="99"/>
      <c r="AY13" s="99"/>
      <c r="AZ13" s="99"/>
      <c r="BA13" s="64">
        <f t="shared" si="0"/>
        <v>1607</v>
      </c>
    </row>
    <row r="14" spans="2:53" s="66" customFormat="1" x14ac:dyDescent="0.25">
      <c r="B14" s="100" t="s">
        <v>74</v>
      </c>
      <c r="C14" s="100" t="s">
        <v>79</v>
      </c>
      <c r="D14" s="64">
        <v>626</v>
      </c>
      <c r="E14" s="64">
        <v>218</v>
      </c>
      <c r="F14" s="64">
        <v>408</v>
      </c>
      <c r="G14" s="64">
        <v>262</v>
      </c>
      <c r="H14" s="64">
        <v>152</v>
      </c>
      <c r="I14" s="64">
        <v>122</v>
      </c>
      <c r="J14" s="64">
        <v>90</v>
      </c>
      <c r="K14" s="64">
        <v>904</v>
      </c>
      <c r="L14" s="64">
        <v>331</v>
      </c>
      <c r="M14" s="64">
        <v>573</v>
      </c>
      <c r="N14" s="64">
        <v>364</v>
      </c>
      <c r="O14" s="64">
        <v>240</v>
      </c>
      <c r="P14" s="64">
        <v>184</v>
      </c>
      <c r="Q14" s="64">
        <v>116</v>
      </c>
      <c r="R14" s="24">
        <f>'[1]proy junio'!BM13</f>
        <v>975</v>
      </c>
      <c r="S14" s="24">
        <v>348</v>
      </c>
      <c r="T14" s="24">
        <v>627</v>
      </c>
      <c r="U14" s="24">
        <v>376</v>
      </c>
      <c r="V14" s="24">
        <v>225</v>
      </c>
      <c r="W14" s="24">
        <v>202</v>
      </c>
      <c r="X14" s="24">
        <v>172</v>
      </c>
      <c r="Y14" s="24">
        <v>948</v>
      </c>
      <c r="Z14" s="24">
        <v>372</v>
      </c>
      <c r="AA14" s="24">
        <v>576</v>
      </c>
      <c r="AB14" s="24">
        <v>300</v>
      </c>
      <c r="AC14" s="24">
        <v>241</v>
      </c>
      <c r="AD14" s="24">
        <v>204</v>
      </c>
      <c r="AE14" s="24">
        <v>203</v>
      </c>
      <c r="AF14" s="24">
        <v>396</v>
      </c>
      <c r="AG14" s="64">
        <v>142</v>
      </c>
      <c r="AH14" s="64">
        <v>254</v>
      </c>
      <c r="AI14" s="64">
        <v>163</v>
      </c>
      <c r="AJ14" s="64">
        <v>86</v>
      </c>
      <c r="AK14" s="64">
        <v>93</v>
      </c>
      <c r="AL14" s="64">
        <v>54</v>
      </c>
      <c r="AM14" s="64">
        <v>866</v>
      </c>
      <c r="AN14" s="64">
        <v>355</v>
      </c>
      <c r="AO14" s="64">
        <v>511</v>
      </c>
      <c r="AP14" s="64">
        <v>391</v>
      </c>
      <c r="AQ14" s="64">
        <v>186</v>
      </c>
      <c r="AR14" s="64">
        <v>156</v>
      </c>
      <c r="AS14" s="64">
        <v>133</v>
      </c>
      <c r="AT14" s="64">
        <v>384</v>
      </c>
      <c r="AU14" s="64">
        <v>130</v>
      </c>
      <c r="AV14" s="64">
        <v>254</v>
      </c>
      <c r="AW14" s="64">
        <v>122</v>
      </c>
      <c r="AX14" s="64">
        <v>88</v>
      </c>
      <c r="AY14" s="64">
        <v>114</v>
      </c>
      <c r="AZ14" s="64">
        <v>60</v>
      </c>
      <c r="BA14" s="64">
        <f t="shared" si="0"/>
        <v>5099</v>
      </c>
    </row>
    <row r="15" spans="2:53" s="66" customFormat="1" x14ac:dyDescent="0.25">
      <c r="B15" s="98" t="s">
        <v>27</v>
      </c>
      <c r="C15" s="98" t="s">
        <v>80</v>
      </c>
      <c r="D15" s="64">
        <v>225</v>
      </c>
      <c r="E15" s="64">
        <v>89</v>
      </c>
      <c r="F15" s="64">
        <v>136</v>
      </c>
      <c r="G15" s="64">
        <v>91</v>
      </c>
      <c r="H15" s="64">
        <v>58</v>
      </c>
      <c r="I15" s="64">
        <v>43</v>
      </c>
      <c r="J15" s="64">
        <v>33</v>
      </c>
      <c r="K15" s="64">
        <f>'[1]proy junio'!AP14</f>
        <v>365</v>
      </c>
      <c r="L15" s="64">
        <v>112</v>
      </c>
      <c r="M15" s="64">
        <v>253</v>
      </c>
      <c r="N15" s="64">
        <v>99</v>
      </c>
      <c r="O15" s="64">
        <v>94</v>
      </c>
      <c r="P15" s="64">
        <v>94</v>
      </c>
      <c r="Q15" s="64">
        <v>78</v>
      </c>
      <c r="R15" s="24">
        <f>'[1]proy junio'!BM14</f>
        <v>352</v>
      </c>
      <c r="S15" s="24">
        <v>117</v>
      </c>
      <c r="T15" s="24">
        <v>235</v>
      </c>
      <c r="U15" s="24">
        <v>128</v>
      </c>
      <c r="V15" s="24">
        <v>78</v>
      </c>
      <c r="W15" s="24">
        <v>74</v>
      </c>
      <c r="X15" s="24">
        <v>72</v>
      </c>
      <c r="Y15" s="24"/>
      <c r="Z15" s="24"/>
      <c r="AA15" s="24"/>
      <c r="AB15" s="24"/>
      <c r="AC15" s="24"/>
      <c r="AD15" s="24"/>
      <c r="AE15" s="24"/>
      <c r="AF15" s="24">
        <v>301</v>
      </c>
      <c r="AG15" s="64">
        <v>103</v>
      </c>
      <c r="AH15" s="64">
        <v>198</v>
      </c>
      <c r="AI15" s="64">
        <v>95</v>
      </c>
      <c r="AJ15" s="64">
        <v>68</v>
      </c>
      <c r="AK15" s="64">
        <v>65</v>
      </c>
      <c r="AL15" s="64">
        <v>73</v>
      </c>
      <c r="AM15" s="64">
        <v>266</v>
      </c>
      <c r="AN15" s="64">
        <v>93</v>
      </c>
      <c r="AO15" s="64">
        <v>173</v>
      </c>
      <c r="AP15" s="64">
        <v>96</v>
      </c>
      <c r="AQ15" s="64">
        <v>56</v>
      </c>
      <c r="AR15" s="64">
        <v>55</v>
      </c>
      <c r="AS15" s="64">
        <v>59</v>
      </c>
      <c r="AT15" s="99"/>
      <c r="AU15" s="101"/>
      <c r="AV15" s="101"/>
      <c r="AW15" s="101"/>
      <c r="AX15" s="101"/>
      <c r="AY15" s="101"/>
      <c r="AZ15" s="101"/>
      <c r="BA15" s="64">
        <f t="shared" si="0"/>
        <v>1509</v>
      </c>
    </row>
    <row r="16" spans="2:53" s="66" customFormat="1" x14ac:dyDescent="0.25">
      <c r="B16" s="98" t="s">
        <v>53</v>
      </c>
      <c r="C16" s="98" t="s">
        <v>81</v>
      </c>
      <c r="D16" s="64">
        <v>140</v>
      </c>
      <c r="E16" s="64">
        <v>61</v>
      </c>
      <c r="F16" s="64">
        <v>79</v>
      </c>
      <c r="G16" s="64">
        <v>69</v>
      </c>
      <c r="H16" s="64">
        <v>38</v>
      </c>
      <c r="I16" s="64">
        <v>18</v>
      </c>
      <c r="J16" s="64">
        <v>15</v>
      </c>
      <c r="K16" s="64">
        <f>'[1]proy junio'!AP15</f>
        <v>197</v>
      </c>
      <c r="L16" s="64">
        <v>65</v>
      </c>
      <c r="M16" s="64">
        <v>132</v>
      </c>
      <c r="N16" s="64">
        <v>74</v>
      </c>
      <c r="O16" s="64">
        <v>49</v>
      </c>
      <c r="P16" s="64">
        <v>41</v>
      </c>
      <c r="Q16" s="64">
        <v>33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>
        <v>348</v>
      </c>
      <c r="AG16" s="64">
        <v>150</v>
      </c>
      <c r="AH16" s="64">
        <v>198</v>
      </c>
      <c r="AI16" s="64">
        <v>121</v>
      </c>
      <c r="AJ16" s="64">
        <v>82</v>
      </c>
      <c r="AK16" s="64">
        <v>72</v>
      </c>
      <c r="AL16" s="64">
        <v>73</v>
      </c>
      <c r="AM16" s="64">
        <v>391</v>
      </c>
      <c r="AN16" s="64">
        <v>180</v>
      </c>
      <c r="AO16" s="64">
        <v>211</v>
      </c>
      <c r="AP16" s="64">
        <v>129</v>
      </c>
      <c r="AQ16" s="64">
        <v>91</v>
      </c>
      <c r="AR16" s="64">
        <v>88</v>
      </c>
      <c r="AS16" s="64">
        <v>83</v>
      </c>
      <c r="AT16" s="64">
        <v>32</v>
      </c>
      <c r="AU16" s="64">
        <v>8</v>
      </c>
      <c r="AV16" s="64">
        <v>24</v>
      </c>
      <c r="AW16" s="64">
        <v>8</v>
      </c>
      <c r="AX16" s="64">
        <v>8</v>
      </c>
      <c r="AY16" s="64">
        <v>10</v>
      </c>
      <c r="AZ16" s="64">
        <v>6</v>
      </c>
      <c r="BA16" s="64">
        <f t="shared" si="0"/>
        <v>1108</v>
      </c>
    </row>
    <row r="17" spans="2:53" s="66" customFormat="1" x14ac:dyDescent="0.25">
      <c r="B17" s="98" t="s">
        <v>53</v>
      </c>
      <c r="C17" s="98" t="s">
        <v>82</v>
      </c>
      <c r="D17" s="64">
        <v>186</v>
      </c>
      <c r="E17" s="64">
        <v>59</v>
      </c>
      <c r="F17" s="64">
        <v>127</v>
      </c>
      <c r="G17" s="64">
        <v>81</v>
      </c>
      <c r="H17" s="64">
        <v>71</v>
      </c>
      <c r="I17" s="64">
        <v>31</v>
      </c>
      <c r="J17" s="64">
        <v>3</v>
      </c>
      <c r="K17" s="64">
        <f>'[1]proy junio'!AP16</f>
        <v>367</v>
      </c>
      <c r="L17" s="64">
        <v>109</v>
      </c>
      <c r="M17" s="64">
        <v>258</v>
      </c>
      <c r="N17" s="64">
        <v>133</v>
      </c>
      <c r="O17" s="64">
        <v>130</v>
      </c>
      <c r="P17" s="64">
        <v>80</v>
      </c>
      <c r="Q17" s="64">
        <v>24</v>
      </c>
      <c r="R17" s="24">
        <f>'[1]proy junio'!BM16</f>
        <v>308</v>
      </c>
      <c r="S17" s="24">
        <v>108</v>
      </c>
      <c r="T17" s="24">
        <v>200</v>
      </c>
      <c r="U17" s="24">
        <v>129</v>
      </c>
      <c r="V17" s="24">
        <v>85</v>
      </c>
      <c r="W17" s="24">
        <v>61</v>
      </c>
      <c r="X17" s="24">
        <v>33</v>
      </c>
      <c r="Y17" s="24"/>
      <c r="Z17" s="24"/>
      <c r="AA17" s="24"/>
      <c r="AB17" s="24"/>
      <c r="AC17" s="24"/>
      <c r="AD17" s="24"/>
      <c r="AE17" s="24"/>
      <c r="AF17" s="24">
        <v>281</v>
      </c>
      <c r="AG17" s="64">
        <v>111</v>
      </c>
      <c r="AH17" s="64">
        <v>170</v>
      </c>
      <c r="AI17" s="64">
        <v>84</v>
      </c>
      <c r="AJ17" s="64">
        <v>60</v>
      </c>
      <c r="AK17" s="64">
        <v>74</v>
      </c>
      <c r="AL17" s="64">
        <v>63</v>
      </c>
      <c r="AM17" s="64">
        <v>339</v>
      </c>
      <c r="AN17" s="64">
        <v>166</v>
      </c>
      <c r="AO17" s="64">
        <v>173</v>
      </c>
      <c r="AP17" s="64">
        <v>123</v>
      </c>
      <c r="AQ17" s="64">
        <v>80</v>
      </c>
      <c r="AR17" s="64">
        <v>68</v>
      </c>
      <c r="AS17" s="64">
        <v>68</v>
      </c>
      <c r="AT17" s="99"/>
      <c r="AU17" s="99"/>
      <c r="AV17" s="99"/>
      <c r="AW17" s="99"/>
      <c r="AX17" s="99"/>
      <c r="AY17" s="99"/>
      <c r="AZ17" s="99"/>
      <c r="BA17" s="64">
        <f t="shared" si="0"/>
        <v>1481</v>
      </c>
    </row>
    <row r="18" spans="2:53" x14ac:dyDescent="0.25">
      <c r="D18" s="71">
        <f t="shared" ref="D18:AZ18" si="1">SUM(D7:D17)</f>
        <v>3933</v>
      </c>
      <c r="E18" s="71">
        <f t="shared" si="1"/>
        <v>1247</v>
      </c>
      <c r="F18" s="71">
        <f t="shared" si="1"/>
        <v>2686</v>
      </c>
      <c r="G18" s="71">
        <f t="shared" si="1"/>
        <v>1836</v>
      </c>
      <c r="H18" s="71">
        <f t="shared" si="1"/>
        <v>1030</v>
      </c>
      <c r="I18" s="71">
        <f t="shared" si="1"/>
        <v>724</v>
      </c>
      <c r="J18" s="71">
        <f t="shared" si="1"/>
        <v>343</v>
      </c>
      <c r="K18" s="71">
        <f t="shared" si="1"/>
        <v>5329</v>
      </c>
      <c r="L18" s="71">
        <f t="shared" si="1"/>
        <v>1551</v>
      </c>
      <c r="M18" s="71">
        <f t="shared" si="1"/>
        <v>3778</v>
      </c>
      <c r="N18" s="71">
        <f t="shared" si="1"/>
        <v>1868</v>
      </c>
      <c r="O18" s="71">
        <f t="shared" si="1"/>
        <v>1503</v>
      </c>
      <c r="P18" s="71">
        <f t="shared" si="1"/>
        <v>1219</v>
      </c>
      <c r="Q18" s="71">
        <f t="shared" si="1"/>
        <v>739</v>
      </c>
      <c r="R18" s="71">
        <f t="shared" si="1"/>
        <v>4730</v>
      </c>
      <c r="S18" s="71">
        <f t="shared" si="1"/>
        <v>1677</v>
      </c>
      <c r="T18" s="71">
        <f t="shared" si="1"/>
        <v>3053</v>
      </c>
      <c r="U18" s="71">
        <f t="shared" si="1"/>
        <v>1763</v>
      </c>
      <c r="V18" s="71">
        <f t="shared" si="1"/>
        <v>1169</v>
      </c>
      <c r="W18" s="71">
        <f t="shared" si="1"/>
        <v>1018</v>
      </c>
      <c r="X18" s="71">
        <f t="shared" si="1"/>
        <v>780</v>
      </c>
      <c r="Y18" s="71">
        <f t="shared" si="1"/>
        <v>3167</v>
      </c>
      <c r="Z18" s="71">
        <f t="shared" si="1"/>
        <v>1127</v>
      </c>
      <c r="AA18" s="71">
        <f t="shared" si="1"/>
        <v>2040</v>
      </c>
      <c r="AB18" s="71">
        <f t="shared" si="1"/>
        <v>1076</v>
      </c>
      <c r="AC18" s="71">
        <f t="shared" si="1"/>
        <v>815</v>
      </c>
      <c r="AD18" s="71">
        <f t="shared" si="1"/>
        <v>674</v>
      </c>
      <c r="AE18" s="71">
        <f t="shared" si="1"/>
        <v>602</v>
      </c>
      <c r="AF18" s="71">
        <f t="shared" si="1"/>
        <v>3592</v>
      </c>
      <c r="AG18" s="71">
        <f t="shared" si="1"/>
        <v>1252</v>
      </c>
      <c r="AH18" s="71">
        <f t="shared" si="1"/>
        <v>2340</v>
      </c>
      <c r="AI18" s="71">
        <f t="shared" si="1"/>
        <v>1288</v>
      </c>
      <c r="AJ18" s="71">
        <f t="shared" si="1"/>
        <v>851</v>
      </c>
      <c r="AK18" s="71">
        <f t="shared" si="1"/>
        <v>762</v>
      </c>
      <c r="AL18" s="71">
        <f t="shared" si="1"/>
        <v>691</v>
      </c>
      <c r="AM18" s="71">
        <f t="shared" si="1"/>
        <v>5298</v>
      </c>
      <c r="AN18" s="71">
        <f t="shared" si="1"/>
        <v>2149</v>
      </c>
      <c r="AO18" s="71">
        <f t="shared" si="1"/>
        <v>3149</v>
      </c>
      <c r="AP18" s="71">
        <f t="shared" si="1"/>
        <v>2050</v>
      </c>
      <c r="AQ18" s="71">
        <f t="shared" si="1"/>
        <v>1223</v>
      </c>
      <c r="AR18" s="71">
        <f t="shared" si="1"/>
        <v>1061</v>
      </c>
      <c r="AS18" s="71">
        <f t="shared" si="1"/>
        <v>964</v>
      </c>
      <c r="AT18" s="71">
        <f t="shared" si="1"/>
        <v>1279</v>
      </c>
      <c r="AU18" s="71">
        <f t="shared" si="1"/>
        <v>455</v>
      </c>
      <c r="AV18" s="71">
        <f t="shared" si="1"/>
        <v>824</v>
      </c>
      <c r="AW18" s="71">
        <f t="shared" si="1"/>
        <v>413</v>
      </c>
      <c r="AX18" s="71">
        <f t="shared" si="1"/>
        <v>324</v>
      </c>
      <c r="AY18" s="71">
        <f t="shared" si="1"/>
        <v>289</v>
      </c>
      <c r="AZ18" s="71">
        <f t="shared" si="1"/>
        <v>253</v>
      </c>
      <c r="BA18" s="102">
        <f>SUM(BA7:BA17)</f>
        <v>27328</v>
      </c>
    </row>
    <row r="22" spans="2:53" x14ac:dyDescent="0.25">
      <c r="G22" s="132"/>
      <c r="H22" s="132"/>
      <c r="I22" s="132"/>
      <c r="J22" s="132"/>
      <c r="K22" s="132"/>
      <c r="L22" s="132"/>
    </row>
    <row r="23" spans="2:53" x14ac:dyDescent="0.25">
      <c r="M23" s="103"/>
      <c r="N23" s="103"/>
    </row>
    <row r="24" spans="2:53" x14ac:dyDescent="0.25">
      <c r="D24" s="74"/>
      <c r="E24" s="74"/>
      <c r="M24" s="103"/>
      <c r="N24" s="103"/>
    </row>
    <row r="25" spans="2:53" x14ac:dyDescent="0.25">
      <c r="D25" s="74"/>
      <c r="E25" s="74"/>
      <c r="M25" s="103"/>
      <c r="N25" s="103"/>
    </row>
    <row r="26" spans="2:53" x14ac:dyDescent="0.25">
      <c r="G26" s="132"/>
      <c r="H26" s="132"/>
      <c r="I26" s="132"/>
      <c r="J26" s="132"/>
      <c r="K26" s="132"/>
      <c r="L26" s="132"/>
    </row>
    <row r="27" spans="2:53" x14ac:dyDescent="0.25">
      <c r="M27" s="103"/>
      <c r="N27" s="103"/>
    </row>
    <row r="28" spans="2:53" x14ac:dyDescent="0.25">
      <c r="D28" s="74"/>
      <c r="E28" s="74"/>
    </row>
    <row r="32" spans="2:53" x14ac:dyDescent="0.25">
      <c r="G32" s="132"/>
      <c r="H32" s="132"/>
      <c r="I32" s="133"/>
      <c r="J32" s="133"/>
      <c r="K32" s="133"/>
      <c r="L32" s="133"/>
    </row>
    <row r="33" spans="4:14" x14ac:dyDescent="0.25"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</row>
    <row r="34" spans="4:14" x14ac:dyDescent="0.25">
      <c r="D34" s="74"/>
      <c r="E34" s="74"/>
    </row>
  </sheetData>
  <mergeCells count="18">
    <mergeCell ref="B2:Y2"/>
    <mergeCell ref="B5:C5"/>
    <mergeCell ref="D5:J5"/>
    <mergeCell ref="K5:Q5"/>
    <mergeCell ref="R5:X5"/>
    <mergeCell ref="Y5:AE5"/>
    <mergeCell ref="AF5:AL5"/>
    <mergeCell ref="AM5:AS5"/>
    <mergeCell ref="AT5:AZ5"/>
    <mergeCell ref="G22:H22"/>
    <mergeCell ref="I22:J22"/>
    <mergeCell ref="K22:L22"/>
    <mergeCell ref="G26:H26"/>
    <mergeCell ref="I26:J26"/>
    <mergeCell ref="K26:L26"/>
    <mergeCell ref="G32:H32"/>
    <mergeCell ref="I32:J32"/>
    <mergeCell ref="K32:L32"/>
  </mergeCells>
  <pageMargins left="0.74803149606299213" right="0.74803149606299213" top="0.98425196850393704" bottom="0.98425196850393704" header="0" footer="0"/>
  <pageSetup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0"/>
  <sheetViews>
    <sheetView workbookViewId="0">
      <selection activeCell="J9" sqref="J9"/>
    </sheetView>
  </sheetViews>
  <sheetFormatPr baseColWidth="10" defaultRowHeight="12.75" x14ac:dyDescent="0.2"/>
  <cols>
    <col min="1" max="1" width="3.85546875" customWidth="1"/>
    <col min="2" max="2" width="13.85546875" bestFit="1" customWidth="1"/>
    <col min="3" max="3" width="12.85546875" customWidth="1"/>
    <col min="4" max="7" width="7.85546875" customWidth="1"/>
    <col min="8" max="8" width="8.5703125" customWidth="1"/>
  </cols>
  <sheetData>
    <row r="1" spans="2:9" ht="13.5" x14ac:dyDescent="0.25">
      <c r="B1" s="1"/>
      <c r="C1" s="1"/>
      <c r="D1" s="5"/>
      <c r="E1" s="5"/>
      <c r="F1" s="5"/>
      <c r="G1" s="5"/>
      <c r="H1" s="5"/>
      <c r="I1" s="5"/>
    </row>
    <row r="2" spans="2:9" ht="15" x14ac:dyDescent="0.25">
      <c r="B2" s="104" t="s">
        <v>83</v>
      </c>
      <c r="C2" s="1"/>
      <c r="D2" s="5"/>
      <c r="E2" s="5"/>
      <c r="F2" s="5"/>
      <c r="G2" s="5"/>
      <c r="H2" s="5"/>
      <c r="I2" s="5"/>
    </row>
    <row r="3" spans="2:9" ht="13.5" x14ac:dyDescent="0.25">
      <c r="B3" s="139"/>
      <c r="C3" s="139"/>
      <c r="D3" s="140" t="s">
        <v>84</v>
      </c>
      <c r="E3" s="140"/>
      <c r="F3" s="140" t="s">
        <v>85</v>
      </c>
      <c r="G3" s="140"/>
      <c r="H3" s="5"/>
      <c r="I3" s="5"/>
    </row>
    <row r="4" spans="2:9" ht="42" customHeight="1" x14ac:dyDescent="0.25">
      <c r="B4" s="113" t="s">
        <v>11</v>
      </c>
      <c r="C4" s="113" t="s">
        <v>12</v>
      </c>
      <c r="D4" s="114" t="s">
        <v>14</v>
      </c>
      <c r="E4" s="114" t="s">
        <v>15</v>
      </c>
      <c r="F4" s="114" t="s">
        <v>16</v>
      </c>
      <c r="G4" s="114" t="s">
        <v>86</v>
      </c>
      <c r="H4" s="5"/>
      <c r="I4" s="5"/>
    </row>
    <row r="5" spans="2:9" ht="13.5" x14ac:dyDescent="0.25">
      <c r="B5" s="107" t="s">
        <v>25</v>
      </c>
      <c r="C5" s="108" t="s">
        <v>26</v>
      </c>
      <c r="D5" s="105">
        <v>127</v>
      </c>
      <c r="E5" s="105">
        <v>228</v>
      </c>
      <c r="F5" s="105">
        <v>277</v>
      </c>
      <c r="G5" s="105">
        <v>78</v>
      </c>
      <c r="H5" s="5"/>
      <c r="I5" s="106"/>
    </row>
    <row r="6" spans="2:9" ht="13.5" x14ac:dyDescent="0.25">
      <c r="B6" s="107" t="s">
        <v>27</v>
      </c>
      <c r="C6" s="108" t="s">
        <v>37</v>
      </c>
      <c r="D6" s="105">
        <v>69</v>
      </c>
      <c r="E6" s="105">
        <v>145</v>
      </c>
      <c r="F6" s="105">
        <v>158</v>
      </c>
      <c r="G6" s="105">
        <v>56</v>
      </c>
      <c r="H6" s="5"/>
      <c r="I6" s="106"/>
    </row>
    <row r="7" spans="2:9" ht="13.5" x14ac:dyDescent="0.25">
      <c r="B7" s="109" t="s">
        <v>27</v>
      </c>
      <c r="C7" s="109" t="s">
        <v>38</v>
      </c>
      <c r="D7" s="105">
        <v>53</v>
      </c>
      <c r="E7" s="105">
        <v>171</v>
      </c>
      <c r="F7" s="105">
        <v>156</v>
      </c>
      <c r="G7" s="105">
        <v>68</v>
      </c>
      <c r="H7" s="5"/>
      <c r="I7" s="106"/>
    </row>
    <row r="8" spans="2:9" ht="13.5" x14ac:dyDescent="0.25">
      <c r="B8" s="107" t="s">
        <v>27</v>
      </c>
      <c r="C8" s="108" t="s">
        <v>39</v>
      </c>
      <c r="D8" s="105">
        <v>123</v>
      </c>
      <c r="E8" s="105">
        <v>219</v>
      </c>
      <c r="F8" s="105">
        <v>276</v>
      </c>
      <c r="G8" s="105">
        <v>66</v>
      </c>
      <c r="H8" s="5"/>
      <c r="I8" s="106"/>
    </row>
    <row r="9" spans="2:9" ht="13.5" x14ac:dyDescent="0.25">
      <c r="B9" s="107" t="s">
        <v>27</v>
      </c>
      <c r="C9" s="108" t="s">
        <v>44</v>
      </c>
      <c r="D9" s="105">
        <v>97</v>
      </c>
      <c r="E9" s="105">
        <v>178</v>
      </c>
      <c r="F9" s="105">
        <v>210</v>
      </c>
      <c r="G9" s="105">
        <v>65</v>
      </c>
      <c r="H9" s="5"/>
      <c r="I9" s="106"/>
    </row>
    <row r="10" spans="2:9" ht="13.5" x14ac:dyDescent="0.25">
      <c r="B10" s="109" t="s">
        <v>34</v>
      </c>
      <c r="C10" s="109" t="s">
        <v>48</v>
      </c>
      <c r="D10" s="105">
        <v>112</v>
      </c>
      <c r="E10" s="105">
        <v>203</v>
      </c>
      <c r="F10" s="105">
        <v>228</v>
      </c>
      <c r="G10" s="105">
        <v>87</v>
      </c>
      <c r="H10" s="5"/>
      <c r="I10" s="106"/>
    </row>
    <row r="11" spans="2:9" s="75" customFormat="1" ht="13.5" x14ac:dyDescent="0.25">
      <c r="B11" s="108" t="s">
        <v>27</v>
      </c>
      <c r="C11" s="108" t="s">
        <v>27</v>
      </c>
      <c r="D11" s="111">
        <v>145</v>
      </c>
      <c r="E11" s="111">
        <v>153</v>
      </c>
      <c r="F11" s="111">
        <v>239</v>
      </c>
      <c r="G11" s="111">
        <v>59</v>
      </c>
      <c r="I11" s="112"/>
    </row>
    <row r="12" spans="2:9" ht="13.5" x14ac:dyDescent="0.25">
      <c r="B12" s="107" t="s">
        <v>53</v>
      </c>
      <c r="C12" s="108" t="s">
        <v>53</v>
      </c>
      <c r="D12" s="105">
        <v>120</v>
      </c>
      <c r="E12" s="105">
        <v>205</v>
      </c>
      <c r="F12" s="105">
        <v>248</v>
      </c>
      <c r="G12" s="105">
        <v>77</v>
      </c>
      <c r="H12" s="5"/>
      <c r="I12" s="106"/>
    </row>
    <row r="13" spans="2:9" ht="13.5" x14ac:dyDescent="0.25">
      <c r="B13" s="107" t="s">
        <v>25</v>
      </c>
      <c r="C13" s="108" t="s">
        <v>25</v>
      </c>
      <c r="D13" s="105">
        <v>138</v>
      </c>
      <c r="E13" s="105">
        <v>231</v>
      </c>
      <c r="F13" s="105">
        <v>266</v>
      </c>
      <c r="G13" s="105">
        <v>103</v>
      </c>
      <c r="H13" s="5"/>
      <c r="I13" s="106"/>
    </row>
    <row r="14" spans="2:9" ht="13.5" x14ac:dyDescent="0.25">
      <c r="B14" s="109" t="s">
        <v>27</v>
      </c>
      <c r="C14" s="109" t="s">
        <v>57</v>
      </c>
      <c r="D14" s="105">
        <v>151</v>
      </c>
      <c r="E14" s="105">
        <v>202</v>
      </c>
      <c r="F14" s="105">
        <v>274</v>
      </c>
      <c r="G14" s="105">
        <v>79</v>
      </c>
      <c r="H14" s="5"/>
      <c r="I14" s="106"/>
    </row>
    <row r="15" spans="2:9" ht="13.5" x14ac:dyDescent="0.25">
      <c r="B15" s="107"/>
      <c r="C15" s="107"/>
      <c r="D15" s="110">
        <f>SUM(D5:D14)</f>
        <v>1135</v>
      </c>
      <c r="E15" s="110">
        <f t="shared" ref="E15:G15" si="0">SUM(E5:E14)</f>
        <v>1935</v>
      </c>
      <c r="F15" s="110">
        <f t="shared" si="0"/>
        <v>2332</v>
      </c>
      <c r="G15" s="110">
        <f t="shared" si="0"/>
        <v>738</v>
      </c>
      <c r="H15" s="5"/>
      <c r="I15" s="5"/>
    </row>
    <row r="16" spans="2:9" ht="13.5" x14ac:dyDescent="0.25">
      <c r="B16" s="1"/>
      <c r="C16" s="1"/>
      <c r="D16" s="5"/>
      <c r="E16" s="5"/>
      <c r="F16" s="5"/>
      <c r="G16" s="5"/>
      <c r="H16" s="5"/>
      <c r="I16" s="5"/>
    </row>
    <row r="17" spans="4:5" ht="13.5" x14ac:dyDescent="0.25">
      <c r="D17" s="5"/>
      <c r="E17" s="5"/>
    </row>
    <row r="18" spans="4:5" ht="13.5" x14ac:dyDescent="0.25">
      <c r="D18" s="5"/>
      <c r="E18" s="5"/>
    </row>
    <row r="19" spans="4:5" ht="13.5" x14ac:dyDescent="0.25">
      <c r="D19" s="5"/>
      <c r="E19" s="5"/>
    </row>
    <row r="20" spans="4:5" ht="13.5" x14ac:dyDescent="0.25">
      <c r="D20" s="5"/>
      <c r="E20" s="5"/>
    </row>
  </sheetData>
  <mergeCells count="3">
    <mergeCell ref="B3:C3"/>
    <mergeCell ref="D3:E3"/>
    <mergeCell ref="F3:G3"/>
  </mergeCells>
  <pageMargins left="0.75" right="0.75" top="1" bottom="1" header="0" footer="0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3"/>
  <sheetViews>
    <sheetView zoomScaleNormal="100" workbookViewId="0">
      <selection activeCell="D5" sqref="D5"/>
    </sheetView>
  </sheetViews>
  <sheetFormatPr baseColWidth="10" defaultRowHeight="13.5" x14ac:dyDescent="0.25"/>
  <cols>
    <col min="1" max="1" width="3.85546875" style="5" customWidth="1"/>
    <col min="2" max="2" width="12.140625" style="3" bestFit="1" customWidth="1"/>
    <col min="3" max="3" width="19.42578125" style="3" bestFit="1" customWidth="1"/>
    <col min="4" max="4" width="14.140625" style="4" customWidth="1"/>
    <col min="5" max="5" width="4.5703125" style="50" customWidth="1"/>
    <col min="6" max="6" width="5" style="50" bestFit="1" customWidth="1"/>
    <col min="7" max="8" width="5.5703125" style="93" bestFit="1" customWidth="1"/>
    <col min="9" max="9" width="5.5703125" style="5" bestFit="1" customWidth="1"/>
    <col min="10" max="10" width="4.28515625" style="5" bestFit="1" customWidth="1"/>
    <col min="11" max="256" width="11.42578125" style="5"/>
    <col min="257" max="257" width="3.85546875" style="5" customWidth="1"/>
    <col min="258" max="258" width="12.140625" style="5" bestFit="1" customWidth="1"/>
    <col min="259" max="259" width="19.42578125" style="5" bestFit="1" customWidth="1"/>
    <col min="260" max="260" width="14.140625" style="5" customWidth="1"/>
    <col min="261" max="261" width="4.5703125" style="5" customWidth="1"/>
    <col min="262" max="262" width="5" style="5" bestFit="1" customWidth="1"/>
    <col min="263" max="265" width="5.5703125" style="5" bestFit="1" customWidth="1"/>
    <col min="266" max="266" width="4.28515625" style="5" bestFit="1" customWidth="1"/>
    <col min="267" max="512" width="11.42578125" style="5"/>
    <col min="513" max="513" width="3.85546875" style="5" customWidth="1"/>
    <col min="514" max="514" width="12.140625" style="5" bestFit="1" customWidth="1"/>
    <col min="515" max="515" width="19.42578125" style="5" bestFit="1" customWidth="1"/>
    <col min="516" max="516" width="14.140625" style="5" customWidth="1"/>
    <col min="517" max="517" width="4.5703125" style="5" customWidth="1"/>
    <col min="518" max="518" width="5" style="5" bestFit="1" customWidth="1"/>
    <col min="519" max="521" width="5.5703125" style="5" bestFit="1" customWidth="1"/>
    <col min="522" max="522" width="4.28515625" style="5" bestFit="1" customWidth="1"/>
    <col min="523" max="768" width="11.42578125" style="5"/>
    <col min="769" max="769" width="3.85546875" style="5" customWidth="1"/>
    <col min="770" max="770" width="12.140625" style="5" bestFit="1" customWidth="1"/>
    <col min="771" max="771" width="19.42578125" style="5" bestFit="1" customWidth="1"/>
    <col min="772" max="772" width="14.140625" style="5" customWidth="1"/>
    <col min="773" max="773" width="4.5703125" style="5" customWidth="1"/>
    <col min="774" max="774" width="5" style="5" bestFit="1" customWidth="1"/>
    <col min="775" max="777" width="5.5703125" style="5" bestFit="1" customWidth="1"/>
    <col min="778" max="778" width="4.28515625" style="5" bestFit="1" customWidth="1"/>
    <col min="779" max="1024" width="11.42578125" style="5"/>
    <col min="1025" max="1025" width="3.85546875" style="5" customWidth="1"/>
    <col min="1026" max="1026" width="12.140625" style="5" bestFit="1" customWidth="1"/>
    <col min="1027" max="1027" width="19.42578125" style="5" bestFit="1" customWidth="1"/>
    <col min="1028" max="1028" width="14.140625" style="5" customWidth="1"/>
    <col min="1029" max="1029" width="4.5703125" style="5" customWidth="1"/>
    <col min="1030" max="1030" width="5" style="5" bestFit="1" customWidth="1"/>
    <col min="1031" max="1033" width="5.5703125" style="5" bestFit="1" customWidth="1"/>
    <col min="1034" max="1034" width="4.28515625" style="5" bestFit="1" customWidth="1"/>
    <col min="1035" max="1280" width="11.42578125" style="5"/>
    <col min="1281" max="1281" width="3.85546875" style="5" customWidth="1"/>
    <col min="1282" max="1282" width="12.140625" style="5" bestFit="1" customWidth="1"/>
    <col min="1283" max="1283" width="19.42578125" style="5" bestFit="1" customWidth="1"/>
    <col min="1284" max="1284" width="14.140625" style="5" customWidth="1"/>
    <col min="1285" max="1285" width="4.5703125" style="5" customWidth="1"/>
    <col min="1286" max="1286" width="5" style="5" bestFit="1" customWidth="1"/>
    <col min="1287" max="1289" width="5.5703125" style="5" bestFit="1" customWidth="1"/>
    <col min="1290" max="1290" width="4.28515625" style="5" bestFit="1" customWidth="1"/>
    <col min="1291" max="1536" width="11.42578125" style="5"/>
    <col min="1537" max="1537" width="3.85546875" style="5" customWidth="1"/>
    <col min="1538" max="1538" width="12.140625" style="5" bestFit="1" customWidth="1"/>
    <col min="1539" max="1539" width="19.42578125" style="5" bestFit="1" customWidth="1"/>
    <col min="1540" max="1540" width="14.140625" style="5" customWidth="1"/>
    <col min="1541" max="1541" width="4.5703125" style="5" customWidth="1"/>
    <col min="1542" max="1542" width="5" style="5" bestFit="1" customWidth="1"/>
    <col min="1543" max="1545" width="5.5703125" style="5" bestFit="1" customWidth="1"/>
    <col min="1546" max="1546" width="4.28515625" style="5" bestFit="1" customWidth="1"/>
    <col min="1547" max="1792" width="11.42578125" style="5"/>
    <col min="1793" max="1793" width="3.85546875" style="5" customWidth="1"/>
    <col min="1794" max="1794" width="12.140625" style="5" bestFit="1" customWidth="1"/>
    <col min="1795" max="1795" width="19.42578125" style="5" bestFit="1" customWidth="1"/>
    <col min="1796" max="1796" width="14.140625" style="5" customWidth="1"/>
    <col min="1797" max="1797" width="4.5703125" style="5" customWidth="1"/>
    <col min="1798" max="1798" width="5" style="5" bestFit="1" customWidth="1"/>
    <col min="1799" max="1801" width="5.5703125" style="5" bestFit="1" customWidth="1"/>
    <col min="1802" max="1802" width="4.28515625" style="5" bestFit="1" customWidth="1"/>
    <col min="1803" max="2048" width="11.42578125" style="5"/>
    <col min="2049" max="2049" width="3.85546875" style="5" customWidth="1"/>
    <col min="2050" max="2050" width="12.140625" style="5" bestFit="1" customWidth="1"/>
    <col min="2051" max="2051" width="19.42578125" style="5" bestFit="1" customWidth="1"/>
    <col min="2052" max="2052" width="14.140625" style="5" customWidth="1"/>
    <col min="2053" max="2053" width="4.5703125" style="5" customWidth="1"/>
    <col min="2054" max="2054" width="5" style="5" bestFit="1" customWidth="1"/>
    <col min="2055" max="2057" width="5.5703125" style="5" bestFit="1" customWidth="1"/>
    <col min="2058" max="2058" width="4.28515625" style="5" bestFit="1" customWidth="1"/>
    <col min="2059" max="2304" width="11.42578125" style="5"/>
    <col min="2305" max="2305" width="3.85546875" style="5" customWidth="1"/>
    <col min="2306" max="2306" width="12.140625" style="5" bestFit="1" customWidth="1"/>
    <col min="2307" max="2307" width="19.42578125" style="5" bestFit="1" customWidth="1"/>
    <col min="2308" max="2308" width="14.140625" style="5" customWidth="1"/>
    <col min="2309" max="2309" width="4.5703125" style="5" customWidth="1"/>
    <col min="2310" max="2310" width="5" style="5" bestFit="1" customWidth="1"/>
    <col min="2311" max="2313" width="5.5703125" style="5" bestFit="1" customWidth="1"/>
    <col min="2314" max="2314" width="4.28515625" style="5" bestFit="1" customWidth="1"/>
    <col min="2315" max="2560" width="11.42578125" style="5"/>
    <col min="2561" max="2561" width="3.85546875" style="5" customWidth="1"/>
    <col min="2562" max="2562" width="12.140625" style="5" bestFit="1" customWidth="1"/>
    <col min="2563" max="2563" width="19.42578125" style="5" bestFit="1" customWidth="1"/>
    <col min="2564" max="2564" width="14.140625" style="5" customWidth="1"/>
    <col min="2565" max="2565" width="4.5703125" style="5" customWidth="1"/>
    <col min="2566" max="2566" width="5" style="5" bestFit="1" customWidth="1"/>
    <col min="2567" max="2569" width="5.5703125" style="5" bestFit="1" customWidth="1"/>
    <col min="2570" max="2570" width="4.28515625" style="5" bestFit="1" customWidth="1"/>
    <col min="2571" max="2816" width="11.42578125" style="5"/>
    <col min="2817" max="2817" width="3.85546875" style="5" customWidth="1"/>
    <col min="2818" max="2818" width="12.140625" style="5" bestFit="1" customWidth="1"/>
    <col min="2819" max="2819" width="19.42578125" style="5" bestFit="1" customWidth="1"/>
    <col min="2820" max="2820" width="14.140625" style="5" customWidth="1"/>
    <col min="2821" max="2821" width="4.5703125" style="5" customWidth="1"/>
    <col min="2822" max="2822" width="5" style="5" bestFit="1" customWidth="1"/>
    <col min="2823" max="2825" width="5.5703125" style="5" bestFit="1" customWidth="1"/>
    <col min="2826" max="2826" width="4.28515625" style="5" bestFit="1" customWidth="1"/>
    <col min="2827" max="3072" width="11.42578125" style="5"/>
    <col min="3073" max="3073" width="3.85546875" style="5" customWidth="1"/>
    <col min="3074" max="3074" width="12.140625" style="5" bestFit="1" customWidth="1"/>
    <col min="3075" max="3075" width="19.42578125" style="5" bestFit="1" customWidth="1"/>
    <col min="3076" max="3076" width="14.140625" style="5" customWidth="1"/>
    <col min="3077" max="3077" width="4.5703125" style="5" customWidth="1"/>
    <col min="3078" max="3078" width="5" style="5" bestFit="1" customWidth="1"/>
    <col min="3079" max="3081" width="5.5703125" style="5" bestFit="1" customWidth="1"/>
    <col min="3082" max="3082" width="4.28515625" style="5" bestFit="1" customWidth="1"/>
    <col min="3083" max="3328" width="11.42578125" style="5"/>
    <col min="3329" max="3329" width="3.85546875" style="5" customWidth="1"/>
    <col min="3330" max="3330" width="12.140625" style="5" bestFit="1" customWidth="1"/>
    <col min="3331" max="3331" width="19.42578125" style="5" bestFit="1" customWidth="1"/>
    <col min="3332" max="3332" width="14.140625" style="5" customWidth="1"/>
    <col min="3333" max="3333" width="4.5703125" style="5" customWidth="1"/>
    <col min="3334" max="3334" width="5" style="5" bestFit="1" customWidth="1"/>
    <col min="3335" max="3337" width="5.5703125" style="5" bestFit="1" customWidth="1"/>
    <col min="3338" max="3338" width="4.28515625" style="5" bestFit="1" customWidth="1"/>
    <col min="3339" max="3584" width="11.42578125" style="5"/>
    <col min="3585" max="3585" width="3.85546875" style="5" customWidth="1"/>
    <col min="3586" max="3586" width="12.140625" style="5" bestFit="1" customWidth="1"/>
    <col min="3587" max="3587" width="19.42578125" style="5" bestFit="1" customWidth="1"/>
    <col min="3588" max="3588" width="14.140625" style="5" customWidth="1"/>
    <col min="3589" max="3589" width="4.5703125" style="5" customWidth="1"/>
    <col min="3590" max="3590" width="5" style="5" bestFit="1" customWidth="1"/>
    <col min="3591" max="3593" width="5.5703125" style="5" bestFit="1" customWidth="1"/>
    <col min="3594" max="3594" width="4.28515625" style="5" bestFit="1" customWidth="1"/>
    <col min="3595" max="3840" width="11.42578125" style="5"/>
    <col min="3841" max="3841" width="3.85546875" style="5" customWidth="1"/>
    <col min="3842" max="3842" width="12.140625" style="5" bestFit="1" customWidth="1"/>
    <col min="3843" max="3843" width="19.42578125" style="5" bestFit="1" customWidth="1"/>
    <col min="3844" max="3844" width="14.140625" style="5" customWidth="1"/>
    <col min="3845" max="3845" width="4.5703125" style="5" customWidth="1"/>
    <col min="3846" max="3846" width="5" style="5" bestFit="1" customWidth="1"/>
    <col min="3847" max="3849" width="5.5703125" style="5" bestFit="1" customWidth="1"/>
    <col min="3850" max="3850" width="4.28515625" style="5" bestFit="1" customWidth="1"/>
    <col min="3851" max="4096" width="11.42578125" style="5"/>
    <col min="4097" max="4097" width="3.85546875" style="5" customWidth="1"/>
    <col min="4098" max="4098" width="12.140625" style="5" bestFit="1" customWidth="1"/>
    <col min="4099" max="4099" width="19.42578125" style="5" bestFit="1" customWidth="1"/>
    <col min="4100" max="4100" width="14.140625" style="5" customWidth="1"/>
    <col min="4101" max="4101" width="4.5703125" style="5" customWidth="1"/>
    <col min="4102" max="4102" width="5" style="5" bestFit="1" customWidth="1"/>
    <col min="4103" max="4105" width="5.5703125" style="5" bestFit="1" customWidth="1"/>
    <col min="4106" max="4106" width="4.28515625" style="5" bestFit="1" customWidth="1"/>
    <col min="4107" max="4352" width="11.42578125" style="5"/>
    <col min="4353" max="4353" width="3.85546875" style="5" customWidth="1"/>
    <col min="4354" max="4354" width="12.140625" style="5" bestFit="1" customWidth="1"/>
    <col min="4355" max="4355" width="19.42578125" style="5" bestFit="1" customWidth="1"/>
    <col min="4356" max="4356" width="14.140625" style="5" customWidth="1"/>
    <col min="4357" max="4357" width="4.5703125" style="5" customWidth="1"/>
    <col min="4358" max="4358" width="5" style="5" bestFit="1" customWidth="1"/>
    <col min="4359" max="4361" width="5.5703125" style="5" bestFit="1" customWidth="1"/>
    <col min="4362" max="4362" width="4.28515625" style="5" bestFit="1" customWidth="1"/>
    <col min="4363" max="4608" width="11.42578125" style="5"/>
    <col min="4609" max="4609" width="3.85546875" style="5" customWidth="1"/>
    <col min="4610" max="4610" width="12.140625" style="5" bestFit="1" customWidth="1"/>
    <col min="4611" max="4611" width="19.42578125" style="5" bestFit="1" customWidth="1"/>
    <col min="4612" max="4612" width="14.140625" style="5" customWidth="1"/>
    <col min="4613" max="4613" width="4.5703125" style="5" customWidth="1"/>
    <col min="4614" max="4614" width="5" style="5" bestFit="1" customWidth="1"/>
    <col min="4615" max="4617" width="5.5703125" style="5" bestFit="1" customWidth="1"/>
    <col min="4618" max="4618" width="4.28515625" style="5" bestFit="1" customWidth="1"/>
    <col min="4619" max="4864" width="11.42578125" style="5"/>
    <col min="4865" max="4865" width="3.85546875" style="5" customWidth="1"/>
    <col min="4866" max="4866" width="12.140625" style="5" bestFit="1" customWidth="1"/>
    <col min="4867" max="4867" width="19.42578125" style="5" bestFit="1" customWidth="1"/>
    <col min="4868" max="4868" width="14.140625" style="5" customWidth="1"/>
    <col min="4869" max="4869" width="4.5703125" style="5" customWidth="1"/>
    <col min="4870" max="4870" width="5" style="5" bestFit="1" customWidth="1"/>
    <col min="4871" max="4873" width="5.5703125" style="5" bestFit="1" customWidth="1"/>
    <col min="4874" max="4874" width="4.28515625" style="5" bestFit="1" customWidth="1"/>
    <col min="4875" max="5120" width="11.42578125" style="5"/>
    <col min="5121" max="5121" width="3.85546875" style="5" customWidth="1"/>
    <col min="5122" max="5122" width="12.140625" style="5" bestFit="1" customWidth="1"/>
    <col min="5123" max="5123" width="19.42578125" style="5" bestFit="1" customWidth="1"/>
    <col min="5124" max="5124" width="14.140625" style="5" customWidth="1"/>
    <col min="5125" max="5125" width="4.5703125" style="5" customWidth="1"/>
    <col min="5126" max="5126" width="5" style="5" bestFit="1" customWidth="1"/>
    <col min="5127" max="5129" width="5.5703125" style="5" bestFit="1" customWidth="1"/>
    <col min="5130" max="5130" width="4.28515625" style="5" bestFit="1" customWidth="1"/>
    <col min="5131" max="5376" width="11.42578125" style="5"/>
    <col min="5377" max="5377" width="3.85546875" style="5" customWidth="1"/>
    <col min="5378" max="5378" width="12.140625" style="5" bestFit="1" customWidth="1"/>
    <col min="5379" max="5379" width="19.42578125" style="5" bestFit="1" customWidth="1"/>
    <col min="5380" max="5380" width="14.140625" style="5" customWidth="1"/>
    <col min="5381" max="5381" width="4.5703125" style="5" customWidth="1"/>
    <col min="5382" max="5382" width="5" style="5" bestFit="1" customWidth="1"/>
    <col min="5383" max="5385" width="5.5703125" style="5" bestFit="1" customWidth="1"/>
    <col min="5386" max="5386" width="4.28515625" style="5" bestFit="1" customWidth="1"/>
    <col min="5387" max="5632" width="11.42578125" style="5"/>
    <col min="5633" max="5633" width="3.85546875" style="5" customWidth="1"/>
    <col min="5634" max="5634" width="12.140625" style="5" bestFit="1" customWidth="1"/>
    <col min="5635" max="5635" width="19.42578125" style="5" bestFit="1" customWidth="1"/>
    <col min="5636" max="5636" width="14.140625" style="5" customWidth="1"/>
    <col min="5637" max="5637" width="4.5703125" style="5" customWidth="1"/>
    <col min="5638" max="5638" width="5" style="5" bestFit="1" customWidth="1"/>
    <col min="5639" max="5641" width="5.5703125" style="5" bestFit="1" customWidth="1"/>
    <col min="5642" max="5642" width="4.28515625" style="5" bestFit="1" customWidth="1"/>
    <col min="5643" max="5888" width="11.42578125" style="5"/>
    <col min="5889" max="5889" width="3.85546875" style="5" customWidth="1"/>
    <col min="5890" max="5890" width="12.140625" style="5" bestFit="1" customWidth="1"/>
    <col min="5891" max="5891" width="19.42578125" style="5" bestFit="1" customWidth="1"/>
    <col min="5892" max="5892" width="14.140625" style="5" customWidth="1"/>
    <col min="5893" max="5893" width="4.5703125" style="5" customWidth="1"/>
    <col min="5894" max="5894" width="5" style="5" bestFit="1" customWidth="1"/>
    <col min="5895" max="5897" width="5.5703125" style="5" bestFit="1" customWidth="1"/>
    <col min="5898" max="5898" width="4.28515625" style="5" bestFit="1" customWidth="1"/>
    <col min="5899" max="6144" width="11.42578125" style="5"/>
    <col min="6145" max="6145" width="3.85546875" style="5" customWidth="1"/>
    <col min="6146" max="6146" width="12.140625" style="5" bestFit="1" customWidth="1"/>
    <col min="6147" max="6147" width="19.42578125" style="5" bestFit="1" customWidth="1"/>
    <col min="6148" max="6148" width="14.140625" style="5" customWidth="1"/>
    <col min="6149" max="6149" width="4.5703125" style="5" customWidth="1"/>
    <col min="6150" max="6150" width="5" style="5" bestFit="1" customWidth="1"/>
    <col min="6151" max="6153" width="5.5703125" style="5" bestFit="1" customWidth="1"/>
    <col min="6154" max="6154" width="4.28515625" style="5" bestFit="1" customWidth="1"/>
    <col min="6155" max="6400" width="11.42578125" style="5"/>
    <col min="6401" max="6401" width="3.85546875" style="5" customWidth="1"/>
    <col min="6402" max="6402" width="12.140625" style="5" bestFit="1" customWidth="1"/>
    <col min="6403" max="6403" width="19.42578125" style="5" bestFit="1" customWidth="1"/>
    <col min="6404" max="6404" width="14.140625" style="5" customWidth="1"/>
    <col min="6405" max="6405" width="4.5703125" style="5" customWidth="1"/>
    <col min="6406" max="6406" width="5" style="5" bestFit="1" customWidth="1"/>
    <col min="6407" max="6409" width="5.5703125" style="5" bestFit="1" customWidth="1"/>
    <col min="6410" max="6410" width="4.28515625" style="5" bestFit="1" customWidth="1"/>
    <col min="6411" max="6656" width="11.42578125" style="5"/>
    <col min="6657" max="6657" width="3.85546875" style="5" customWidth="1"/>
    <col min="6658" max="6658" width="12.140625" style="5" bestFit="1" customWidth="1"/>
    <col min="6659" max="6659" width="19.42578125" style="5" bestFit="1" customWidth="1"/>
    <col min="6660" max="6660" width="14.140625" style="5" customWidth="1"/>
    <col min="6661" max="6661" width="4.5703125" style="5" customWidth="1"/>
    <col min="6662" max="6662" width="5" style="5" bestFit="1" customWidth="1"/>
    <col min="6663" max="6665" width="5.5703125" style="5" bestFit="1" customWidth="1"/>
    <col min="6666" max="6666" width="4.28515625" style="5" bestFit="1" customWidth="1"/>
    <col min="6667" max="6912" width="11.42578125" style="5"/>
    <col min="6913" max="6913" width="3.85546875" style="5" customWidth="1"/>
    <col min="6914" max="6914" width="12.140625" style="5" bestFit="1" customWidth="1"/>
    <col min="6915" max="6915" width="19.42578125" style="5" bestFit="1" customWidth="1"/>
    <col min="6916" max="6916" width="14.140625" style="5" customWidth="1"/>
    <col min="6917" max="6917" width="4.5703125" style="5" customWidth="1"/>
    <col min="6918" max="6918" width="5" style="5" bestFit="1" customWidth="1"/>
    <col min="6919" max="6921" width="5.5703125" style="5" bestFit="1" customWidth="1"/>
    <col min="6922" max="6922" width="4.28515625" style="5" bestFit="1" customWidth="1"/>
    <col min="6923" max="7168" width="11.42578125" style="5"/>
    <col min="7169" max="7169" width="3.85546875" style="5" customWidth="1"/>
    <col min="7170" max="7170" width="12.140625" style="5" bestFit="1" customWidth="1"/>
    <col min="7171" max="7171" width="19.42578125" style="5" bestFit="1" customWidth="1"/>
    <col min="7172" max="7172" width="14.140625" style="5" customWidth="1"/>
    <col min="7173" max="7173" width="4.5703125" style="5" customWidth="1"/>
    <col min="7174" max="7174" width="5" style="5" bestFit="1" customWidth="1"/>
    <col min="7175" max="7177" width="5.5703125" style="5" bestFit="1" customWidth="1"/>
    <col min="7178" max="7178" width="4.28515625" style="5" bestFit="1" customWidth="1"/>
    <col min="7179" max="7424" width="11.42578125" style="5"/>
    <col min="7425" max="7425" width="3.85546875" style="5" customWidth="1"/>
    <col min="7426" max="7426" width="12.140625" style="5" bestFit="1" customWidth="1"/>
    <col min="7427" max="7427" width="19.42578125" style="5" bestFit="1" customWidth="1"/>
    <col min="7428" max="7428" width="14.140625" style="5" customWidth="1"/>
    <col min="7429" max="7429" width="4.5703125" style="5" customWidth="1"/>
    <col min="7430" max="7430" width="5" style="5" bestFit="1" customWidth="1"/>
    <col min="7431" max="7433" width="5.5703125" style="5" bestFit="1" customWidth="1"/>
    <col min="7434" max="7434" width="4.28515625" style="5" bestFit="1" customWidth="1"/>
    <col min="7435" max="7680" width="11.42578125" style="5"/>
    <col min="7681" max="7681" width="3.85546875" style="5" customWidth="1"/>
    <col min="7682" max="7682" width="12.140625" style="5" bestFit="1" customWidth="1"/>
    <col min="7683" max="7683" width="19.42578125" style="5" bestFit="1" customWidth="1"/>
    <col min="7684" max="7684" width="14.140625" style="5" customWidth="1"/>
    <col min="7685" max="7685" width="4.5703125" style="5" customWidth="1"/>
    <col min="7686" max="7686" width="5" style="5" bestFit="1" customWidth="1"/>
    <col min="7687" max="7689" width="5.5703125" style="5" bestFit="1" customWidth="1"/>
    <col min="7690" max="7690" width="4.28515625" style="5" bestFit="1" customWidth="1"/>
    <col min="7691" max="7936" width="11.42578125" style="5"/>
    <col min="7937" max="7937" width="3.85546875" style="5" customWidth="1"/>
    <col min="7938" max="7938" width="12.140625" style="5" bestFit="1" customWidth="1"/>
    <col min="7939" max="7939" width="19.42578125" style="5" bestFit="1" customWidth="1"/>
    <col min="7940" max="7940" width="14.140625" style="5" customWidth="1"/>
    <col min="7941" max="7941" width="4.5703125" style="5" customWidth="1"/>
    <col min="7942" max="7942" width="5" style="5" bestFit="1" customWidth="1"/>
    <col min="7943" max="7945" width="5.5703125" style="5" bestFit="1" customWidth="1"/>
    <col min="7946" max="7946" width="4.28515625" style="5" bestFit="1" customWidth="1"/>
    <col min="7947" max="8192" width="11.42578125" style="5"/>
    <col min="8193" max="8193" width="3.85546875" style="5" customWidth="1"/>
    <col min="8194" max="8194" width="12.140625" style="5" bestFit="1" customWidth="1"/>
    <col min="8195" max="8195" width="19.42578125" style="5" bestFit="1" customWidth="1"/>
    <col min="8196" max="8196" width="14.140625" style="5" customWidth="1"/>
    <col min="8197" max="8197" width="4.5703125" style="5" customWidth="1"/>
    <col min="8198" max="8198" width="5" style="5" bestFit="1" customWidth="1"/>
    <col min="8199" max="8201" width="5.5703125" style="5" bestFit="1" customWidth="1"/>
    <col min="8202" max="8202" width="4.28515625" style="5" bestFit="1" customWidth="1"/>
    <col min="8203" max="8448" width="11.42578125" style="5"/>
    <col min="8449" max="8449" width="3.85546875" style="5" customWidth="1"/>
    <col min="8450" max="8450" width="12.140625" style="5" bestFit="1" customWidth="1"/>
    <col min="8451" max="8451" width="19.42578125" style="5" bestFit="1" customWidth="1"/>
    <col min="8452" max="8452" width="14.140625" style="5" customWidth="1"/>
    <col min="8453" max="8453" width="4.5703125" style="5" customWidth="1"/>
    <col min="8454" max="8454" width="5" style="5" bestFit="1" customWidth="1"/>
    <col min="8455" max="8457" width="5.5703125" style="5" bestFit="1" customWidth="1"/>
    <col min="8458" max="8458" width="4.28515625" style="5" bestFit="1" customWidth="1"/>
    <col min="8459" max="8704" width="11.42578125" style="5"/>
    <col min="8705" max="8705" width="3.85546875" style="5" customWidth="1"/>
    <col min="8706" max="8706" width="12.140625" style="5" bestFit="1" customWidth="1"/>
    <col min="8707" max="8707" width="19.42578125" style="5" bestFit="1" customWidth="1"/>
    <col min="8708" max="8708" width="14.140625" style="5" customWidth="1"/>
    <col min="8709" max="8709" width="4.5703125" style="5" customWidth="1"/>
    <col min="8710" max="8710" width="5" style="5" bestFit="1" customWidth="1"/>
    <col min="8711" max="8713" width="5.5703125" style="5" bestFit="1" customWidth="1"/>
    <col min="8714" max="8714" width="4.28515625" style="5" bestFit="1" customWidth="1"/>
    <col min="8715" max="8960" width="11.42578125" style="5"/>
    <col min="8961" max="8961" width="3.85546875" style="5" customWidth="1"/>
    <col min="8962" max="8962" width="12.140625" style="5" bestFit="1" customWidth="1"/>
    <col min="8963" max="8963" width="19.42578125" style="5" bestFit="1" customWidth="1"/>
    <col min="8964" max="8964" width="14.140625" style="5" customWidth="1"/>
    <col min="8965" max="8965" width="4.5703125" style="5" customWidth="1"/>
    <col min="8966" max="8966" width="5" style="5" bestFit="1" customWidth="1"/>
    <col min="8967" max="8969" width="5.5703125" style="5" bestFit="1" customWidth="1"/>
    <col min="8970" max="8970" width="4.28515625" style="5" bestFit="1" customWidth="1"/>
    <col min="8971" max="9216" width="11.42578125" style="5"/>
    <col min="9217" max="9217" width="3.85546875" style="5" customWidth="1"/>
    <col min="9218" max="9218" width="12.140625" style="5" bestFit="1" customWidth="1"/>
    <col min="9219" max="9219" width="19.42578125" style="5" bestFit="1" customWidth="1"/>
    <col min="9220" max="9220" width="14.140625" style="5" customWidth="1"/>
    <col min="9221" max="9221" width="4.5703125" style="5" customWidth="1"/>
    <col min="9222" max="9222" width="5" style="5" bestFit="1" customWidth="1"/>
    <col min="9223" max="9225" width="5.5703125" style="5" bestFit="1" customWidth="1"/>
    <col min="9226" max="9226" width="4.28515625" style="5" bestFit="1" customWidth="1"/>
    <col min="9227" max="9472" width="11.42578125" style="5"/>
    <col min="9473" max="9473" width="3.85546875" style="5" customWidth="1"/>
    <col min="9474" max="9474" width="12.140625" style="5" bestFit="1" customWidth="1"/>
    <col min="9475" max="9475" width="19.42578125" style="5" bestFit="1" customWidth="1"/>
    <col min="9476" max="9476" width="14.140625" style="5" customWidth="1"/>
    <col min="9477" max="9477" width="4.5703125" style="5" customWidth="1"/>
    <col min="9478" max="9478" width="5" style="5" bestFit="1" customWidth="1"/>
    <col min="9479" max="9481" width="5.5703125" style="5" bestFit="1" customWidth="1"/>
    <col min="9482" max="9482" width="4.28515625" style="5" bestFit="1" customWidth="1"/>
    <col min="9483" max="9728" width="11.42578125" style="5"/>
    <col min="9729" max="9729" width="3.85546875" style="5" customWidth="1"/>
    <col min="9730" max="9730" width="12.140625" style="5" bestFit="1" customWidth="1"/>
    <col min="9731" max="9731" width="19.42578125" style="5" bestFit="1" customWidth="1"/>
    <col min="9732" max="9732" width="14.140625" style="5" customWidth="1"/>
    <col min="9733" max="9733" width="4.5703125" style="5" customWidth="1"/>
    <col min="9734" max="9734" width="5" style="5" bestFit="1" customWidth="1"/>
    <col min="9735" max="9737" width="5.5703125" style="5" bestFit="1" customWidth="1"/>
    <col min="9738" max="9738" width="4.28515625" style="5" bestFit="1" customWidth="1"/>
    <col min="9739" max="9984" width="11.42578125" style="5"/>
    <col min="9985" max="9985" width="3.85546875" style="5" customWidth="1"/>
    <col min="9986" max="9986" width="12.140625" style="5" bestFit="1" customWidth="1"/>
    <col min="9987" max="9987" width="19.42578125" style="5" bestFit="1" customWidth="1"/>
    <col min="9988" max="9988" width="14.140625" style="5" customWidth="1"/>
    <col min="9989" max="9989" width="4.5703125" style="5" customWidth="1"/>
    <col min="9990" max="9990" width="5" style="5" bestFit="1" customWidth="1"/>
    <col min="9991" max="9993" width="5.5703125" style="5" bestFit="1" customWidth="1"/>
    <col min="9994" max="9994" width="4.28515625" style="5" bestFit="1" customWidth="1"/>
    <col min="9995" max="10240" width="11.42578125" style="5"/>
    <col min="10241" max="10241" width="3.85546875" style="5" customWidth="1"/>
    <col min="10242" max="10242" width="12.140625" style="5" bestFit="1" customWidth="1"/>
    <col min="10243" max="10243" width="19.42578125" style="5" bestFit="1" customWidth="1"/>
    <col min="10244" max="10244" width="14.140625" style="5" customWidth="1"/>
    <col min="10245" max="10245" width="4.5703125" style="5" customWidth="1"/>
    <col min="10246" max="10246" width="5" style="5" bestFit="1" customWidth="1"/>
    <col min="10247" max="10249" width="5.5703125" style="5" bestFit="1" customWidth="1"/>
    <col min="10250" max="10250" width="4.28515625" style="5" bestFit="1" customWidth="1"/>
    <col min="10251" max="10496" width="11.42578125" style="5"/>
    <col min="10497" max="10497" width="3.85546875" style="5" customWidth="1"/>
    <col min="10498" max="10498" width="12.140625" style="5" bestFit="1" customWidth="1"/>
    <col min="10499" max="10499" width="19.42578125" style="5" bestFit="1" customWidth="1"/>
    <col min="10500" max="10500" width="14.140625" style="5" customWidth="1"/>
    <col min="10501" max="10501" width="4.5703125" style="5" customWidth="1"/>
    <col min="10502" max="10502" width="5" style="5" bestFit="1" customWidth="1"/>
    <col min="10503" max="10505" width="5.5703125" style="5" bestFit="1" customWidth="1"/>
    <col min="10506" max="10506" width="4.28515625" style="5" bestFit="1" customWidth="1"/>
    <col min="10507" max="10752" width="11.42578125" style="5"/>
    <col min="10753" max="10753" width="3.85546875" style="5" customWidth="1"/>
    <col min="10754" max="10754" width="12.140625" style="5" bestFit="1" customWidth="1"/>
    <col min="10755" max="10755" width="19.42578125" style="5" bestFit="1" customWidth="1"/>
    <col min="10756" max="10756" width="14.140625" style="5" customWidth="1"/>
    <col min="10757" max="10757" width="4.5703125" style="5" customWidth="1"/>
    <col min="10758" max="10758" width="5" style="5" bestFit="1" customWidth="1"/>
    <col min="10759" max="10761" width="5.5703125" style="5" bestFit="1" customWidth="1"/>
    <col min="10762" max="10762" width="4.28515625" style="5" bestFit="1" customWidth="1"/>
    <col min="10763" max="11008" width="11.42578125" style="5"/>
    <col min="11009" max="11009" width="3.85546875" style="5" customWidth="1"/>
    <col min="11010" max="11010" width="12.140625" style="5" bestFit="1" customWidth="1"/>
    <col min="11011" max="11011" width="19.42578125" style="5" bestFit="1" customWidth="1"/>
    <col min="11012" max="11012" width="14.140625" style="5" customWidth="1"/>
    <col min="11013" max="11013" width="4.5703125" style="5" customWidth="1"/>
    <col min="11014" max="11014" width="5" style="5" bestFit="1" customWidth="1"/>
    <col min="11015" max="11017" width="5.5703125" style="5" bestFit="1" customWidth="1"/>
    <col min="11018" max="11018" width="4.28515625" style="5" bestFit="1" customWidth="1"/>
    <col min="11019" max="11264" width="11.42578125" style="5"/>
    <col min="11265" max="11265" width="3.85546875" style="5" customWidth="1"/>
    <col min="11266" max="11266" width="12.140625" style="5" bestFit="1" customWidth="1"/>
    <col min="11267" max="11267" width="19.42578125" style="5" bestFit="1" customWidth="1"/>
    <col min="11268" max="11268" width="14.140625" style="5" customWidth="1"/>
    <col min="11269" max="11269" width="4.5703125" style="5" customWidth="1"/>
    <col min="11270" max="11270" width="5" style="5" bestFit="1" customWidth="1"/>
    <col min="11271" max="11273" width="5.5703125" style="5" bestFit="1" customWidth="1"/>
    <col min="11274" max="11274" width="4.28515625" style="5" bestFit="1" customWidth="1"/>
    <col min="11275" max="11520" width="11.42578125" style="5"/>
    <col min="11521" max="11521" width="3.85546875" style="5" customWidth="1"/>
    <col min="11522" max="11522" width="12.140625" style="5" bestFit="1" customWidth="1"/>
    <col min="11523" max="11523" width="19.42578125" style="5" bestFit="1" customWidth="1"/>
    <col min="11524" max="11524" width="14.140625" style="5" customWidth="1"/>
    <col min="11525" max="11525" width="4.5703125" style="5" customWidth="1"/>
    <col min="11526" max="11526" width="5" style="5" bestFit="1" customWidth="1"/>
    <col min="11527" max="11529" width="5.5703125" style="5" bestFit="1" customWidth="1"/>
    <col min="11530" max="11530" width="4.28515625" style="5" bestFit="1" customWidth="1"/>
    <col min="11531" max="11776" width="11.42578125" style="5"/>
    <col min="11777" max="11777" width="3.85546875" style="5" customWidth="1"/>
    <col min="11778" max="11778" width="12.140625" style="5" bestFit="1" customWidth="1"/>
    <col min="11779" max="11779" width="19.42578125" style="5" bestFit="1" customWidth="1"/>
    <col min="11780" max="11780" width="14.140625" style="5" customWidth="1"/>
    <col min="11781" max="11781" width="4.5703125" style="5" customWidth="1"/>
    <col min="11782" max="11782" width="5" style="5" bestFit="1" customWidth="1"/>
    <col min="11783" max="11785" width="5.5703125" style="5" bestFit="1" customWidth="1"/>
    <col min="11786" max="11786" width="4.28515625" style="5" bestFit="1" customWidth="1"/>
    <col min="11787" max="12032" width="11.42578125" style="5"/>
    <col min="12033" max="12033" width="3.85546875" style="5" customWidth="1"/>
    <col min="12034" max="12034" width="12.140625" style="5" bestFit="1" customWidth="1"/>
    <col min="12035" max="12035" width="19.42578125" style="5" bestFit="1" customWidth="1"/>
    <col min="12036" max="12036" width="14.140625" style="5" customWidth="1"/>
    <col min="12037" max="12037" width="4.5703125" style="5" customWidth="1"/>
    <col min="12038" max="12038" width="5" style="5" bestFit="1" customWidth="1"/>
    <col min="12039" max="12041" width="5.5703125" style="5" bestFit="1" customWidth="1"/>
    <col min="12042" max="12042" width="4.28515625" style="5" bestFit="1" customWidth="1"/>
    <col min="12043" max="12288" width="11.42578125" style="5"/>
    <col min="12289" max="12289" width="3.85546875" style="5" customWidth="1"/>
    <col min="12290" max="12290" width="12.140625" style="5" bestFit="1" customWidth="1"/>
    <col min="12291" max="12291" width="19.42578125" style="5" bestFit="1" customWidth="1"/>
    <col min="12292" max="12292" width="14.140625" style="5" customWidth="1"/>
    <col min="12293" max="12293" width="4.5703125" style="5" customWidth="1"/>
    <col min="12294" max="12294" width="5" style="5" bestFit="1" customWidth="1"/>
    <col min="12295" max="12297" width="5.5703125" style="5" bestFit="1" customWidth="1"/>
    <col min="12298" max="12298" width="4.28515625" style="5" bestFit="1" customWidth="1"/>
    <col min="12299" max="12544" width="11.42578125" style="5"/>
    <col min="12545" max="12545" width="3.85546875" style="5" customWidth="1"/>
    <col min="12546" max="12546" width="12.140625" style="5" bestFit="1" customWidth="1"/>
    <col min="12547" max="12547" width="19.42578125" style="5" bestFit="1" customWidth="1"/>
    <col min="12548" max="12548" width="14.140625" style="5" customWidth="1"/>
    <col min="12549" max="12549" width="4.5703125" style="5" customWidth="1"/>
    <col min="12550" max="12550" width="5" style="5" bestFit="1" customWidth="1"/>
    <col min="12551" max="12553" width="5.5703125" style="5" bestFit="1" customWidth="1"/>
    <col min="12554" max="12554" width="4.28515625" style="5" bestFit="1" customWidth="1"/>
    <col min="12555" max="12800" width="11.42578125" style="5"/>
    <col min="12801" max="12801" width="3.85546875" style="5" customWidth="1"/>
    <col min="12802" max="12802" width="12.140625" style="5" bestFit="1" customWidth="1"/>
    <col min="12803" max="12803" width="19.42578125" style="5" bestFit="1" customWidth="1"/>
    <col min="12804" max="12804" width="14.140625" style="5" customWidth="1"/>
    <col min="12805" max="12805" width="4.5703125" style="5" customWidth="1"/>
    <col min="12806" max="12806" width="5" style="5" bestFit="1" customWidth="1"/>
    <col min="12807" max="12809" width="5.5703125" style="5" bestFit="1" customWidth="1"/>
    <col min="12810" max="12810" width="4.28515625" style="5" bestFit="1" customWidth="1"/>
    <col min="12811" max="13056" width="11.42578125" style="5"/>
    <col min="13057" max="13057" width="3.85546875" style="5" customWidth="1"/>
    <col min="13058" max="13058" width="12.140625" style="5" bestFit="1" customWidth="1"/>
    <col min="13059" max="13059" width="19.42578125" style="5" bestFit="1" customWidth="1"/>
    <col min="13060" max="13060" width="14.140625" style="5" customWidth="1"/>
    <col min="13061" max="13061" width="4.5703125" style="5" customWidth="1"/>
    <col min="13062" max="13062" width="5" style="5" bestFit="1" customWidth="1"/>
    <col min="13063" max="13065" width="5.5703125" style="5" bestFit="1" customWidth="1"/>
    <col min="13066" max="13066" width="4.28515625" style="5" bestFit="1" customWidth="1"/>
    <col min="13067" max="13312" width="11.42578125" style="5"/>
    <col min="13313" max="13313" width="3.85546875" style="5" customWidth="1"/>
    <col min="13314" max="13314" width="12.140625" style="5" bestFit="1" customWidth="1"/>
    <col min="13315" max="13315" width="19.42578125" style="5" bestFit="1" customWidth="1"/>
    <col min="13316" max="13316" width="14.140625" style="5" customWidth="1"/>
    <col min="13317" max="13317" width="4.5703125" style="5" customWidth="1"/>
    <col min="13318" max="13318" width="5" style="5" bestFit="1" customWidth="1"/>
    <col min="13319" max="13321" width="5.5703125" style="5" bestFit="1" customWidth="1"/>
    <col min="13322" max="13322" width="4.28515625" style="5" bestFit="1" customWidth="1"/>
    <col min="13323" max="13568" width="11.42578125" style="5"/>
    <col min="13569" max="13569" width="3.85546875" style="5" customWidth="1"/>
    <col min="13570" max="13570" width="12.140625" style="5" bestFit="1" customWidth="1"/>
    <col min="13571" max="13571" width="19.42578125" style="5" bestFit="1" customWidth="1"/>
    <col min="13572" max="13572" width="14.140625" style="5" customWidth="1"/>
    <col min="13573" max="13573" width="4.5703125" style="5" customWidth="1"/>
    <col min="13574" max="13574" width="5" style="5" bestFit="1" customWidth="1"/>
    <col min="13575" max="13577" width="5.5703125" style="5" bestFit="1" customWidth="1"/>
    <col min="13578" max="13578" width="4.28515625" style="5" bestFit="1" customWidth="1"/>
    <col min="13579" max="13824" width="11.42578125" style="5"/>
    <col min="13825" max="13825" width="3.85546875" style="5" customWidth="1"/>
    <col min="13826" max="13826" width="12.140625" style="5" bestFit="1" customWidth="1"/>
    <col min="13827" max="13827" width="19.42578125" style="5" bestFit="1" customWidth="1"/>
    <col min="13828" max="13828" width="14.140625" style="5" customWidth="1"/>
    <col min="13829" max="13829" width="4.5703125" style="5" customWidth="1"/>
    <col min="13830" max="13830" width="5" style="5" bestFit="1" customWidth="1"/>
    <col min="13831" max="13833" width="5.5703125" style="5" bestFit="1" customWidth="1"/>
    <col min="13834" max="13834" width="4.28515625" style="5" bestFit="1" customWidth="1"/>
    <col min="13835" max="14080" width="11.42578125" style="5"/>
    <col min="14081" max="14081" width="3.85546875" style="5" customWidth="1"/>
    <col min="14082" max="14082" width="12.140625" style="5" bestFit="1" customWidth="1"/>
    <col min="14083" max="14083" width="19.42578125" style="5" bestFit="1" customWidth="1"/>
    <col min="14084" max="14084" width="14.140625" style="5" customWidth="1"/>
    <col min="14085" max="14085" width="4.5703125" style="5" customWidth="1"/>
    <col min="14086" max="14086" width="5" style="5" bestFit="1" customWidth="1"/>
    <col min="14087" max="14089" width="5.5703125" style="5" bestFit="1" customWidth="1"/>
    <col min="14090" max="14090" width="4.28515625" style="5" bestFit="1" customWidth="1"/>
    <col min="14091" max="14336" width="11.42578125" style="5"/>
    <col min="14337" max="14337" width="3.85546875" style="5" customWidth="1"/>
    <col min="14338" max="14338" width="12.140625" style="5" bestFit="1" customWidth="1"/>
    <col min="14339" max="14339" width="19.42578125" style="5" bestFit="1" customWidth="1"/>
    <col min="14340" max="14340" width="14.140625" style="5" customWidth="1"/>
    <col min="14341" max="14341" width="4.5703125" style="5" customWidth="1"/>
    <col min="14342" max="14342" width="5" style="5" bestFit="1" customWidth="1"/>
    <col min="14343" max="14345" width="5.5703125" style="5" bestFit="1" customWidth="1"/>
    <col min="14346" max="14346" width="4.28515625" style="5" bestFit="1" customWidth="1"/>
    <col min="14347" max="14592" width="11.42578125" style="5"/>
    <col min="14593" max="14593" width="3.85546875" style="5" customWidth="1"/>
    <col min="14594" max="14594" width="12.140625" style="5" bestFit="1" customWidth="1"/>
    <col min="14595" max="14595" width="19.42578125" style="5" bestFit="1" customWidth="1"/>
    <col min="14596" max="14596" width="14.140625" style="5" customWidth="1"/>
    <col min="14597" max="14597" width="4.5703125" style="5" customWidth="1"/>
    <col min="14598" max="14598" width="5" style="5" bestFit="1" customWidth="1"/>
    <col min="14599" max="14601" width="5.5703125" style="5" bestFit="1" customWidth="1"/>
    <col min="14602" max="14602" width="4.28515625" style="5" bestFit="1" customWidth="1"/>
    <col min="14603" max="14848" width="11.42578125" style="5"/>
    <col min="14849" max="14849" width="3.85546875" style="5" customWidth="1"/>
    <col min="14850" max="14850" width="12.140625" style="5" bestFit="1" customWidth="1"/>
    <col min="14851" max="14851" width="19.42578125" style="5" bestFit="1" customWidth="1"/>
    <col min="14852" max="14852" width="14.140625" style="5" customWidth="1"/>
    <col min="14853" max="14853" width="4.5703125" style="5" customWidth="1"/>
    <col min="14854" max="14854" width="5" style="5" bestFit="1" customWidth="1"/>
    <col min="14855" max="14857" width="5.5703125" style="5" bestFit="1" customWidth="1"/>
    <col min="14858" max="14858" width="4.28515625" style="5" bestFit="1" customWidth="1"/>
    <col min="14859" max="15104" width="11.42578125" style="5"/>
    <col min="15105" max="15105" width="3.85546875" style="5" customWidth="1"/>
    <col min="15106" max="15106" width="12.140625" style="5" bestFit="1" customWidth="1"/>
    <col min="15107" max="15107" width="19.42578125" style="5" bestFit="1" customWidth="1"/>
    <col min="15108" max="15108" width="14.140625" style="5" customWidth="1"/>
    <col min="15109" max="15109" width="4.5703125" style="5" customWidth="1"/>
    <col min="15110" max="15110" width="5" style="5" bestFit="1" customWidth="1"/>
    <col min="15111" max="15113" width="5.5703125" style="5" bestFit="1" customWidth="1"/>
    <col min="15114" max="15114" width="4.28515625" style="5" bestFit="1" customWidth="1"/>
    <col min="15115" max="15360" width="11.42578125" style="5"/>
    <col min="15361" max="15361" width="3.85546875" style="5" customWidth="1"/>
    <col min="15362" max="15362" width="12.140625" style="5" bestFit="1" customWidth="1"/>
    <col min="15363" max="15363" width="19.42578125" style="5" bestFit="1" customWidth="1"/>
    <col min="15364" max="15364" width="14.140625" style="5" customWidth="1"/>
    <col min="15365" max="15365" width="4.5703125" style="5" customWidth="1"/>
    <col min="15366" max="15366" width="5" style="5" bestFit="1" customWidth="1"/>
    <col min="15367" max="15369" width="5.5703125" style="5" bestFit="1" customWidth="1"/>
    <col min="15370" max="15370" width="4.28515625" style="5" bestFit="1" customWidth="1"/>
    <col min="15371" max="15616" width="11.42578125" style="5"/>
    <col min="15617" max="15617" width="3.85546875" style="5" customWidth="1"/>
    <col min="15618" max="15618" width="12.140625" style="5" bestFit="1" customWidth="1"/>
    <col min="15619" max="15619" width="19.42578125" style="5" bestFit="1" customWidth="1"/>
    <col min="15620" max="15620" width="14.140625" style="5" customWidth="1"/>
    <col min="15621" max="15621" width="4.5703125" style="5" customWidth="1"/>
    <col min="15622" max="15622" width="5" style="5" bestFit="1" customWidth="1"/>
    <col min="15623" max="15625" width="5.5703125" style="5" bestFit="1" customWidth="1"/>
    <col min="15626" max="15626" width="4.28515625" style="5" bestFit="1" customWidth="1"/>
    <col min="15627" max="15872" width="11.42578125" style="5"/>
    <col min="15873" max="15873" width="3.85546875" style="5" customWidth="1"/>
    <col min="15874" max="15874" width="12.140625" style="5" bestFit="1" customWidth="1"/>
    <col min="15875" max="15875" width="19.42578125" style="5" bestFit="1" customWidth="1"/>
    <col min="15876" max="15876" width="14.140625" style="5" customWidth="1"/>
    <col min="15877" max="15877" width="4.5703125" style="5" customWidth="1"/>
    <col min="15878" max="15878" width="5" style="5" bestFit="1" customWidth="1"/>
    <col min="15879" max="15881" width="5.5703125" style="5" bestFit="1" customWidth="1"/>
    <col min="15882" max="15882" width="4.28515625" style="5" bestFit="1" customWidth="1"/>
    <col min="15883" max="16128" width="11.42578125" style="5"/>
    <col min="16129" max="16129" width="3.85546875" style="5" customWidth="1"/>
    <col min="16130" max="16130" width="12.140625" style="5" bestFit="1" customWidth="1"/>
    <col min="16131" max="16131" width="19.42578125" style="5" bestFit="1" customWidth="1"/>
    <col min="16132" max="16132" width="14.140625" style="5" customWidth="1"/>
    <col min="16133" max="16133" width="4.5703125" style="5" customWidth="1"/>
    <col min="16134" max="16134" width="5" style="5" bestFit="1" customWidth="1"/>
    <col min="16135" max="16137" width="5.5703125" style="5" bestFit="1" customWidth="1"/>
    <col min="16138" max="16138" width="4.28515625" style="5" bestFit="1" customWidth="1"/>
    <col min="16139" max="16384" width="11.42578125" style="5"/>
  </cols>
  <sheetData>
    <row r="2" spans="2:10" ht="15" x14ac:dyDescent="0.25">
      <c r="B2" s="92" t="s">
        <v>87</v>
      </c>
      <c r="C2" s="92"/>
    </row>
    <row r="3" spans="2:10" x14ac:dyDescent="0.25">
      <c r="B3" s="94"/>
    </row>
    <row r="4" spans="2:10" x14ac:dyDescent="0.25">
      <c r="B4" s="94"/>
      <c r="E4" s="141" t="s">
        <v>84</v>
      </c>
      <c r="F4" s="142"/>
      <c r="G4" s="141" t="s">
        <v>85</v>
      </c>
      <c r="H4" s="143"/>
      <c r="I4" s="143"/>
      <c r="J4" s="142"/>
    </row>
    <row r="5" spans="2:10" ht="24" x14ac:dyDescent="0.25">
      <c r="B5" s="96" t="s">
        <v>11</v>
      </c>
      <c r="C5" s="96" t="s">
        <v>12</v>
      </c>
      <c r="D5" s="115" t="s">
        <v>24</v>
      </c>
      <c r="E5" s="116" t="s">
        <v>14</v>
      </c>
      <c r="F5" s="116" t="s">
        <v>15</v>
      </c>
      <c r="G5" s="116" t="s">
        <v>16</v>
      </c>
      <c r="H5" s="116" t="s">
        <v>17</v>
      </c>
      <c r="I5" s="116" t="s">
        <v>18</v>
      </c>
      <c r="J5" s="116" t="s">
        <v>19</v>
      </c>
    </row>
    <row r="6" spans="2:10" x14ac:dyDescent="0.25">
      <c r="B6" s="98" t="s">
        <v>27</v>
      </c>
      <c r="C6" s="98" t="s">
        <v>38</v>
      </c>
      <c r="D6" s="117">
        <v>188900</v>
      </c>
      <c r="E6" s="118">
        <v>80</v>
      </c>
      <c r="F6" s="118">
        <v>242</v>
      </c>
      <c r="G6" s="118">
        <v>121</v>
      </c>
      <c r="H6" s="118">
        <v>100</v>
      </c>
      <c r="I6" s="118">
        <v>59</v>
      </c>
      <c r="J6" s="118">
        <v>42</v>
      </c>
    </row>
    <row r="7" spans="2:10" x14ac:dyDescent="0.25">
      <c r="B7" s="98" t="s">
        <v>27</v>
      </c>
      <c r="C7" s="98" t="s">
        <v>39</v>
      </c>
      <c r="D7" s="117">
        <v>171900</v>
      </c>
      <c r="E7" s="118">
        <v>227</v>
      </c>
      <c r="F7" s="118">
        <v>120</v>
      </c>
      <c r="G7" s="118">
        <v>204</v>
      </c>
      <c r="H7" s="118">
        <v>91</v>
      </c>
      <c r="I7" s="118">
        <v>32</v>
      </c>
      <c r="J7" s="118">
        <v>20</v>
      </c>
    </row>
    <row r="8" spans="2:10" x14ac:dyDescent="0.25">
      <c r="B8" s="100" t="s">
        <v>34</v>
      </c>
      <c r="C8" s="100" t="s">
        <v>34</v>
      </c>
      <c r="D8" s="117">
        <v>50900</v>
      </c>
      <c r="E8" s="118">
        <v>37</v>
      </c>
      <c r="F8" s="118">
        <v>86</v>
      </c>
      <c r="G8" s="118">
        <v>57</v>
      </c>
      <c r="H8" s="118">
        <v>29</v>
      </c>
      <c r="I8" s="118">
        <v>26</v>
      </c>
      <c r="J8" s="118">
        <v>11</v>
      </c>
    </row>
    <row r="9" spans="2:10" x14ac:dyDescent="0.25">
      <c r="B9" s="98" t="s">
        <v>27</v>
      </c>
      <c r="C9" s="98" t="s">
        <v>44</v>
      </c>
      <c r="D9" s="117">
        <v>172000</v>
      </c>
      <c r="E9" s="118">
        <v>89</v>
      </c>
      <c r="F9" s="118">
        <v>281</v>
      </c>
      <c r="G9" s="118">
        <v>189</v>
      </c>
      <c r="H9" s="118">
        <v>100</v>
      </c>
      <c r="I9" s="118">
        <v>65</v>
      </c>
      <c r="J9" s="118">
        <v>16</v>
      </c>
    </row>
    <row r="10" spans="2:10" x14ac:dyDescent="0.25">
      <c r="B10" s="98" t="s">
        <v>27</v>
      </c>
      <c r="C10" s="98" t="s">
        <v>47</v>
      </c>
      <c r="D10" s="117">
        <v>199800</v>
      </c>
      <c r="E10" s="118">
        <v>130</v>
      </c>
      <c r="F10" s="118">
        <v>251</v>
      </c>
      <c r="G10" s="118">
        <v>127</v>
      </c>
      <c r="H10" s="118">
        <v>111</v>
      </c>
      <c r="I10" s="118">
        <v>85</v>
      </c>
      <c r="J10" s="118">
        <v>58</v>
      </c>
    </row>
    <row r="11" spans="2:10" x14ac:dyDescent="0.25">
      <c r="B11" s="100" t="s">
        <v>34</v>
      </c>
      <c r="C11" s="100" t="s">
        <v>48</v>
      </c>
      <c r="D11" s="117">
        <v>179400</v>
      </c>
      <c r="E11" s="118">
        <v>107</v>
      </c>
      <c r="F11" s="118">
        <v>217</v>
      </c>
      <c r="G11" s="118">
        <v>123</v>
      </c>
      <c r="H11" s="118">
        <v>58</v>
      </c>
      <c r="I11" s="118">
        <v>81</v>
      </c>
      <c r="J11" s="118">
        <v>62</v>
      </c>
    </row>
    <row r="12" spans="2:10" x14ac:dyDescent="0.25">
      <c r="B12" s="98" t="s">
        <v>25</v>
      </c>
      <c r="C12" s="98" t="s">
        <v>25</v>
      </c>
      <c r="D12" s="117">
        <v>187100</v>
      </c>
      <c r="E12" s="118">
        <v>169</v>
      </c>
      <c r="F12" s="118">
        <v>162</v>
      </c>
      <c r="G12" s="118">
        <v>152</v>
      </c>
      <c r="H12" s="118">
        <v>84</v>
      </c>
      <c r="I12" s="118">
        <v>66</v>
      </c>
      <c r="J12" s="118">
        <v>29</v>
      </c>
    </row>
    <row r="13" spans="2:10" x14ac:dyDescent="0.25">
      <c r="D13" s="119">
        <f>SUM(D6:D12)</f>
        <v>1150000</v>
      </c>
      <c r="E13" s="120">
        <f t="shared" ref="E13:J13" si="0">SUM(E6:E12)</f>
        <v>839</v>
      </c>
      <c r="F13" s="120">
        <f t="shared" si="0"/>
        <v>1359</v>
      </c>
      <c r="G13" s="120">
        <f t="shared" si="0"/>
        <v>973</v>
      </c>
      <c r="H13" s="120">
        <f t="shared" si="0"/>
        <v>573</v>
      </c>
      <c r="I13" s="120">
        <f t="shared" si="0"/>
        <v>414</v>
      </c>
      <c r="J13" s="120">
        <f t="shared" si="0"/>
        <v>238</v>
      </c>
    </row>
  </sheetData>
  <mergeCells count="2">
    <mergeCell ref="E4:F4"/>
    <mergeCell ref="G4:J4"/>
  </mergeCells>
  <pageMargins left="0.74803149606299213" right="0.74803149606299213" top="0.98425196850393704" bottom="0.98425196850393704" header="0" footer="0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PATI_BM</vt:lpstr>
      <vt:lpstr>PATI USAID</vt:lpstr>
      <vt:lpstr>PATI 2</vt:lpstr>
      <vt:lpstr>PATI PACSES</vt:lpstr>
      <vt:lpstr>PATI_BM!Área_de_impresión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INES ALVARENGA VELASQUEZ</dc:creator>
  <cp:lastModifiedBy>Roberto Molina</cp:lastModifiedBy>
  <dcterms:created xsi:type="dcterms:W3CDTF">2018-11-07T22:10:27Z</dcterms:created>
  <dcterms:modified xsi:type="dcterms:W3CDTF">2018-11-07T23:18:47Z</dcterms:modified>
</cp:coreProperties>
</file>