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875"/>
  </bookViews>
  <sheets>
    <sheet name="transferencias" sheetId="1" r:id="rId1"/>
    <sheet name="infraestructura" sheetId="2" state="hidden" r:id="rId2"/>
    <sheet name="nueva solicitud 24_abril" sheetId="3" state="hidden" r:id="rId3"/>
  </sheets>
  <calcPr calcId="145621"/>
</workbook>
</file>

<file path=xl/calcChain.xml><?xml version="1.0" encoding="utf-8"?>
<calcChain xmlns="http://schemas.openxmlformats.org/spreadsheetml/2006/main">
  <c r="AC5" i="1" l="1"/>
  <c r="AC6" i="1" l="1"/>
  <c r="AC7" i="1"/>
  <c r="AC4" i="1" l="1"/>
  <c r="AA9" i="1"/>
  <c r="Y9" i="1"/>
  <c r="W9" i="1"/>
  <c r="C9" i="1"/>
  <c r="M9" i="1"/>
  <c r="K9" i="1"/>
  <c r="I9" i="1"/>
  <c r="G9" i="1"/>
  <c r="E9" i="1"/>
  <c r="O5" i="3" l="1"/>
  <c r="O6" i="3"/>
  <c r="O7" i="3"/>
  <c r="O8" i="3"/>
  <c r="O9" i="3"/>
  <c r="O10" i="3"/>
  <c r="O4" i="3"/>
  <c r="O11" i="3" s="1"/>
  <c r="L11" i="3"/>
  <c r="I11" i="3"/>
  <c r="F11" i="3"/>
  <c r="C11" i="3"/>
  <c r="U9" i="1" l="1"/>
  <c r="S9" i="1"/>
  <c r="Q9" i="1"/>
  <c r="O9" i="1"/>
  <c r="AC9" i="1" l="1"/>
</calcChain>
</file>

<file path=xl/sharedStrings.xml><?xml version="1.0" encoding="utf-8"?>
<sst xmlns="http://schemas.openxmlformats.org/spreadsheetml/2006/main" count="98" uniqueCount="59">
  <si>
    <r>
      <t xml:space="preserve">Tipo de Transferencia Monetaria </t>
    </r>
    <r>
      <rPr>
        <b/>
        <sz val="8"/>
        <color theme="0"/>
        <rFont val="Calibri"/>
        <family val="2"/>
        <scheme val="minor"/>
      </rPr>
      <t>(solo tranferencia, NO incluye apoyo familiar ni al adulto mayor)</t>
    </r>
  </si>
  <si>
    <t>desde junio 2009</t>
  </si>
  <si>
    <t>año 2010</t>
  </si>
  <si>
    <t>año 2011</t>
  </si>
  <si>
    <t>año 2012</t>
  </si>
  <si>
    <t>Total general</t>
  </si>
  <si>
    <t>US$</t>
  </si>
  <si>
    <t>Participantes</t>
  </si>
  <si>
    <t>Pensión Básica Universal rural</t>
  </si>
  <si>
    <t>Bono Veteranos del Histórico FMLN</t>
  </si>
  <si>
    <t>Bono Educación y Salud rural</t>
  </si>
  <si>
    <t>Bono Educación urbano</t>
  </si>
  <si>
    <t>PATI IDA</t>
  </si>
  <si>
    <t>PATI urbano</t>
  </si>
  <si>
    <t>PATI II</t>
  </si>
  <si>
    <t>100 munic (32 PES y 68 PEA)</t>
  </si>
  <si>
    <t>11 munic</t>
  </si>
  <si>
    <t>Infraestructura para el Desarrollo Social</t>
  </si>
  <si>
    <t>Agua Potable y Saneamiento</t>
  </si>
  <si>
    <t>Gestión Territorial</t>
  </si>
  <si>
    <t>Caminos y Puentes</t>
  </si>
  <si>
    <t>Electrificación</t>
  </si>
  <si>
    <t>Educación</t>
  </si>
  <si>
    <t>Salud</t>
  </si>
  <si>
    <t>Gestión de Riesgos</t>
  </si>
  <si>
    <t>Tipología</t>
  </si>
  <si>
    <t>Asistencia Técnica</t>
  </si>
  <si>
    <t>Estudios de Pre Factibilidad</t>
  </si>
  <si>
    <t>Infraestructura Productiva</t>
  </si>
  <si>
    <t>Canchas y Complejos Deportivos</t>
  </si>
  <si>
    <t>Desarrollo Social</t>
  </si>
  <si>
    <t>hasta marzo 2013</t>
  </si>
  <si>
    <t>Transferencias *</t>
  </si>
  <si>
    <t>* Incluyen Gastos de servicio de entrega de las transferencias (bancos)</t>
  </si>
  <si>
    <t>Rubros</t>
  </si>
  <si>
    <t>Monto de Transferencias</t>
  </si>
  <si>
    <t>Participantes / Beneficiarios</t>
  </si>
  <si>
    <t>Municipios participantes / beneficiarios</t>
  </si>
  <si>
    <t>Año 1 (junio 09 - mayo 10)</t>
  </si>
  <si>
    <t>Año 2 (junio 10 - mayo11)</t>
  </si>
  <si>
    <t>Año 3 (junio 11 - mayo 12)</t>
  </si>
  <si>
    <t>Año 4 (junio 12 - marzo 13)</t>
  </si>
  <si>
    <t>Monto Total por Rubro</t>
  </si>
  <si>
    <t>81 munic PES y PEA</t>
  </si>
  <si>
    <t>Cantidad de Municipios beneficiados (acumulados desde 2009 a 2017)</t>
  </si>
  <si>
    <t>$460,700</t>
  </si>
  <si>
    <t>$13,522,890</t>
  </si>
  <si>
    <t>$19,723,202</t>
  </si>
  <si>
    <t>$16,420,247</t>
  </si>
  <si>
    <t>$7,466,029</t>
  </si>
  <si>
    <t>$2,470,048</t>
  </si>
  <si>
    <t>$706,256</t>
  </si>
  <si>
    <t>Programa de Apoyo Temporal al Ingreso</t>
  </si>
  <si>
    <t>15 munic</t>
  </si>
  <si>
    <t>__</t>
  </si>
  <si>
    <t>Pensión Básica Universal Rural</t>
  </si>
  <si>
    <t>Pensión Básica Universal Urbano</t>
  </si>
  <si>
    <t>Bono Educación y Salud Rural</t>
  </si>
  <si>
    <t>Bono Educación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</si>
</sst>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5" fontId="10" fillId="0" borderId="0" xfId="0" applyNumberFormat="1" applyFont="1"/>
    <xf numFmtId="0" fontId="8" fillId="0" borderId="0" xfId="0" applyFont="1"/>
    <xf numFmtId="0" fontId="9" fillId="3" borderId="2" xfId="0" applyFont="1" applyFill="1" applyBorder="1" applyAlignment="1">
      <alignment horizontal="left"/>
    </xf>
    <xf numFmtId="165" fontId="9" fillId="3" borderId="2" xfId="0" applyNumberFormat="1" applyFont="1" applyFill="1" applyBorder="1"/>
    <xf numFmtId="0" fontId="8" fillId="0" borderId="0" xfId="0" applyFont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5" fontId="9" fillId="4" borderId="3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165" fontId="6" fillId="6" borderId="3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center" wrapText="1"/>
    </xf>
    <xf numFmtId="3" fontId="10" fillId="0" borderId="0" xfId="1" applyNumberFormat="1" applyFont="1"/>
    <xf numFmtId="3" fontId="12" fillId="7" borderId="4" xfId="2" applyNumberFormat="1" applyFont="1" applyFill="1" applyBorder="1" applyAlignment="1">
      <alignment horizontal="right" vertical="center"/>
    </xf>
    <xf numFmtId="0" fontId="13" fillId="7" borderId="4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wrapText="1"/>
    </xf>
  </cellXfs>
  <cellStyles count="4">
    <cellStyle name="Normal" xfId="0" builtinId="0"/>
    <cellStyle name="Normal 2" xfId="1"/>
    <cellStyle name="Normal 8" xfId="3"/>
    <cellStyle name="Normal_Base_conversio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1:AE19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baseColWidth="10" defaultRowHeight="15" x14ac:dyDescent="0.25"/>
  <cols>
    <col min="1" max="1" width="3.85546875" customWidth="1"/>
    <col min="2" max="2" width="42.85546875" customWidth="1"/>
    <col min="3" max="3" width="8.42578125" bestFit="1" customWidth="1"/>
    <col min="4" max="4" width="11.140625" bestFit="1" customWidth="1"/>
    <col min="5" max="5" width="9.85546875" bestFit="1" customWidth="1"/>
    <col min="6" max="6" width="11.140625" bestFit="1" customWidth="1"/>
    <col min="7" max="7" width="14.85546875" bestFit="1" customWidth="1"/>
    <col min="8" max="8" width="11.140625" bestFit="1" customWidth="1"/>
    <col min="9" max="9" width="10.85546875" bestFit="1" customWidth="1"/>
    <col min="10" max="10" width="11.140625" bestFit="1" customWidth="1"/>
    <col min="11" max="11" width="10.85546875" bestFit="1" customWidth="1"/>
    <col min="12" max="12" width="11.140625" bestFit="1" customWidth="1"/>
    <col min="13" max="13" width="10.85546875" bestFit="1" customWidth="1"/>
    <col min="14" max="14" width="11.140625" bestFit="1" customWidth="1"/>
    <col min="15" max="15" width="10.85546875" bestFit="1" customWidth="1"/>
    <col min="16" max="16" width="11.140625" bestFit="1" customWidth="1"/>
    <col min="17" max="17" width="10.85546875" bestFit="1" customWidth="1"/>
    <col min="18" max="18" width="11.140625" bestFit="1" customWidth="1"/>
    <col min="19" max="19" width="10.85546875" bestFit="1" customWidth="1"/>
    <col min="20" max="20" width="11.140625" bestFit="1" customWidth="1"/>
    <col min="21" max="21" width="10.85546875" bestFit="1" customWidth="1"/>
    <col min="22" max="22" width="11.140625" bestFit="1" customWidth="1"/>
    <col min="23" max="23" width="10.85546875" bestFit="1" customWidth="1"/>
    <col min="24" max="24" width="11.140625" bestFit="1" customWidth="1"/>
    <col min="25" max="25" width="10.85546875" bestFit="1" customWidth="1"/>
    <col min="26" max="26" width="11.140625" bestFit="1" customWidth="1"/>
    <col min="27" max="27" width="10.85546875" bestFit="1" customWidth="1"/>
    <col min="28" max="28" width="11.140625" bestFit="1" customWidth="1"/>
    <col min="29" max="29" width="11.85546875" bestFit="1" customWidth="1"/>
    <col min="30" max="30" width="29.5703125" bestFit="1" customWidth="1"/>
  </cols>
  <sheetData>
    <row r="1" spans="2:31" ht="15" customHeight="1" x14ac:dyDescent="0.25"/>
    <row r="2" spans="2:31" ht="26.25" customHeight="1" x14ac:dyDescent="0.25">
      <c r="B2" s="37" t="s">
        <v>0</v>
      </c>
      <c r="C2" s="39">
        <v>2005</v>
      </c>
      <c r="D2" s="39"/>
      <c r="E2" s="36">
        <v>2006</v>
      </c>
      <c r="F2" s="36"/>
      <c r="G2" s="39">
        <v>2007</v>
      </c>
      <c r="H2" s="39"/>
      <c r="I2" s="36">
        <v>2008</v>
      </c>
      <c r="J2" s="36"/>
      <c r="K2" s="39">
        <v>2009</v>
      </c>
      <c r="L2" s="39"/>
      <c r="M2" s="36">
        <v>2010</v>
      </c>
      <c r="N2" s="36"/>
      <c r="O2" s="39">
        <v>2011</v>
      </c>
      <c r="P2" s="39"/>
      <c r="Q2" s="36">
        <v>2012</v>
      </c>
      <c r="R2" s="36"/>
      <c r="S2" s="39">
        <v>2013</v>
      </c>
      <c r="T2" s="39"/>
      <c r="U2" s="36">
        <v>2014</v>
      </c>
      <c r="V2" s="36"/>
      <c r="W2" s="39">
        <v>2015</v>
      </c>
      <c r="X2" s="39"/>
      <c r="Y2" s="36">
        <v>2016</v>
      </c>
      <c r="Z2" s="36"/>
      <c r="AA2" s="39">
        <v>2017</v>
      </c>
      <c r="AB2" s="39"/>
      <c r="AC2" s="44" t="s">
        <v>5</v>
      </c>
      <c r="AD2" s="45" t="s">
        <v>44</v>
      </c>
    </row>
    <row r="3" spans="2:31" ht="26.25" customHeight="1" x14ac:dyDescent="0.25">
      <c r="B3" s="38"/>
      <c r="C3" s="35" t="s">
        <v>6</v>
      </c>
      <c r="D3" s="35" t="s">
        <v>7</v>
      </c>
      <c r="E3" s="11" t="s">
        <v>6</v>
      </c>
      <c r="F3" s="11" t="s">
        <v>7</v>
      </c>
      <c r="G3" s="35" t="s">
        <v>6</v>
      </c>
      <c r="H3" s="35" t="s">
        <v>7</v>
      </c>
      <c r="I3" s="11" t="s">
        <v>6</v>
      </c>
      <c r="J3" s="11" t="s">
        <v>7</v>
      </c>
      <c r="K3" s="35" t="s">
        <v>6</v>
      </c>
      <c r="L3" s="35" t="s">
        <v>7</v>
      </c>
      <c r="M3" s="11" t="s">
        <v>6</v>
      </c>
      <c r="N3" s="11" t="s">
        <v>7</v>
      </c>
      <c r="O3" s="14" t="s">
        <v>6</v>
      </c>
      <c r="P3" s="14" t="s">
        <v>7</v>
      </c>
      <c r="Q3" s="11" t="s">
        <v>6</v>
      </c>
      <c r="R3" s="11" t="s">
        <v>7</v>
      </c>
      <c r="S3" s="14" t="s">
        <v>6</v>
      </c>
      <c r="T3" s="14" t="s">
        <v>7</v>
      </c>
      <c r="U3" s="11" t="s">
        <v>6</v>
      </c>
      <c r="V3" s="11" t="s">
        <v>7</v>
      </c>
      <c r="W3" s="35" t="s">
        <v>6</v>
      </c>
      <c r="X3" s="35" t="s">
        <v>7</v>
      </c>
      <c r="Y3" s="11" t="s">
        <v>6</v>
      </c>
      <c r="Z3" s="11" t="s">
        <v>7</v>
      </c>
      <c r="AA3" s="35" t="s">
        <v>6</v>
      </c>
      <c r="AB3" s="35" t="s">
        <v>7</v>
      </c>
      <c r="AC3" s="44"/>
      <c r="AD3" s="45"/>
    </row>
    <row r="4" spans="2:31" x14ac:dyDescent="0.25">
      <c r="B4" s="1" t="s">
        <v>55</v>
      </c>
      <c r="C4" s="2"/>
      <c r="D4" s="3"/>
      <c r="E4" s="2"/>
      <c r="F4" s="3"/>
      <c r="G4" s="2"/>
      <c r="H4" s="3"/>
      <c r="I4" s="2"/>
      <c r="J4" s="3"/>
      <c r="K4" s="33">
        <v>319850</v>
      </c>
      <c r="L4" s="5">
        <v>7939</v>
      </c>
      <c r="M4" s="34">
        <v>4027250</v>
      </c>
      <c r="N4" s="5">
        <v>7939</v>
      </c>
      <c r="O4" s="2">
        <v>7101650</v>
      </c>
      <c r="P4" s="3">
        <v>16556</v>
      </c>
      <c r="Q4" s="2">
        <v>9819910</v>
      </c>
      <c r="R4" s="3">
        <v>25289</v>
      </c>
      <c r="S4" s="33">
        <v>16610290</v>
      </c>
      <c r="T4" s="5">
        <v>27524</v>
      </c>
      <c r="U4" s="34">
        <v>16537546.959999999</v>
      </c>
      <c r="V4" s="5">
        <v>27524</v>
      </c>
      <c r="W4" s="2">
        <v>15842592.479999999</v>
      </c>
      <c r="X4" s="5">
        <v>27378</v>
      </c>
      <c r="Y4" s="2">
        <v>15317400.640000002</v>
      </c>
      <c r="Z4" s="5">
        <v>26627</v>
      </c>
      <c r="AA4" s="33">
        <v>14437222.360000001</v>
      </c>
      <c r="AB4" s="5">
        <v>24273</v>
      </c>
      <c r="AC4" s="2">
        <f>C4+E4+G4+I4+K4+M4+O4+Q4+S4+U4+W4+Y4+AA4</f>
        <v>100013712.44</v>
      </c>
      <c r="AD4" s="9" t="s">
        <v>43</v>
      </c>
    </row>
    <row r="5" spans="2:31" x14ac:dyDescent="0.25">
      <c r="B5" s="1" t="s">
        <v>56</v>
      </c>
      <c r="C5" s="2"/>
      <c r="D5" s="3"/>
      <c r="E5" s="2"/>
      <c r="F5" s="3"/>
      <c r="G5" s="2"/>
      <c r="H5" s="3"/>
      <c r="I5" s="2"/>
      <c r="J5" s="3"/>
      <c r="K5" s="33"/>
      <c r="L5" s="5"/>
      <c r="M5" s="34"/>
      <c r="N5" s="5"/>
      <c r="O5" s="2"/>
      <c r="P5" s="3"/>
      <c r="Q5" s="2"/>
      <c r="R5" s="3"/>
      <c r="S5" s="34">
        <v>14191</v>
      </c>
      <c r="T5" s="5">
        <v>293</v>
      </c>
      <c r="U5" s="2">
        <v>2434698.91</v>
      </c>
      <c r="V5" s="5">
        <v>4638</v>
      </c>
      <c r="W5" s="2">
        <v>2761719.01</v>
      </c>
      <c r="X5" s="5">
        <v>4848</v>
      </c>
      <c r="Y5" s="33">
        <v>2595959</v>
      </c>
      <c r="Z5" s="5">
        <v>4510</v>
      </c>
      <c r="AA5" s="33">
        <v>2526218.48</v>
      </c>
      <c r="AB5" s="5">
        <v>4442</v>
      </c>
      <c r="AC5" s="2">
        <f>C5+E5+G5+I5+K5+M5+O5+Q5+S5+U5+W5+Y5+AA5</f>
        <v>10332786.4</v>
      </c>
      <c r="AD5" s="9" t="s">
        <v>53</v>
      </c>
    </row>
    <row r="6" spans="2:31" x14ac:dyDescent="0.25">
      <c r="B6" s="1" t="s">
        <v>57</v>
      </c>
      <c r="C6" s="2">
        <v>419890</v>
      </c>
      <c r="D6" s="5">
        <v>12846</v>
      </c>
      <c r="E6" s="2">
        <v>3262285</v>
      </c>
      <c r="F6" s="5">
        <v>23056</v>
      </c>
      <c r="G6" s="2">
        <v>6648050</v>
      </c>
      <c r="H6" s="5">
        <v>47714</v>
      </c>
      <c r="I6" s="2">
        <v>11173360</v>
      </c>
      <c r="J6" s="5">
        <v>83654</v>
      </c>
      <c r="K6" s="2">
        <v>19227040</v>
      </c>
      <c r="L6" s="5">
        <v>105824</v>
      </c>
      <c r="M6" s="2">
        <v>18765000</v>
      </c>
      <c r="N6" s="5">
        <v>98378</v>
      </c>
      <c r="O6" s="2">
        <v>17124610</v>
      </c>
      <c r="P6" s="5">
        <v>90997</v>
      </c>
      <c r="Q6" s="33">
        <v>14438245</v>
      </c>
      <c r="R6" s="3">
        <v>83128</v>
      </c>
      <c r="S6" s="33">
        <v>14642970</v>
      </c>
      <c r="T6" s="5">
        <v>75385</v>
      </c>
      <c r="U6" s="33">
        <v>12666645</v>
      </c>
      <c r="V6" s="46">
        <v>72213</v>
      </c>
      <c r="W6" s="34">
        <v>12164219</v>
      </c>
      <c r="X6" s="3">
        <v>66628</v>
      </c>
      <c r="Y6" s="3">
        <v>11586340</v>
      </c>
      <c r="Z6" s="3">
        <v>63267</v>
      </c>
      <c r="AA6" s="2">
        <v>9768370</v>
      </c>
      <c r="AB6" s="5">
        <v>54003</v>
      </c>
      <c r="AC6" s="2">
        <f t="shared" ref="AC6:AC7" si="0">C6+E6+G6+I6+K6+M6+O6+Q6+S6+U6+W6+Y6+AA6</f>
        <v>151887024</v>
      </c>
      <c r="AD6" s="9" t="s">
        <v>15</v>
      </c>
    </row>
    <row r="7" spans="2:31" x14ac:dyDescent="0.25">
      <c r="B7" s="1" t="s">
        <v>58</v>
      </c>
      <c r="C7" s="6"/>
      <c r="E7" s="6"/>
      <c r="G7" s="6"/>
      <c r="I7" s="6"/>
      <c r="K7" s="4"/>
      <c r="L7" s="5"/>
      <c r="M7" s="10"/>
      <c r="N7" s="47"/>
      <c r="O7" s="47"/>
      <c r="Q7" s="33">
        <v>567904</v>
      </c>
      <c r="R7" s="3">
        <v>2691</v>
      </c>
      <c r="S7" s="33">
        <v>1101650</v>
      </c>
      <c r="T7" s="3">
        <v>4837</v>
      </c>
      <c r="U7" s="33">
        <v>1389980</v>
      </c>
      <c r="V7" s="46">
        <v>6734</v>
      </c>
      <c r="W7" s="33">
        <v>1421532</v>
      </c>
      <c r="X7" s="3">
        <v>6175</v>
      </c>
      <c r="Y7" s="33">
        <v>1169298</v>
      </c>
      <c r="Z7" s="3">
        <v>6707</v>
      </c>
      <c r="AA7" s="33">
        <v>897120</v>
      </c>
      <c r="AB7" s="5">
        <v>5591</v>
      </c>
      <c r="AC7" s="2">
        <f t="shared" si="0"/>
        <v>6547484</v>
      </c>
      <c r="AD7" s="9" t="s">
        <v>53</v>
      </c>
    </row>
    <row r="8" spans="2:31" ht="13.5" customHeight="1" x14ac:dyDescent="0.25">
      <c r="B8" s="1" t="s">
        <v>52</v>
      </c>
      <c r="C8" s="2"/>
      <c r="D8" s="3"/>
      <c r="E8" s="6"/>
      <c r="F8" s="7"/>
      <c r="G8" s="2"/>
      <c r="H8" s="3"/>
      <c r="I8" s="2"/>
      <c r="J8" s="3"/>
      <c r="K8" s="4"/>
      <c r="L8" s="5"/>
      <c r="M8" s="2" t="s">
        <v>45</v>
      </c>
      <c r="N8" s="49">
        <v>3633</v>
      </c>
      <c r="O8" s="2" t="s">
        <v>46</v>
      </c>
      <c r="P8" s="3">
        <v>14525</v>
      </c>
      <c r="Q8" s="2" t="s">
        <v>47</v>
      </c>
      <c r="R8" s="3">
        <v>27992</v>
      </c>
      <c r="S8" s="4" t="s">
        <v>48</v>
      </c>
      <c r="T8" s="5">
        <v>23456</v>
      </c>
      <c r="U8" s="2" t="s">
        <v>49</v>
      </c>
      <c r="V8" s="5">
        <v>11210</v>
      </c>
      <c r="W8" s="2" t="s">
        <v>50</v>
      </c>
      <c r="X8" s="3">
        <v>4034</v>
      </c>
      <c r="Y8" s="2" t="s">
        <v>51</v>
      </c>
      <c r="Z8" s="3">
        <v>476</v>
      </c>
      <c r="AA8" s="4" t="s">
        <v>54</v>
      </c>
      <c r="AB8" s="5" t="s">
        <v>54</v>
      </c>
      <c r="AC8" s="2">
        <v>60769372</v>
      </c>
      <c r="AD8" s="9" t="s">
        <v>16</v>
      </c>
    </row>
    <row r="9" spans="2:31" x14ac:dyDescent="0.25">
      <c r="B9" s="8" t="s">
        <v>5</v>
      </c>
      <c r="C9" s="15">
        <f>SUM(C4:C8)</f>
        <v>419890</v>
      </c>
      <c r="D9" s="15"/>
      <c r="E9" s="12">
        <f>SUM(E4:E8)</f>
        <v>3262285</v>
      </c>
      <c r="F9" s="12"/>
      <c r="G9" s="15">
        <f>SUM(G4:G8)</f>
        <v>6648050</v>
      </c>
      <c r="H9" s="15"/>
      <c r="I9" s="12">
        <f>SUM(I4:I8)</f>
        <v>11173360</v>
      </c>
      <c r="J9" s="12"/>
      <c r="K9" s="15">
        <f>SUM(K4:K8)</f>
        <v>19546890</v>
      </c>
      <c r="L9" s="15"/>
      <c r="M9" s="12">
        <f>SUM(M4:M8)</f>
        <v>22792250</v>
      </c>
      <c r="N9" s="12"/>
      <c r="O9" s="15">
        <f>SUM(O4:O8)</f>
        <v>24226260</v>
      </c>
      <c r="P9" s="15"/>
      <c r="Q9" s="12">
        <f>SUM(Q4:Q8)</f>
        <v>24826059</v>
      </c>
      <c r="R9" s="12"/>
      <c r="S9" s="15">
        <f>SUM(S4:S8)</f>
        <v>32369101</v>
      </c>
      <c r="T9" s="15"/>
      <c r="U9" s="12">
        <f>SUM(U4:U8)</f>
        <v>33028870.869999997</v>
      </c>
      <c r="V9" s="12"/>
      <c r="W9" s="15">
        <f>SUM(W4:W8)</f>
        <v>32190062.489999998</v>
      </c>
      <c r="X9" s="15"/>
      <c r="Y9" s="12">
        <f>SUM(Y4:Y8)</f>
        <v>30668997.640000001</v>
      </c>
      <c r="Z9" s="12"/>
      <c r="AA9" s="15">
        <f>SUM(AA4:AA8)</f>
        <v>27628930.84</v>
      </c>
      <c r="AB9" s="15"/>
      <c r="AC9" s="15">
        <f>SUM(AC4:AC8)</f>
        <v>329550378.84000003</v>
      </c>
      <c r="AD9" s="12"/>
      <c r="AE9" s="13"/>
    </row>
    <row r="12" spans="2:31" x14ac:dyDescent="0.25"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47"/>
      <c r="Y12" s="48"/>
      <c r="Z12" s="47"/>
    </row>
    <row r="13" spans="2:31" s="23" customFormat="1" ht="12.75" x14ac:dyDescent="0.25"/>
    <row r="14" spans="2:31" s="23" customFormat="1" ht="12.75" x14ac:dyDescent="0.25"/>
    <row r="15" spans="2:31" s="23" customFormat="1" ht="12.75" x14ac:dyDescent="0.25"/>
    <row r="16" spans="2:31" s="23" customFormat="1" ht="12.75" x14ac:dyDescent="0.25"/>
    <row r="17" s="20" customFormat="1" ht="12.75" x14ac:dyDescent="0.2"/>
    <row r="18" s="20" customFormat="1" ht="12.75" x14ac:dyDescent="0.2"/>
    <row r="19" s="20" customFormat="1" ht="12.75" x14ac:dyDescent="0.2"/>
  </sheetData>
  <mergeCells count="16">
    <mergeCell ref="AA2:AB2"/>
    <mergeCell ref="AC2:AC3"/>
    <mergeCell ref="AD2:AD3"/>
    <mergeCell ref="U2:V2"/>
    <mergeCell ref="B2:B3"/>
    <mergeCell ref="O2:P2"/>
    <mergeCell ref="Q2:R2"/>
    <mergeCell ref="S2:T2"/>
    <mergeCell ref="E2:F2"/>
    <mergeCell ref="G2:H2"/>
    <mergeCell ref="I2:J2"/>
    <mergeCell ref="K2:L2"/>
    <mergeCell ref="M2:N2"/>
    <mergeCell ref="C2:D2"/>
    <mergeCell ref="W2:X2"/>
    <mergeCell ref="Y2:Z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3:H20"/>
  <sheetViews>
    <sheetView showGridLines="0" workbookViewId="0">
      <selection activeCell="B23" sqref="B23"/>
    </sheetView>
  </sheetViews>
  <sheetFormatPr baseColWidth="10" defaultRowHeight="12.75" x14ac:dyDescent="0.2"/>
  <cols>
    <col min="1" max="1" width="11.42578125" style="20"/>
    <col min="2" max="2" width="33.7109375" style="20" bestFit="1" customWidth="1"/>
    <col min="3" max="4" width="10.85546875" style="20" bestFit="1" customWidth="1"/>
    <col min="5" max="6" width="11.85546875" style="20" bestFit="1" customWidth="1"/>
    <col min="7" max="7" width="10.85546875" style="20" bestFit="1" customWidth="1"/>
    <col min="8" max="8" width="11.85546875" style="20" bestFit="1" customWidth="1"/>
    <col min="9" max="16384" width="11.42578125" style="20"/>
  </cols>
  <sheetData>
    <row r="3" spans="2:8" s="9" customFormat="1" ht="25.5" x14ac:dyDescent="0.25">
      <c r="B3" s="16" t="s">
        <v>25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31</v>
      </c>
      <c r="H3" s="16" t="s">
        <v>5</v>
      </c>
    </row>
    <row r="4" spans="2:8" x14ac:dyDescent="0.2">
      <c r="B4" s="18" t="s">
        <v>32</v>
      </c>
      <c r="C4" s="19">
        <v>13131150.859999999</v>
      </c>
      <c r="D4" s="19">
        <v>24557942.759999994</v>
      </c>
      <c r="E4" s="19">
        <v>39442260.780000001</v>
      </c>
      <c r="F4" s="19">
        <v>48938184.649999991</v>
      </c>
      <c r="G4" s="19">
        <v>9954608.5</v>
      </c>
      <c r="H4" s="19">
        <v>136024147.54999998</v>
      </c>
    </row>
    <row r="5" spans="2:8" x14ac:dyDescent="0.2">
      <c r="B5" s="18" t="s">
        <v>17</v>
      </c>
      <c r="C5" s="19"/>
      <c r="D5" s="19">
        <v>23730517.629999999</v>
      </c>
      <c r="E5" s="19">
        <v>304825.70000000007</v>
      </c>
      <c r="F5" s="19">
        <v>16585355.299999999</v>
      </c>
      <c r="G5" s="19">
        <v>2521133.8299999996</v>
      </c>
      <c r="H5" s="19">
        <v>43141832.459999993</v>
      </c>
    </row>
    <row r="6" spans="2:8" x14ac:dyDescent="0.2">
      <c r="B6" s="18" t="s">
        <v>18</v>
      </c>
      <c r="C6" s="19">
        <v>2961679.2199999997</v>
      </c>
      <c r="D6" s="19">
        <v>6369628.5500000017</v>
      </c>
      <c r="E6" s="19">
        <v>18699213.019999981</v>
      </c>
      <c r="F6" s="19">
        <v>12166221.100000003</v>
      </c>
      <c r="G6" s="19">
        <v>1934643.4399999995</v>
      </c>
      <c r="H6" s="19">
        <v>42131385.329999983</v>
      </c>
    </row>
    <row r="7" spans="2:8" x14ac:dyDescent="0.2">
      <c r="B7" s="18" t="s">
        <v>19</v>
      </c>
      <c r="C7" s="19">
        <v>5093500.4899999946</v>
      </c>
      <c r="D7" s="19">
        <v>6829013.7599999867</v>
      </c>
      <c r="E7" s="19">
        <v>5282539.2099999934</v>
      </c>
      <c r="F7" s="19">
        <v>5916557.8399999924</v>
      </c>
      <c r="G7" s="19">
        <v>5499376.9100000001</v>
      </c>
      <c r="H7" s="19">
        <v>28620988.209999967</v>
      </c>
    </row>
    <row r="8" spans="2:8" x14ac:dyDescent="0.2">
      <c r="B8" s="18" t="s">
        <v>20</v>
      </c>
      <c r="C8" s="19">
        <v>3267990.6399999997</v>
      </c>
      <c r="D8" s="19">
        <v>4293334.3499999987</v>
      </c>
      <c r="E8" s="19">
        <v>12841300.810000028</v>
      </c>
      <c r="F8" s="19">
        <v>7430592.0300000021</v>
      </c>
      <c r="G8" s="19">
        <v>455435.66</v>
      </c>
      <c r="H8" s="19">
        <v>28288653.490000028</v>
      </c>
    </row>
    <row r="9" spans="2:8" x14ac:dyDescent="0.2">
      <c r="B9" s="18" t="s">
        <v>21</v>
      </c>
      <c r="C9" s="19">
        <v>3551967.75</v>
      </c>
      <c r="D9" s="19">
        <v>6724042.6400000015</v>
      </c>
      <c r="E9" s="19">
        <v>4924280.68</v>
      </c>
      <c r="F9" s="19">
        <v>4159667.3899999997</v>
      </c>
      <c r="G9" s="19">
        <v>205092.11000000002</v>
      </c>
      <c r="H9" s="19">
        <v>19565050.57</v>
      </c>
    </row>
    <row r="10" spans="2:8" x14ac:dyDescent="0.2">
      <c r="B10" s="18" t="s">
        <v>22</v>
      </c>
      <c r="C10" s="19">
        <v>2151585.2199999993</v>
      </c>
      <c r="D10" s="19">
        <v>1914547.7400000002</v>
      </c>
      <c r="E10" s="19">
        <v>5451272.3999999994</v>
      </c>
      <c r="F10" s="19">
        <v>7029935.0800000029</v>
      </c>
      <c r="G10" s="19">
        <v>914358.66999999993</v>
      </c>
      <c r="H10" s="19">
        <v>17461699.109999999</v>
      </c>
    </row>
    <row r="11" spans="2:8" x14ac:dyDescent="0.2">
      <c r="B11" s="18" t="s">
        <v>26</v>
      </c>
      <c r="C11" s="19">
        <v>219338.87999999998</v>
      </c>
      <c r="D11" s="19">
        <v>210454.53999999998</v>
      </c>
      <c r="E11" s="19">
        <v>10772807.920000002</v>
      </c>
      <c r="F11" s="19">
        <v>643737.1399999999</v>
      </c>
      <c r="G11" s="19">
        <v>311308.51000000007</v>
      </c>
      <c r="H11" s="19">
        <v>12157646.990000002</v>
      </c>
    </row>
    <row r="12" spans="2:8" x14ac:dyDescent="0.2">
      <c r="B12" s="18" t="s">
        <v>23</v>
      </c>
      <c r="C12" s="19">
        <v>5031932.07</v>
      </c>
      <c r="D12" s="19">
        <v>2066096.2799999991</v>
      </c>
      <c r="E12" s="19">
        <v>1876355.5299999998</v>
      </c>
      <c r="F12" s="19">
        <v>1709016.94</v>
      </c>
      <c r="G12" s="19">
        <v>436109.72000000003</v>
      </c>
      <c r="H12" s="19">
        <v>11119510.539999999</v>
      </c>
    </row>
    <row r="13" spans="2:8" x14ac:dyDescent="0.2">
      <c r="B13" s="18" t="s">
        <v>27</v>
      </c>
      <c r="C13" s="19">
        <v>41840.159999999996</v>
      </c>
      <c r="D13" s="19">
        <v>2866706.4000000008</v>
      </c>
      <c r="E13" s="19">
        <v>395738.64000000013</v>
      </c>
      <c r="F13" s="19">
        <v>607156.30000000051</v>
      </c>
      <c r="G13" s="19">
        <v>92406.570000000036</v>
      </c>
      <c r="H13" s="19">
        <v>4003848.0700000017</v>
      </c>
    </row>
    <row r="14" spans="2:8" x14ac:dyDescent="0.2">
      <c r="B14" s="18" t="s">
        <v>24</v>
      </c>
      <c r="C14" s="19">
        <v>9646.5400000000009</v>
      </c>
      <c r="D14" s="19">
        <v>1116424.51</v>
      </c>
      <c r="E14" s="19">
        <v>867402.1599999998</v>
      </c>
      <c r="F14" s="19">
        <v>783934.27999999991</v>
      </c>
      <c r="G14" s="19">
        <v>78986.31</v>
      </c>
      <c r="H14" s="19">
        <v>2856393.8</v>
      </c>
    </row>
    <row r="15" spans="2:8" x14ac:dyDescent="0.2">
      <c r="B15" s="18" t="s">
        <v>28</v>
      </c>
      <c r="C15" s="19"/>
      <c r="D15" s="19">
        <v>1170185.68</v>
      </c>
      <c r="E15" s="19">
        <v>256162.82</v>
      </c>
      <c r="F15" s="19">
        <v>1321659.57</v>
      </c>
      <c r="G15" s="19"/>
      <c r="H15" s="19">
        <v>2748008.0700000003</v>
      </c>
    </row>
    <row r="16" spans="2:8" x14ac:dyDescent="0.2">
      <c r="B16" s="18" t="s">
        <v>29</v>
      </c>
      <c r="C16" s="19">
        <v>569891.74000000011</v>
      </c>
      <c r="D16" s="19">
        <v>400557.51</v>
      </c>
      <c r="E16" s="19">
        <v>25000</v>
      </c>
      <c r="F16" s="19"/>
      <c r="G16" s="19"/>
      <c r="H16" s="19">
        <v>995449.25000000012</v>
      </c>
    </row>
    <row r="17" spans="2:8" x14ac:dyDescent="0.2">
      <c r="B17" s="18" t="s">
        <v>30</v>
      </c>
      <c r="C17" s="19">
        <v>11440.3</v>
      </c>
      <c r="D17" s="19">
        <v>226078.88</v>
      </c>
      <c r="E17" s="19">
        <v>115699.40999999999</v>
      </c>
      <c r="F17" s="19">
        <v>100977.63</v>
      </c>
      <c r="G17" s="19"/>
      <c r="H17" s="19">
        <v>454196.22</v>
      </c>
    </row>
    <row r="18" spans="2:8" x14ac:dyDescent="0.2">
      <c r="B18" s="21" t="s">
        <v>5</v>
      </c>
      <c r="C18" s="22">
        <v>36041963.86999999</v>
      </c>
      <c r="D18" s="22">
        <v>82475531.229999989</v>
      </c>
      <c r="E18" s="22">
        <v>101254859.08000001</v>
      </c>
      <c r="F18" s="22">
        <v>107392995.25</v>
      </c>
      <c r="G18" s="22">
        <v>22403460.23</v>
      </c>
      <c r="H18" s="22">
        <v>349568809.65999997</v>
      </c>
    </row>
    <row r="20" spans="2:8" x14ac:dyDescent="0.2">
      <c r="B20" s="40" t="s">
        <v>33</v>
      </c>
      <c r="C20" s="40"/>
      <c r="D20" s="40"/>
      <c r="E20" s="40"/>
      <c r="F20" s="40"/>
      <c r="G20" s="40"/>
    </row>
  </sheetData>
  <mergeCells count="1">
    <mergeCell ref="B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O11"/>
  <sheetViews>
    <sheetView showGridLines="0" zoomScale="90" zoomScaleNormal="90" workbookViewId="0"/>
  </sheetViews>
  <sheetFormatPr baseColWidth="10" defaultRowHeight="21" customHeight="1" x14ac:dyDescent="0.2"/>
  <cols>
    <col min="1" max="1" width="1.28515625" style="20" customWidth="1"/>
    <col min="2" max="2" width="19.42578125" style="20" customWidth="1"/>
    <col min="3" max="14" width="14.28515625" style="20" customWidth="1"/>
    <col min="15" max="15" width="14.85546875" style="20" customWidth="1"/>
    <col min="16" max="16384" width="11.42578125" style="20"/>
  </cols>
  <sheetData>
    <row r="1" spans="2:15" ht="9.75" customHeight="1" x14ac:dyDescent="0.2"/>
    <row r="2" spans="2:15" ht="21" customHeight="1" x14ac:dyDescent="0.2">
      <c r="B2" s="41" t="s">
        <v>34</v>
      </c>
      <c r="C2" s="43" t="s">
        <v>38</v>
      </c>
      <c r="D2" s="43"/>
      <c r="E2" s="43"/>
      <c r="F2" s="41" t="s">
        <v>39</v>
      </c>
      <c r="G2" s="41"/>
      <c r="H2" s="41"/>
      <c r="I2" s="43" t="s">
        <v>40</v>
      </c>
      <c r="J2" s="43"/>
      <c r="K2" s="43"/>
      <c r="L2" s="41" t="s">
        <v>41</v>
      </c>
      <c r="M2" s="41"/>
      <c r="N2" s="41"/>
      <c r="O2" s="42" t="s">
        <v>42</v>
      </c>
    </row>
    <row r="3" spans="2:15" ht="41.25" customHeight="1" x14ac:dyDescent="0.2">
      <c r="B3" s="41"/>
      <c r="C3" s="24" t="s">
        <v>35</v>
      </c>
      <c r="D3" s="24" t="s">
        <v>36</v>
      </c>
      <c r="E3" s="24" t="s">
        <v>37</v>
      </c>
      <c r="F3" s="25" t="s">
        <v>35</v>
      </c>
      <c r="G3" s="25" t="s">
        <v>36</v>
      </c>
      <c r="H3" s="25" t="s">
        <v>37</v>
      </c>
      <c r="I3" s="24" t="s">
        <v>35</v>
      </c>
      <c r="J3" s="24" t="s">
        <v>36</v>
      </c>
      <c r="K3" s="24" t="s">
        <v>37</v>
      </c>
      <c r="L3" s="25" t="s">
        <v>35</v>
      </c>
      <c r="M3" s="25" t="s">
        <v>36</v>
      </c>
      <c r="N3" s="25" t="s">
        <v>37</v>
      </c>
      <c r="O3" s="42"/>
    </row>
    <row r="4" spans="2:15" ht="42.75" customHeight="1" x14ac:dyDescent="0.2">
      <c r="B4" s="26" t="s">
        <v>8</v>
      </c>
      <c r="C4" s="27"/>
      <c r="D4" s="28"/>
      <c r="E4" s="28"/>
      <c r="F4" s="27"/>
      <c r="G4" s="28"/>
      <c r="H4" s="28"/>
      <c r="I4" s="27"/>
      <c r="J4" s="28"/>
      <c r="K4" s="28"/>
      <c r="L4" s="27"/>
      <c r="M4" s="28"/>
      <c r="N4" s="28"/>
      <c r="O4" s="27">
        <f>C4+F4+I4+L4</f>
        <v>0</v>
      </c>
    </row>
    <row r="5" spans="2:15" ht="42.75" customHeight="1" x14ac:dyDescent="0.2">
      <c r="B5" s="26" t="s">
        <v>9</v>
      </c>
      <c r="C5" s="27"/>
      <c r="D5" s="28"/>
      <c r="E5" s="28"/>
      <c r="F5" s="27"/>
      <c r="G5" s="28"/>
      <c r="H5" s="28"/>
      <c r="I5" s="27"/>
      <c r="J5" s="28"/>
      <c r="K5" s="28"/>
      <c r="L5" s="27"/>
      <c r="M5" s="28"/>
      <c r="N5" s="28"/>
      <c r="O5" s="27">
        <f t="shared" ref="O5:O10" si="0">C5+F5+I5+L5</f>
        <v>0</v>
      </c>
    </row>
    <row r="6" spans="2:15" ht="42.75" customHeight="1" x14ac:dyDescent="0.2">
      <c r="B6" s="26" t="s">
        <v>10</v>
      </c>
      <c r="C6" s="27"/>
      <c r="D6" s="28"/>
      <c r="E6" s="28"/>
      <c r="F6" s="27"/>
      <c r="G6" s="28"/>
      <c r="H6" s="28"/>
      <c r="I6" s="27"/>
      <c r="J6" s="28"/>
      <c r="K6" s="28"/>
      <c r="L6" s="27"/>
      <c r="M6" s="28"/>
      <c r="N6" s="28"/>
      <c r="O6" s="27">
        <f t="shared" si="0"/>
        <v>0</v>
      </c>
    </row>
    <row r="7" spans="2:15" ht="42.75" customHeight="1" x14ac:dyDescent="0.2">
      <c r="B7" s="26" t="s">
        <v>11</v>
      </c>
      <c r="C7" s="27"/>
      <c r="D7" s="28"/>
      <c r="E7" s="28"/>
      <c r="F7" s="27"/>
      <c r="G7" s="28"/>
      <c r="H7" s="28"/>
      <c r="I7" s="27"/>
      <c r="J7" s="28"/>
      <c r="K7" s="28"/>
      <c r="L7" s="27"/>
      <c r="M7" s="28"/>
      <c r="N7" s="28"/>
      <c r="O7" s="27">
        <f t="shared" si="0"/>
        <v>0</v>
      </c>
    </row>
    <row r="8" spans="2:15" ht="42.75" customHeight="1" x14ac:dyDescent="0.2">
      <c r="B8" s="26" t="s">
        <v>12</v>
      </c>
      <c r="C8" s="27"/>
      <c r="D8" s="28"/>
      <c r="E8" s="28"/>
      <c r="F8" s="27"/>
      <c r="G8" s="28"/>
      <c r="H8" s="28"/>
      <c r="I8" s="27"/>
      <c r="J8" s="28"/>
      <c r="K8" s="28"/>
      <c r="L8" s="27"/>
      <c r="M8" s="28"/>
      <c r="N8" s="28"/>
      <c r="O8" s="27">
        <f t="shared" si="0"/>
        <v>0</v>
      </c>
    </row>
    <row r="9" spans="2:15" ht="42.75" customHeight="1" x14ac:dyDescent="0.2">
      <c r="B9" s="26" t="s">
        <v>13</v>
      </c>
      <c r="C9" s="27"/>
      <c r="D9" s="28"/>
      <c r="E9" s="28"/>
      <c r="F9" s="27"/>
      <c r="G9" s="28"/>
      <c r="H9" s="28"/>
      <c r="I9" s="27"/>
      <c r="J9" s="28"/>
      <c r="K9" s="28"/>
      <c r="L9" s="27"/>
      <c r="M9" s="28"/>
      <c r="N9" s="28"/>
      <c r="O9" s="27">
        <f t="shared" si="0"/>
        <v>0</v>
      </c>
    </row>
    <row r="10" spans="2:15" ht="42.75" customHeight="1" x14ac:dyDescent="0.2">
      <c r="B10" s="26" t="s">
        <v>14</v>
      </c>
      <c r="C10" s="27"/>
      <c r="D10" s="28"/>
      <c r="E10" s="28"/>
      <c r="F10" s="27"/>
      <c r="G10" s="28"/>
      <c r="H10" s="28"/>
      <c r="I10" s="27"/>
      <c r="J10" s="28"/>
      <c r="K10" s="28"/>
      <c r="L10" s="27"/>
      <c r="M10" s="28"/>
      <c r="N10" s="28"/>
      <c r="O10" s="27">
        <f t="shared" si="0"/>
        <v>0</v>
      </c>
    </row>
    <row r="11" spans="2:15" ht="21" customHeight="1" x14ac:dyDescent="0.2">
      <c r="B11" s="25" t="s">
        <v>5</v>
      </c>
      <c r="C11" s="29">
        <f>SUM(C4:C10)</f>
        <v>0</v>
      </c>
      <c r="D11" s="30"/>
      <c r="E11" s="30"/>
      <c r="F11" s="31">
        <f>SUM(F4:F10)</f>
        <v>0</v>
      </c>
      <c r="G11" s="32"/>
      <c r="H11" s="32"/>
      <c r="I11" s="29">
        <f>SUM(I4:I10)</f>
        <v>0</v>
      </c>
      <c r="J11" s="30"/>
      <c r="K11" s="30"/>
      <c r="L11" s="31">
        <f>SUM(L4:L10)</f>
        <v>0</v>
      </c>
      <c r="M11" s="32"/>
      <c r="N11" s="32"/>
      <c r="O11" s="29">
        <f>SUM(O4:O10)</f>
        <v>0</v>
      </c>
    </row>
  </sheetData>
  <mergeCells count="6">
    <mergeCell ref="B2:B3"/>
    <mergeCell ref="O2:O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transferencias</vt:lpstr>
      <vt:lpstr>infraestructura</vt:lpstr>
      <vt:lpstr>nueva solicitud 24_abril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SUYAPA VALDIVIESO VALENCIA</dc:creator>
  <cp:lastModifiedBy>MAURICIO WILFREDO SANDOVAL CRUZ</cp:lastModifiedBy>
  <dcterms:created xsi:type="dcterms:W3CDTF">2013-04-11T15:27:26Z</dcterms:created>
  <dcterms:modified xsi:type="dcterms:W3CDTF">2018-09-18T20:26:42Z</dcterms:modified>
</cp:coreProperties>
</file>