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455" activeTab="1"/>
  </bookViews>
  <sheets>
    <sheet name="Gráficas" sheetId="1" r:id="rId1"/>
    <sheet name="Tablas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2" l="1"/>
  <c r="H47" i="2"/>
  <c r="H48" i="2"/>
  <c r="H49" i="2"/>
  <c r="H50" i="2"/>
  <c r="H51" i="2"/>
  <c r="H52" i="2"/>
  <c r="H53" i="2"/>
  <c r="H54" i="2"/>
  <c r="H55" i="2"/>
  <c r="H56" i="2"/>
  <c r="H45" i="2"/>
  <c r="E77" i="2"/>
  <c r="C77" i="2"/>
  <c r="M37" i="2"/>
  <c r="L37" i="2"/>
  <c r="E26" i="2"/>
  <c r="E27" i="2"/>
  <c r="E28" i="2"/>
  <c r="E29" i="2"/>
  <c r="E30" i="2"/>
  <c r="E31" i="2"/>
  <c r="E32" i="2"/>
  <c r="E33" i="2"/>
  <c r="E34" i="2"/>
  <c r="E35" i="2"/>
  <c r="E36" i="2"/>
  <c r="E25" i="2"/>
  <c r="O6" i="2"/>
  <c r="O7" i="2"/>
  <c r="O8" i="2"/>
  <c r="O9" i="2"/>
  <c r="O10" i="2"/>
  <c r="O11" i="2"/>
  <c r="O12" i="2"/>
  <c r="O13" i="2"/>
  <c r="O14" i="2"/>
  <c r="O15" i="2"/>
  <c r="O16" i="2"/>
  <c r="O5" i="2"/>
  <c r="N26" i="2" l="1"/>
  <c r="N27" i="2"/>
  <c r="N28" i="2"/>
  <c r="N29" i="2"/>
  <c r="N30" i="2"/>
  <c r="N31" i="2"/>
  <c r="N32" i="2"/>
  <c r="N33" i="2"/>
  <c r="N34" i="2"/>
  <c r="N35" i="2"/>
  <c r="N36" i="2"/>
  <c r="N37" i="2"/>
  <c r="N25" i="2"/>
  <c r="D37" i="2"/>
  <c r="E37" i="2"/>
  <c r="C37" i="2"/>
  <c r="L53" i="2"/>
  <c r="L54" i="2" l="1"/>
  <c r="D57" i="2"/>
  <c r="E57" i="2"/>
  <c r="F57" i="2"/>
  <c r="G57" i="2"/>
  <c r="L52" i="2"/>
  <c r="C57" i="2"/>
  <c r="L51" i="2"/>
  <c r="H57" i="2" l="1"/>
  <c r="C17" i="2"/>
  <c r="C18" i="2" s="1"/>
  <c r="L57" i="2"/>
  <c r="L55" i="2"/>
  <c r="L56" i="2"/>
  <c r="M17" i="2"/>
  <c r="N17" i="2"/>
  <c r="O17" i="2"/>
  <c r="L17" i="2"/>
</calcChain>
</file>

<file path=xl/sharedStrings.xml><?xml version="1.0" encoding="utf-8"?>
<sst xmlns="http://schemas.openxmlformats.org/spreadsheetml/2006/main" count="139" uniqueCount="52">
  <si>
    <t xml:space="preserve">Número </t>
  </si>
  <si>
    <t>Total</t>
  </si>
  <si>
    <t>2. Formato de presentación de solicitudes de información</t>
  </si>
  <si>
    <t>Electrónico</t>
  </si>
  <si>
    <t>Nacional</t>
  </si>
  <si>
    <t>Extranjero</t>
  </si>
  <si>
    <t>Hombre</t>
  </si>
  <si>
    <t>Mujer</t>
  </si>
  <si>
    <t>6. Tiempo de respuesta</t>
  </si>
  <si>
    <t>Pública</t>
  </si>
  <si>
    <t>Confidencial</t>
  </si>
  <si>
    <t>Reservada</t>
  </si>
  <si>
    <t>Datos Personales</t>
  </si>
  <si>
    <t>Días hábiles</t>
  </si>
  <si>
    <t xml:space="preserve"> </t>
  </si>
  <si>
    <t>5. Tipo de información solicitada por requerimiento</t>
  </si>
  <si>
    <t>7. Solicitudes de información tramitadas</t>
  </si>
  <si>
    <t>Tramitadas</t>
  </si>
  <si>
    <t>Orientadas a otros entes</t>
  </si>
  <si>
    <t>7. Solicitudes tramitadas vs orientadas a otros entes</t>
  </si>
  <si>
    <t>1. Solicitudes de información por mes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</si>
  <si>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</si>
  <si>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</si>
  <si>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</si>
  <si>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</si>
  <si>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</si>
  <si>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</si>
  <si>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</si>
  <si>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</si>
  <si>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</si>
  <si>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</si>
  <si>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Diciembre</t>
  </si>
  <si>
    <t>Octubre</t>
  </si>
  <si>
    <t>Noviembre</t>
  </si>
  <si>
    <t>Presencial</t>
  </si>
  <si>
    <t>Telefonico</t>
  </si>
  <si>
    <t>3. Procedencia de solicitantes por mes</t>
  </si>
  <si>
    <t>4. Género de Solicitantes</t>
  </si>
  <si>
    <t>Oficiosa</t>
  </si>
  <si>
    <t>6. Tiempos promedio de respuesta</t>
  </si>
  <si>
    <t>TOTALES</t>
  </si>
  <si>
    <t>PROMEDIO MENSUAL</t>
  </si>
  <si>
    <t>PROMEDIO ANUAL</t>
  </si>
  <si>
    <t>Estadisticas de solicitudes de información correspondiente al periodo de enero a diciembre de 2017</t>
  </si>
  <si>
    <t>Fondo de Inversión Social para el Desarrollo Local de El Salvador</t>
  </si>
  <si>
    <t>Oficina de Información y Respuestas</t>
  </si>
  <si>
    <t>Elaborado por Roberto Molina / Oficial de Información y Respuestas</t>
  </si>
  <si>
    <t>Fecha de actualización del 11 de enero de 2018</t>
  </si>
  <si>
    <t>1. Solicitudes de información desde enero a diciembre de 2017</t>
  </si>
  <si>
    <t>3. Procedencia de solicitantes de información enero a diciembre de 2017</t>
  </si>
  <si>
    <t xml:space="preserve">4. Género de solicitantes de información </t>
  </si>
  <si>
    <t>TOTAL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</si>
</sst>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6" xfId="0" applyBorder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5" xfId="0" applyFill="1" applyBorder="1" applyAlignment="1"/>
    <xf numFmtId="0" fontId="0" fillId="2" borderId="0" xfId="0" applyFill="1" applyBorder="1" applyAlignment="1"/>
    <xf numFmtId="0" fontId="0" fillId="2" borderId="6" xfId="0" applyFill="1" applyBorder="1" applyAlignment="1"/>
    <xf numFmtId="0" fontId="0" fillId="2" borderId="7" xfId="0" applyFill="1" applyBorder="1" applyAlignment="1"/>
    <xf numFmtId="0" fontId="0" fillId="2" borderId="8" xfId="0" applyFill="1" applyBorder="1" applyAlignment="1"/>
    <xf numFmtId="0" fontId="0" fillId="2" borderId="9" xfId="0" applyFill="1" applyBorder="1" applyAlignment="1"/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166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Tablas!$C$4</c:f>
              <c:strCache>
                <c:ptCount val="1"/>
                <c:pt idx="0">
                  <c:v>Número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Tablas!$B$5:$B$17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 ANUAL</c:v>
                </c:pt>
              </c:strCache>
            </c:strRef>
          </c:cat>
          <c:val>
            <c:numRef>
              <c:f>Tablas!$C$5:$C$17</c:f>
              <c:numCache>
                <c:formatCode>General</c:formatCode>
                <c:ptCount val="13"/>
                <c:pt idx="0">
                  <c:v>12</c:v>
                </c:pt>
                <c:pt idx="1">
                  <c:v>27</c:v>
                </c:pt>
                <c:pt idx="2">
                  <c:v>31</c:v>
                </c:pt>
                <c:pt idx="3">
                  <c:v>15</c:v>
                </c:pt>
                <c:pt idx="4">
                  <c:v>31</c:v>
                </c:pt>
                <c:pt idx="5">
                  <c:v>36</c:v>
                </c:pt>
                <c:pt idx="6">
                  <c:v>17</c:v>
                </c:pt>
                <c:pt idx="7">
                  <c:v>16</c:v>
                </c:pt>
                <c:pt idx="8">
                  <c:v>16</c:v>
                </c:pt>
                <c:pt idx="9">
                  <c:v>14</c:v>
                </c:pt>
                <c:pt idx="10">
                  <c:v>22</c:v>
                </c:pt>
                <c:pt idx="11">
                  <c:v>13</c:v>
                </c:pt>
                <c:pt idx="12">
                  <c:v>250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8405504"/>
        <c:axId val="82270400"/>
      </c:barChart>
      <c:catAx>
        <c:axId val="12840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2270400"/>
        <c:crosses val="autoZero"/>
        <c:auto val="1"/>
        <c:lblAlgn val="ctr"/>
        <c:lblOffset val="100"/>
        <c:noMultiLvlLbl val="0"/>
      </c:catAx>
      <c:valAx>
        <c:axId val="822704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840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Tablas!$L$4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Tablas!$K$5:$K$16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Tablas!$L$5:$L$16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  <c:pt idx="7">
                  <c:v>8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strRef>
              <c:f>Tablas!$M$4</c:f>
              <c:strCache>
                <c:ptCount val="1"/>
                <c:pt idx="0">
                  <c:v>Telefonico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Tablas!$K$5:$K$16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Tablas!$M$5:$M$16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</c:ser>
        <c:ser>
          <c:idx val="2"/>
          <c:order val="2"/>
          <c:tx>
            <c:strRef>
              <c:f>Tablas!$N$4</c:f>
              <c:strCache>
                <c:ptCount val="1"/>
                <c:pt idx="0">
                  <c:v>Electrónico</c:v>
                </c:pt>
              </c:strCache>
            </c:strRef>
          </c:tx>
          <c:invertIfNegative val="0"/>
          <c:cat>
            <c:strRef>
              <c:f>Tablas!$K$5:$K$16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Tablas!$N$5:$N$16</c:f>
              <c:numCache>
                <c:formatCode>General</c:formatCode>
                <c:ptCount val="12"/>
                <c:pt idx="0">
                  <c:v>10</c:v>
                </c:pt>
                <c:pt idx="1">
                  <c:v>24</c:v>
                </c:pt>
                <c:pt idx="2">
                  <c:v>27</c:v>
                </c:pt>
                <c:pt idx="3">
                  <c:v>15</c:v>
                </c:pt>
                <c:pt idx="4">
                  <c:v>27</c:v>
                </c:pt>
                <c:pt idx="5">
                  <c:v>33</c:v>
                </c:pt>
                <c:pt idx="6">
                  <c:v>10</c:v>
                </c:pt>
                <c:pt idx="7">
                  <c:v>7</c:v>
                </c:pt>
                <c:pt idx="8">
                  <c:v>12</c:v>
                </c:pt>
                <c:pt idx="9">
                  <c:v>12</c:v>
                </c:pt>
                <c:pt idx="10">
                  <c:v>14</c:v>
                </c:pt>
                <c:pt idx="11">
                  <c:v>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8406016"/>
        <c:axId val="128573440"/>
      </c:barChart>
      <c:catAx>
        <c:axId val="12840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28573440"/>
        <c:crosses val="autoZero"/>
        <c:auto val="1"/>
        <c:lblAlgn val="ctr"/>
        <c:lblOffset val="100"/>
        <c:noMultiLvlLbl val="0"/>
      </c:catAx>
      <c:valAx>
        <c:axId val="1285734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8406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Tablas!$C$24</c:f>
              <c:strCache>
                <c:ptCount val="1"/>
                <c:pt idx="0">
                  <c:v>Nacional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Tablas!$B$25:$B$36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Tablas!$C$25:$C$36</c:f>
              <c:numCache>
                <c:formatCode>General</c:formatCode>
                <c:ptCount val="12"/>
                <c:pt idx="0">
                  <c:v>12</c:v>
                </c:pt>
                <c:pt idx="1">
                  <c:v>26</c:v>
                </c:pt>
                <c:pt idx="2">
                  <c:v>31</c:v>
                </c:pt>
                <c:pt idx="3">
                  <c:v>13</c:v>
                </c:pt>
                <c:pt idx="4">
                  <c:v>31</c:v>
                </c:pt>
                <c:pt idx="5">
                  <c:v>35</c:v>
                </c:pt>
                <c:pt idx="6">
                  <c:v>17</c:v>
                </c:pt>
                <c:pt idx="7">
                  <c:v>16</c:v>
                </c:pt>
                <c:pt idx="8">
                  <c:v>16</c:v>
                </c:pt>
                <c:pt idx="9">
                  <c:v>13</c:v>
                </c:pt>
                <c:pt idx="10">
                  <c:v>20</c:v>
                </c:pt>
                <c:pt idx="11">
                  <c:v>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Tablas!$D$24</c:f>
              <c:strCache>
                <c:ptCount val="1"/>
                <c:pt idx="0">
                  <c:v>Extranjero</c:v>
                </c:pt>
              </c:strCache>
            </c:strRef>
          </c:tx>
          <c:spPr>
            <a:ln w="19050" cap="rnd" cmpd="sng" algn="ctr">
              <a:solidFill>
                <a:schemeClr val="accent2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Tablas!$B$25:$B$36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Tablas!$D$25:$D$36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8407040"/>
        <c:axId val="128575744"/>
      </c:lineChart>
      <c:catAx>
        <c:axId val="12840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28575744"/>
        <c:crosses val="autoZero"/>
        <c:auto val="1"/>
        <c:lblAlgn val="ctr"/>
        <c:lblOffset val="100"/>
        <c:noMultiLvlLbl val="0"/>
      </c:catAx>
      <c:valAx>
        <c:axId val="1285757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840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Tablas!$L$24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Tablas!$K$25:$K$36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Tablas!$L$25:$L$36</c:f>
              <c:numCache>
                <c:formatCode>General</c:formatCode>
                <c:ptCount val="12"/>
                <c:pt idx="0">
                  <c:v>4</c:v>
                </c:pt>
                <c:pt idx="1">
                  <c:v>15</c:v>
                </c:pt>
                <c:pt idx="2">
                  <c:v>19</c:v>
                </c:pt>
                <c:pt idx="3">
                  <c:v>7</c:v>
                </c:pt>
                <c:pt idx="4">
                  <c:v>17</c:v>
                </c:pt>
                <c:pt idx="5">
                  <c:v>29</c:v>
                </c:pt>
                <c:pt idx="6">
                  <c:v>14</c:v>
                </c:pt>
                <c:pt idx="7">
                  <c:v>9</c:v>
                </c:pt>
                <c:pt idx="8">
                  <c:v>5</c:v>
                </c:pt>
                <c:pt idx="9">
                  <c:v>8</c:v>
                </c:pt>
                <c:pt idx="10">
                  <c:v>16</c:v>
                </c:pt>
                <c:pt idx="11">
                  <c:v>7</c:v>
                </c:pt>
              </c:numCache>
            </c:numRef>
          </c:val>
        </c:ser>
        <c:ser>
          <c:idx val="1"/>
          <c:order val="1"/>
          <c:tx>
            <c:strRef>
              <c:f>Tablas!$M$24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Tablas!$K$25:$K$36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Tablas!$M$25:$M$36</c:f>
              <c:numCache>
                <c:formatCode>General</c:formatCode>
                <c:ptCount val="12"/>
                <c:pt idx="0">
                  <c:v>8</c:v>
                </c:pt>
                <c:pt idx="1">
                  <c:v>12</c:v>
                </c:pt>
                <c:pt idx="2">
                  <c:v>12</c:v>
                </c:pt>
                <c:pt idx="3">
                  <c:v>8</c:v>
                </c:pt>
                <c:pt idx="4">
                  <c:v>14</c:v>
                </c:pt>
                <c:pt idx="5">
                  <c:v>7</c:v>
                </c:pt>
                <c:pt idx="6">
                  <c:v>3</c:v>
                </c:pt>
                <c:pt idx="7">
                  <c:v>7</c:v>
                </c:pt>
                <c:pt idx="8">
                  <c:v>11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8407552"/>
        <c:axId val="128578048"/>
      </c:barChart>
      <c:catAx>
        <c:axId val="12840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28578048"/>
        <c:crosses val="autoZero"/>
        <c:auto val="1"/>
        <c:lblAlgn val="ctr"/>
        <c:lblOffset val="100"/>
        <c:noMultiLvlLbl val="0"/>
      </c:catAx>
      <c:valAx>
        <c:axId val="1285780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840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Tablas!$C$44</c:f>
              <c:strCache>
                <c:ptCount val="1"/>
                <c:pt idx="0">
                  <c:v>Oficiosa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Tablas!$B$45:$B$56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Tablas!$C$45:$C$56</c:f>
              <c:numCache>
                <c:formatCode>General</c:formatCode>
                <c:ptCount val="12"/>
                <c:pt idx="0">
                  <c:v>5</c:v>
                </c:pt>
                <c:pt idx="1">
                  <c:v>17</c:v>
                </c:pt>
                <c:pt idx="2">
                  <c:v>7</c:v>
                </c:pt>
                <c:pt idx="3">
                  <c:v>7</c:v>
                </c:pt>
                <c:pt idx="4">
                  <c:v>16</c:v>
                </c:pt>
                <c:pt idx="5">
                  <c:v>15</c:v>
                </c:pt>
                <c:pt idx="6">
                  <c:v>7</c:v>
                </c:pt>
                <c:pt idx="7">
                  <c:v>137</c:v>
                </c:pt>
                <c:pt idx="8">
                  <c:v>2</c:v>
                </c:pt>
                <c:pt idx="9">
                  <c:v>21</c:v>
                </c:pt>
                <c:pt idx="10">
                  <c:v>20</c:v>
                </c:pt>
                <c:pt idx="11">
                  <c:v>5</c:v>
                </c:pt>
              </c:numCache>
            </c:numRef>
          </c:val>
        </c:ser>
        <c:ser>
          <c:idx val="1"/>
          <c:order val="1"/>
          <c:tx>
            <c:strRef>
              <c:f>Tablas!$D$44</c:f>
              <c:strCache>
                <c:ptCount val="1"/>
                <c:pt idx="0">
                  <c:v>Pública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Tablas!$B$45:$B$56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Tablas!$D$45:$D$56</c:f>
              <c:numCache>
                <c:formatCode>General</c:formatCode>
                <c:ptCount val="12"/>
                <c:pt idx="0">
                  <c:v>17</c:v>
                </c:pt>
                <c:pt idx="1">
                  <c:v>65</c:v>
                </c:pt>
                <c:pt idx="2">
                  <c:v>39</c:v>
                </c:pt>
                <c:pt idx="3">
                  <c:v>22</c:v>
                </c:pt>
                <c:pt idx="4">
                  <c:v>36</c:v>
                </c:pt>
                <c:pt idx="5">
                  <c:v>46</c:v>
                </c:pt>
                <c:pt idx="6">
                  <c:v>61</c:v>
                </c:pt>
                <c:pt idx="7">
                  <c:v>176</c:v>
                </c:pt>
                <c:pt idx="8">
                  <c:v>61</c:v>
                </c:pt>
                <c:pt idx="9">
                  <c:v>71</c:v>
                </c:pt>
                <c:pt idx="10">
                  <c:v>24</c:v>
                </c:pt>
                <c:pt idx="11">
                  <c:v>20</c:v>
                </c:pt>
              </c:numCache>
            </c:numRef>
          </c:val>
        </c:ser>
        <c:ser>
          <c:idx val="2"/>
          <c:order val="2"/>
          <c:tx>
            <c:strRef>
              <c:f>Tablas!$E$44</c:f>
              <c:strCache>
                <c:ptCount val="1"/>
                <c:pt idx="0">
                  <c:v>Datos Personales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Tablas!$B$45:$B$56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Tablas!$E$45:$E$56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3"/>
          <c:order val="3"/>
          <c:tx>
            <c:strRef>
              <c:f>Tablas!$F$44</c:f>
              <c:strCache>
                <c:ptCount val="1"/>
                <c:pt idx="0">
                  <c:v>Reservada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Tablas!$B$45:$B$56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Tablas!$F$45:$F$56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Tablas!$G$44</c:f>
              <c:strCache>
                <c:ptCount val="1"/>
                <c:pt idx="0">
                  <c:v>Confidencial</c:v>
                </c:pt>
              </c:strCache>
            </c:strRef>
          </c:tx>
          <c:invertIfNegative val="0"/>
          <c:cat>
            <c:strRef>
              <c:f>Tablas!$B$45:$B$56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Tablas!$G$45:$G$56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28408064"/>
        <c:axId val="128580352"/>
      </c:barChart>
      <c:catAx>
        <c:axId val="12840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28580352"/>
        <c:crosses val="autoZero"/>
        <c:auto val="1"/>
        <c:lblAlgn val="ctr"/>
        <c:lblOffset val="100"/>
        <c:noMultiLvlLbl val="0"/>
      </c:catAx>
      <c:valAx>
        <c:axId val="1285803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8408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Tablas!$L$44</c:f>
              <c:strCache>
                <c:ptCount val="1"/>
                <c:pt idx="0">
                  <c:v>Días hábiles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7951443569553804E-2"/>
                  <c:y val="-7.407407407407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618110236220523E-2"/>
                  <c:y val="-0.1666666666666666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7395888013998353E-2"/>
                  <c:y val="-8.796296296296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3506999125109462E-2"/>
                  <c:y val="-9.7222222222222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9062554680664814E-2"/>
                  <c:y val="-0.125000000000000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Tablas!$K$45:$K$56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Tablas!$L$45:$L$56</c:f>
              <c:numCache>
                <c:formatCode>General</c:formatCode>
                <c:ptCount val="12"/>
                <c:pt idx="0">
                  <c:v>5.85</c:v>
                </c:pt>
                <c:pt idx="1">
                  <c:v>6.35</c:v>
                </c:pt>
                <c:pt idx="2">
                  <c:v>7.15</c:v>
                </c:pt>
                <c:pt idx="3">
                  <c:v>6.53</c:v>
                </c:pt>
                <c:pt idx="4">
                  <c:v>7.01</c:v>
                </c:pt>
                <c:pt idx="5">
                  <c:v>6.69</c:v>
                </c:pt>
                <c:pt idx="6" formatCode="0.0">
                  <c:v>16.941176470588236</c:v>
                </c:pt>
                <c:pt idx="7" formatCode="0.0">
                  <c:v>8.125</c:v>
                </c:pt>
                <c:pt idx="8" formatCode="0.0">
                  <c:v>7.3125</c:v>
                </c:pt>
                <c:pt idx="9" formatCode="0.0">
                  <c:v>6.5</c:v>
                </c:pt>
                <c:pt idx="10" formatCode="0.0">
                  <c:v>6.8181818181818183</c:v>
                </c:pt>
                <c:pt idx="11" formatCode="0.0">
                  <c:v>7.8461538461538458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8409088"/>
        <c:axId val="130024576"/>
      </c:lineChart>
      <c:catAx>
        <c:axId val="12840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30024576"/>
        <c:crosses val="autoZero"/>
        <c:auto val="1"/>
        <c:lblAlgn val="ctr"/>
        <c:lblOffset val="100"/>
        <c:noMultiLvlLbl val="0"/>
      </c:catAx>
      <c:valAx>
        <c:axId val="1300245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840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Tablas!$C$64</c:f>
              <c:strCache>
                <c:ptCount val="1"/>
                <c:pt idx="0">
                  <c:v>Tramitadas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Tablas!$B$65:$B$77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TOTALES</c:v>
                </c:pt>
              </c:strCache>
            </c:strRef>
          </c:cat>
          <c:val>
            <c:numRef>
              <c:f>Tablas!$C$65:$C$77</c:f>
              <c:numCache>
                <c:formatCode>General</c:formatCode>
                <c:ptCount val="13"/>
                <c:pt idx="0">
                  <c:v>11</c:v>
                </c:pt>
                <c:pt idx="1">
                  <c:v>26</c:v>
                </c:pt>
                <c:pt idx="2">
                  <c:v>31</c:v>
                </c:pt>
                <c:pt idx="3">
                  <c:v>13</c:v>
                </c:pt>
                <c:pt idx="4">
                  <c:v>30</c:v>
                </c:pt>
                <c:pt idx="5">
                  <c:v>36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12</c:v>
                </c:pt>
                <c:pt idx="10">
                  <c:v>21</c:v>
                </c:pt>
                <c:pt idx="11">
                  <c:v>13</c:v>
                </c:pt>
                <c:pt idx="12">
                  <c:v>241</c:v>
                </c:pt>
              </c:numCache>
            </c:numRef>
          </c:val>
        </c:ser>
        <c:ser>
          <c:idx val="1"/>
          <c:order val="1"/>
          <c:tx>
            <c:strRef>
              <c:f>Tablas!$E$64</c:f>
              <c:strCache>
                <c:ptCount val="1"/>
                <c:pt idx="0">
                  <c:v>Orientadas a otros entes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Tablas!$B$65:$B$77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TOTALES</c:v>
                </c:pt>
              </c:strCache>
            </c:strRef>
          </c:cat>
          <c:val>
            <c:numRef>
              <c:f>Tablas!$E$65:$E$77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9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9859584"/>
        <c:axId val="130026304"/>
      </c:barChart>
      <c:catAx>
        <c:axId val="129859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30026304"/>
        <c:crosses val="autoZero"/>
        <c:auto val="1"/>
        <c:lblAlgn val="ctr"/>
        <c:lblOffset val="100"/>
        <c:noMultiLvlLbl val="0"/>
      </c:catAx>
      <c:valAx>
        <c:axId val="130026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9859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324971</xdr:colOff>
      <xdr:row>9</xdr:row>
      <xdr:rowOff>34737</xdr:rowOff>
    </xdr:from>
    <xdr:to>
      <xdr:col>7</xdr:col>
      <xdr:colOff>291352</xdr:colOff>
      <xdr:row>26</xdr:row>
      <xdr:rowOff>56028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257735</xdr:colOff>
      <xdr:row>9</xdr:row>
      <xdr:rowOff>66674</xdr:rowOff>
    </xdr:from>
    <xdr:to>
      <xdr:col>15</xdr:col>
      <xdr:colOff>280147</xdr:colOff>
      <xdr:row>26</xdr:row>
      <xdr:rowOff>11205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145676</xdr:colOff>
      <xdr:row>29</xdr:row>
      <xdr:rowOff>57149</xdr:rowOff>
    </xdr:from>
    <xdr:to>
      <xdr:col>7</xdr:col>
      <xdr:colOff>470647</xdr:colOff>
      <xdr:row>46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156882</xdr:colOff>
      <xdr:row>29</xdr:row>
      <xdr:rowOff>135591</xdr:rowOff>
    </xdr:from>
    <xdr:to>
      <xdr:col>15</xdr:col>
      <xdr:colOff>470647</xdr:colOff>
      <xdr:row>46</xdr:row>
      <xdr:rowOff>56029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280147</xdr:colOff>
      <xdr:row>49</xdr:row>
      <xdr:rowOff>100852</xdr:rowOff>
    </xdr:from>
    <xdr:to>
      <xdr:col>7</xdr:col>
      <xdr:colOff>638734</xdr:colOff>
      <xdr:row>65</xdr:row>
      <xdr:rowOff>168087</xdr:rowOff>
    </xdr:to>
    <xdr:graphicFrame macro="">
      <xdr:nvGraphicFramePr>
        <xdr:cNvPr id="19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582706</xdr:colOff>
      <xdr:row>49</xdr:row>
      <xdr:rowOff>89647</xdr:rowOff>
    </xdr:from>
    <xdr:to>
      <xdr:col>14</xdr:col>
      <xdr:colOff>582706</xdr:colOff>
      <xdr:row>63</xdr:row>
      <xdr:rowOff>165847</xdr:rowOff>
    </xdr:to>
    <xdr:graphicFrame macro="">
      <xdr:nvGraphicFramePr>
        <xdr:cNvPr id="20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201706</xdr:colOff>
      <xdr:row>69</xdr:row>
      <xdr:rowOff>44822</xdr:rowOff>
    </xdr:from>
    <xdr:to>
      <xdr:col>7</xdr:col>
      <xdr:colOff>616324</xdr:colOff>
      <xdr:row>86</xdr:row>
      <xdr:rowOff>145676</xdr:rowOff>
    </xdr:to>
    <xdr:graphicFrame macro="">
      <xdr:nvGraphicFramePr>
        <xdr:cNvPr id="22" name="Gráfico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view="pageBreakPreview" topLeftCell="A43" zoomScale="85" zoomScaleNormal="100" zoomScaleSheetLayoutView="85" workbookViewId="0">
      <selection activeCell="B45" sqref="B45:C45"/>
    </sheetView>
  </sheetViews>
  <sheetFormatPr baseColWidth="10" defaultRowHeight="15" x14ac:dyDescent="0.25"/>
  <sheetData>
    <row r="1" spans="1:16" x14ac:dyDescent="0.25">
      <c r="A1" t="s">
        <v>44</v>
      </c>
    </row>
    <row r="2" spans="1:16" x14ac:dyDescent="0.25">
      <c r="A2" t="s">
        <v>45</v>
      </c>
    </row>
    <row r="3" spans="1:16" x14ac:dyDescent="0.25">
      <c r="A3" t="s">
        <v>46</v>
      </c>
    </row>
    <row r="4" spans="1:16" x14ac:dyDescent="0.25">
      <c r="A4" t="s">
        <v>47</v>
      </c>
    </row>
    <row r="5" spans="1:16" ht="15.75" thickBot="1" x14ac:dyDescent="0.3"/>
    <row r="6" spans="1:16" ht="21.75" thickBot="1" x14ac:dyDescent="0.3">
      <c r="A6" s="25" t="s">
        <v>43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7"/>
    </row>
    <row r="7" spans="1:16" ht="21.75" thickBot="1" x14ac:dyDescent="0.3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1"/>
    </row>
    <row r="8" spans="1:16" x14ac:dyDescent="0.25">
      <c r="A8" s="2"/>
      <c r="B8" s="3"/>
      <c r="C8" s="3"/>
      <c r="D8" s="3"/>
      <c r="E8" s="3"/>
      <c r="F8" s="3"/>
      <c r="G8" s="3"/>
      <c r="H8" s="4"/>
      <c r="I8" s="2"/>
      <c r="J8" s="3"/>
      <c r="K8" s="3"/>
      <c r="L8" s="3"/>
      <c r="M8" s="3"/>
      <c r="N8" s="3"/>
      <c r="O8" s="3"/>
      <c r="P8" s="4"/>
    </row>
    <row r="9" spans="1:16" x14ac:dyDescent="0.25">
      <c r="A9" s="5"/>
      <c r="B9" s="32" t="s">
        <v>48</v>
      </c>
      <c r="C9" s="32"/>
      <c r="D9" s="32"/>
      <c r="E9" s="32"/>
      <c r="F9" s="32"/>
      <c r="G9" s="6"/>
      <c r="H9" s="7"/>
      <c r="I9" s="5"/>
      <c r="J9" s="6" t="s">
        <v>2</v>
      </c>
      <c r="K9" s="6"/>
      <c r="L9" s="6"/>
      <c r="M9" s="6"/>
      <c r="N9" s="6"/>
      <c r="O9" s="6"/>
      <c r="P9" s="7"/>
    </row>
    <row r="10" spans="1:16" x14ac:dyDescent="0.25">
      <c r="A10" s="5"/>
      <c r="B10" s="6"/>
      <c r="C10" s="6"/>
      <c r="D10" s="6"/>
      <c r="E10" s="6"/>
      <c r="F10" s="6"/>
      <c r="G10" s="6"/>
      <c r="H10" s="7"/>
      <c r="I10" s="5"/>
      <c r="J10" s="6"/>
      <c r="K10" s="6"/>
      <c r="L10" s="6"/>
      <c r="M10" s="6"/>
      <c r="N10" s="6"/>
      <c r="O10" s="6"/>
      <c r="P10" s="7"/>
    </row>
    <row r="11" spans="1:16" x14ac:dyDescent="0.25">
      <c r="A11" s="5"/>
      <c r="B11" s="6"/>
      <c r="C11" s="6"/>
      <c r="D11" s="6"/>
      <c r="E11" s="6"/>
      <c r="F11" s="6"/>
      <c r="G11" s="6"/>
      <c r="H11" s="7"/>
      <c r="I11" s="5"/>
      <c r="J11" s="6"/>
      <c r="K11" s="6"/>
      <c r="L11" s="6"/>
      <c r="M11" s="6"/>
      <c r="N11" s="6"/>
      <c r="O11" s="6"/>
      <c r="P11" s="7"/>
    </row>
    <row r="12" spans="1:16" x14ac:dyDescent="0.25">
      <c r="A12" s="5"/>
      <c r="B12" s="6"/>
      <c r="C12" s="6"/>
      <c r="D12" s="6"/>
      <c r="E12" s="6"/>
      <c r="F12" s="6"/>
      <c r="G12" s="6"/>
      <c r="H12" s="7"/>
      <c r="I12" s="5"/>
      <c r="J12" s="6"/>
      <c r="K12" s="6"/>
      <c r="L12" s="6"/>
      <c r="M12" s="6"/>
      <c r="N12" s="6"/>
      <c r="O12" s="6"/>
      <c r="P12" s="7"/>
    </row>
    <row r="13" spans="1:16" x14ac:dyDescent="0.25">
      <c r="A13" s="5"/>
      <c r="B13" s="6"/>
      <c r="C13" s="6"/>
      <c r="D13" s="6"/>
      <c r="E13" s="6"/>
      <c r="F13" s="6"/>
      <c r="G13" s="6"/>
      <c r="H13" s="7"/>
      <c r="I13" s="5"/>
      <c r="J13" s="6"/>
      <c r="K13" s="6"/>
      <c r="L13" s="6"/>
      <c r="M13" s="6"/>
      <c r="N13" s="6"/>
      <c r="O13" s="6"/>
      <c r="P13" s="7"/>
    </row>
    <row r="14" spans="1:16" x14ac:dyDescent="0.25">
      <c r="A14" s="5"/>
      <c r="B14" s="6"/>
      <c r="C14" s="6"/>
      <c r="D14" s="6"/>
      <c r="E14" s="6"/>
      <c r="F14" s="6"/>
      <c r="G14" s="6"/>
      <c r="H14" s="7"/>
      <c r="I14" s="5"/>
      <c r="J14" s="6"/>
      <c r="K14" s="6"/>
      <c r="L14" s="6"/>
      <c r="M14" s="6"/>
      <c r="N14" s="6"/>
      <c r="O14" s="6"/>
      <c r="P14" s="7"/>
    </row>
    <row r="15" spans="1:16" x14ac:dyDescent="0.25">
      <c r="A15" s="5"/>
      <c r="B15" s="6"/>
      <c r="C15" s="6"/>
      <c r="D15" s="6"/>
      <c r="E15" s="6"/>
      <c r="F15" s="6"/>
      <c r="G15" s="6"/>
      <c r="H15" s="7"/>
      <c r="I15" s="5"/>
      <c r="J15" s="6"/>
      <c r="K15" s="6"/>
      <c r="L15" s="6"/>
      <c r="M15" s="6"/>
      <c r="N15" s="6"/>
      <c r="O15" s="6"/>
      <c r="P15" s="7"/>
    </row>
    <row r="16" spans="1:16" x14ac:dyDescent="0.25">
      <c r="A16" s="5"/>
      <c r="B16" s="6"/>
      <c r="C16" s="6"/>
      <c r="D16" s="6"/>
      <c r="E16" s="6"/>
      <c r="F16" s="6"/>
      <c r="G16" s="6"/>
      <c r="H16" s="7"/>
      <c r="I16" s="5"/>
      <c r="J16" s="6"/>
      <c r="K16" s="6"/>
      <c r="L16" s="6"/>
      <c r="M16" s="6"/>
      <c r="N16" s="6"/>
      <c r="O16" s="6"/>
      <c r="P16" s="7"/>
    </row>
    <row r="17" spans="1:16" x14ac:dyDescent="0.25">
      <c r="A17" s="5"/>
      <c r="B17" s="6"/>
      <c r="C17" s="6"/>
      <c r="D17" s="6"/>
      <c r="E17" s="6"/>
      <c r="F17" s="6"/>
      <c r="G17" s="6"/>
      <c r="H17" s="7"/>
      <c r="I17" s="5"/>
      <c r="J17" s="6"/>
      <c r="K17" s="6"/>
      <c r="L17" s="6"/>
      <c r="M17" s="6"/>
      <c r="N17" s="6"/>
      <c r="O17" s="6"/>
      <c r="P17" s="7"/>
    </row>
    <row r="18" spans="1:16" x14ac:dyDescent="0.25">
      <c r="A18" s="5"/>
      <c r="B18" s="6"/>
      <c r="C18" s="6"/>
      <c r="D18" s="6"/>
      <c r="E18" s="6"/>
      <c r="F18" s="6"/>
      <c r="G18" s="6"/>
      <c r="H18" s="7"/>
      <c r="I18" s="5"/>
      <c r="J18" s="6"/>
      <c r="K18" s="6"/>
      <c r="L18" s="6"/>
      <c r="M18" s="6"/>
      <c r="N18" s="6"/>
      <c r="O18" s="6"/>
      <c r="P18" s="7"/>
    </row>
    <row r="19" spans="1:16" x14ac:dyDescent="0.25">
      <c r="A19" s="5"/>
      <c r="B19" s="6"/>
      <c r="C19" s="6"/>
      <c r="D19" s="6"/>
      <c r="E19" s="6"/>
      <c r="F19" s="6"/>
      <c r="G19" s="6"/>
      <c r="H19" s="7"/>
      <c r="I19" s="5"/>
      <c r="J19" s="6"/>
      <c r="K19" s="6"/>
      <c r="L19" s="6"/>
      <c r="M19" s="6"/>
      <c r="N19" s="6"/>
      <c r="O19" s="6"/>
      <c r="P19" s="7"/>
    </row>
    <row r="20" spans="1:16" x14ac:dyDescent="0.25">
      <c r="A20" s="5"/>
      <c r="B20" s="6"/>
      <c r="C20" s="6"/>
      <c r="D20" s="6"/>
      <c r="E20" s="6"/>
      <c r="F20" s="6"/>
      <c r="G20" s="6"/>
      <c r="H20" s="7"/>
      <c r="I20" s="5"/>
      <c r="J20" s="6"/>
      <c r="K20" s="6"/>
      <c r="L20" s="6"/>
      <c r="M20" s="6"/>
      <c r="N20" s="6"/>
      <c r="O20" s="6"/>
      <c r="P20" s="7"/>
    </row>
    <row r="21" spans="1:16" x14ac:dyDescent="0.25">
      <c r="A21" s="5"/>
      <c r="B21" s="6"/>
      <c r="C21" s="6"/>
      <c r="D21" s="6"/>
      <c r="E21" s="6"/>
      <c r="F21" s="6"/>
      <c r="G21" s="6"/>
      <c r="H21" s="7"/>
      <c r="I21" s="5"/>
      <c r="J21" s="6"/>
      <c r="K21" s="6"/>
      <c r="L21" s="6"/>
      <c r="M21" s="6"/>
      <c r="N21" s="6"/>
      <c r="O21" s="6"/>
      <c r="P21" s="7"/>
    </row>
    <row r="22" spans="1:16" x14ac:dyDescent="0.25">
      <c r="A22" s="5"/>
      <c r="B22" s="6"/>
      <c r="C22" s="6"/>
      <c r="D22" s="6"/>
      <c r="E22" s="6"/>
      <c r="F22" s="6"/>
      <c r="G22" s="6"/>
      <c r="H22" s="7"/>
      <c r="I22" s="5"/>
      <c r="J22" s="6"/>
      <c r="K22" s="6"/>
      <c r="L22" s="6"/>
      <c r="M22" s="6"/>
      <c r="N22" s="6"/>
      <c r="O22" s="6"/>
      <c r="P22" s="7"/>
    </row>
    <row r="23" spans="1:16" x14ac:dyDescent="0.25">
      <c r="A23" s="5"/>
      <c r="B23" s="6"/>
      <c r="C23" s="6"/>
      <c r="D23" s="6"/>
      <c r="E23" s="6"/>
      <c r="F23" s="6"/>
      <c r="G23" s="6"/>
      <c r="H23" s="7"/>
      <c r="I23" s="5"/>
      <c r="J23" s="6"/>
      <c r="K23" s="6"/>
      <c r="L23" s="6"/>
      <c r="M23" s="6"/>
      <c r="N23" s="6"/>
      <c r="O23" s="6"/>
      <c r="P23" s="7"/>
    </row>
    <row r="24" spans="1:16" x14ac:dyDescent="0.25">
      <c r="A24" s="5"/>
      <c r="B24" s="6"/>
      <c r="C24" s="6"/>
      <c r="D24" s="6"/>
      <c r="E24" s="6"/>
      <c r="F24" s="6"/>
      <c r="G24" s="6"/>
      <c r="H24" s="7"/>
      <c r="I24" s="5"/>
      <c r="J24" s="6"/>
      <c r="K24" s="6"/>
      <c r="L24" s="6"/>
      <c r="M24" s="6"/>
      <c r="N24" s="6"/>
      <c r="O24" s="6"/>
      <c r="P24" s="7"/>
    </row>
    <row r="25" spans="1:16" x14ac:dyDescent="0.25">
      <c r="A25" s="5"/>
      <c r="B25" s="32"/>
      <c r="C25" s="32"/>
      <c r="D25" s="6"/>
      <c r="E25" s="6"/>
      <c r="F25" s="6"/>
      <c r="G25" s="6"/>
      <c r="H25" s="7"/>
      <c r="I25" s="5"/>
      <c r="J25" s="32"/>
      <c r="K25" s="32"/>
      <c r="L25" s="6"/>
      <c r="M25" s="6"/>
      <c r="N25" s="6"/>
      <c r="O25" s="6"/>
      <c r="P25" s="7"/>
    </row>
    <row r="26" spans="1:16" x14ac:dyDescent="0.25">
      <c r="A26" s="5"/>
      <c r="B26" s="6"/>
      <c r="C26" s="6"/>
      <c r="D26" s="6"/>
      <c r="E26" s="6"/>
      <c r="F26" s="6"/>
      <c r="G26" s="6"/>
      <c r="H26" s="7"/>
      <c r="I26" s="5"/>
      <c r="J26" s="6"/>
      <c r="K26" s="6"/>
      <c r="L26" s="6"/>
      <c r="M26" s="6"/>
      <c r="N26" s="6"/>
      <c r="O26" s="6"/>
      <c r="P26" s="7"/>
    </row>
    <row r="27" spans="1:16" ht="15.75" thickBot="1" x14ac:dyDescent="0.3">
      <c r="A27" s="8"/>
      <c r="B27" s="9"/>
      <c r="C27" s="9"/>
      <c r="D27" s="9"/>
      <c r="E27" s="9"/>
      <c r="F27" s="9"/>
      <c r="G27" s="9"/>
      <c r="H27" s="10"/>
      <c r="I27" s="8"/>
      <c r="J27" s="9"/>
      <c r="K27" s="9"/>
      <c r="L27" s="9"/>
      <c r="M27" s="9"/>
      <c r="N27" s="9"/>
      <c r="O27" s="9"/>
      <c r="P27" s="10"/>
    </row>
    <row r="28" spans="1:16" x14ac:dyDescent="0.25">
      <c r="A28" s="2"/>
      <c r="B28" s="3"/>
      <c r="C28" s="3"/>
      <c r="D28" s="3"/>
      <c r="E28" s="3"/>
      <c r="F28" s="3"/>
      <c r="G28" s="3"/>
      <c r="H28" s="4"/>
      <c r="I28" s="2"/>
      <c r="J28" s="3"/>
      <c r="K28" s="3"/>
      <c r="L28" s="3"/>
      <c r="M28" s="3"/>
      <c r="N28" s="3"/>
      <c r="O28" s="3"/>
      <c r="P28" s="4"/>
    </row>
    <row r="29" spans="1:16" x14ac:dyDescent="0.25">
      <c r="A29" s="5"/>
      <c r="B29" s="17" t="s">
        <v>49</v>
      </c>
      <c r="C29" s="17"/>
      <c r="D29" s="17"/>
      <c r="E29" s="17"/>
      <c r="F29" s="17"/>
      <c r="G29" s="6"/>
      <c r="H29" s="7"/>
      <c r="I29" s="5"/>
      <c r="J29" s="6" t="s">
        <v>50</v>
      </c>
      <c r="K29" s="6"/>
      <c r="L29" s="6"/>
      <c r="M29" s="6"/>
      <c r="N29" s="6"/>
      <c r="O29" s="6"/>
      <c r="P29" s="7"/>
    </row>
    <row r="30" spans="1:16" x14ac:dyDescent="0.25">
      <c r="A30" s="5"/>
      <c r="B30" s="6"/>
      <c r="C30" s="6"/>
      <c r="D30" s="6"/>
      <c r="E30" s="6"/>
      <c r="F30" s="6"/>
      <c r="G30" s="6"/>
      <c r="H30" s="7"/>
      <c r="I30" s="5"/>
      <c r="J30" s="6"/>
      <c r="K30" s="6"/>
      <c r="L30" s="6"/>
      <c r="M30" s="6"/>
      <c r="N30" s="6"/>
      <c r="O30" s="6"/>
      <c r="P30" s="7"/>
    </row>
    <row r="31" spans="1:16" x14ac:dyDescent="0.25">
      <c r="A31" s="5"/>
      <c r="B31" s="6"/>
      <c r="C31" s="6"/>
      <c r="D31" s="6"/>
      <c r="E31" s="6"/>
      <c r="F31" s="6"/>
      <c r="G31" s="6"/>
      <c r="H31" s="7"/>
      <c r="I31" s="5"/>
      <c r="J31" s="6"/>
      <c r="K31" s="6"/>
      <c r="L31" s="6"/>
      <c r="M31" s="6"/>
      <c r="N31" s="6"/>
      <c r="O31" s="6"/>
      <c r="P31" s="7"/>
    </row>
    <row r="32" spans="1:16" x14ac:dyDescent="0.25">
      <c r="A32" s="5"/>
      <c r="B32" s="6"/>
      <c r="C32" s="6"/>
      <c r="D32" s="6"/>
      <c r="E32" s="6"/>
      <c r="F32" s="6"/>
      <c r="G32" s="6"/>
      <c r="H32" s="7"/>
      <c r="I32" s="5"/>
      <c r="J32" s="6"/>
      <c r="K32" s="6"/>
      <c r="L32" s="6"/>
      <c r="M32" s="6"/>
      <c r="N32" s="6"/>
      <c r="O32" s="6"/>
      <c r="P32" s="7"/>
    </row>
    <row r="33" spans="1:16" x14ac:dyDescent="0.25">
      <c r="A33" s="5"/>
      <c r="B33" s="6"/>
      <c r="C33" s="6"/>
      <c r="D33" s="6"/>
      <c r="E33" s="6"/>
      <c r="F33" s="6"/>
      <c r="G33" s="6"/>
      <c r="H33" s="7"/>
      <c r="I33" s="5"/>
      <c r="J33" s="6"/>
      <c r="K33" s="6"/>
      <c r="L33" s="6"/>
      <c r="M33" s="6"/>
      <c r="N33" s="6"/>
      <c r="O33" s="6"/>
      <c r="P33" s="7"/>
    </row>
    <row r="34" spans="1:16" x14ac:dyDescent="0.25">
      <c r="A34" s="5"/>
      <c r="B34" s="6"/>
      <c r="C34" s="6"/>
      <c r="D34" s="6"/>
      <c r="E34" s="6"/>
      <c r="F34" s="6"/>
      <c r="G34" s="6"/>
      <c r="H34" s="7"/>
      <c r="I34" s="5"/>
      <c r="J34" s="6"/>
      <c r="K34" s="6"/>
      <c r="L34" s="6"/>
      <c r="M34" s="6"/>
      <c r="N34" s="6"/>
      <c r="O34" s="6"/>
      <c r="P34" s="7"/>
    </row>
    <row r="35" spans="1:16" x14ac:dyDescent="0.25">
      <c r="A35" s="5"/>
      <c r="B35" s="6"/>
      <c r="C35" s="6"/>
      <c r="D35" s="6"/>
      <c r="E35" s="6"/>
      <c r="F35" s="6"/>
      <c r="G35" s="6"/>
      <c r="H35" s="7"/>
      <c r="I35" s="5"/>
      <c r="J35" s="6"/>
      <c r="K35" s="6"/>
      <c r="L35" s="6"/>
      <c r="M35" s="6"/>
      <c r="N35" s="6"/>
      <c r="O35" s="6"/>
      <c r="P35" s="7"/>
    </row>
    <row r="36" spans="1:16" x14ac:dyDescent="0.25">
      <c r="A36" s="5"/>
      <c r="B36" s="6"/>
      <c r="C36" s="6"/>
      <c r="D36" s="6"/>
      <c r="E36" s="6"/>
      <c r="F36" s="6"/>
      <c r="G36" s="6"/>
      <c r="H36" s="7"/>
      <c r="I36" s="5"/>
      <c r="J36" s="6"/>
      <c r="K36" s="6"/>
      <c r="L36" s="6"/>
      <c r="M36" s="6"/>
      <c r="N36" s="6"/>
      <c r="O36" s="6"/>
      <c r="P36" s="7"/>
    </row>
    <row r="37" spans="1:16" x14ac:dyDescent="0.25">
      <c r="A37" s="5"/>
      <c r="B37" s="6"/>
      <c r="C37" s="6"/>
      <c r="D37" s="6"/>
      <c r="E37" s="6"/>
      <c r="F37" s="6"/>
      <c r="G37" s="6"/>
      <c r="H37" s="7"/>
      <c r="I37" s="5"/>
      <c r="J37" s="6"/>
      <c r="K37" s="6"/>
      <c r="L37" s="6"/>
      <c r="M37" s="6"/>
      <c r="N37" s="6"/>
      <c r="O37" s="6"/>
      <c r="P37" s="7"/>
    </row>
    <row r="38" spans="1:16" x14ac:dyDescent="0.25">
      <c r="A38" s="5"/>
      <c r="B38" s="6"/>
      <c r="C38" s="6"/>
      <c r="D38" s="6"/>
      <c r="E38" s="6"/>
      <c r="F38" s="6"/>
      <c r="G38" s="6"/>
      <c r="H38" s="7"/>
      <c r="I38" s="5"/>
      <c r="J38" s="6"/>
      <c r="K38" s="6"/>
      <c r="L38" s="6"/>
      <c r="M38" s="6"/>
      <c r="N38" s="6"/>
      <c r="O38" s="6"/>
      <c r="P38" s="7"/>
    </row>
    <row r="39" spans="1:16" x14ac:dyDescent="0.25">
      <c r="A39" s="5"/>
      <c r="B39" s="6"/>
      <c r="C39" s="6"/>
      <c r="D39" s="6"/>
      <c r="E39" s="6"/>
      <c r="F39" s="6"/>
      <c r="G39" s="6"/>
      <c r="H39" s="7"/>
      <c r="I39" s="5"/>
      <c r="J39" s="6"/>
      <c r="K39" s="6"/>
      <c r="L39" s="6"/>
      <c r="M39" s="6"/>
      <c r="N39" s="6"/>
      <c r="O39" s="6"/>
      <c r="P39" s="7"/>
    </row>
    <row r="40" spans="1:16" x14ac:dyDescent="0.25">
      <c r="A40" s="5"/>
      <c r="B40" s="6"/>
      <c r="C40" s="6"/>
      <c r="D40" s="6"/>
      <c r="E40" s="6"/>
      <c r="F40" s="6"/>
      <c r="G40" s="6"/>
      <c r="H40" s="7"/>
      <c r="I40" s="5"/>
      <c r="J40" s="6"/>
      <c r="K40" s="6"/>
      <c r="L40" s="6"/>
      <c r="M40" s="6"/>
      <c r="N40" s="6"/>
      <c r="O40" s="6"/>
      <c r="P40" s="7"/>
    </row>
    <row r="41" spans="1:16" x14ac:dyDescent="0.25">
      <c r="A41" s="5"/>
      <c r="B41" s="6"/>
      <c r="C41" s="6"/>
      <c r="D41" s="6"/>
      <c r="E41" s="6"/>
      <c r="F41" s="6"/>
      <c r="G41" s="6"/>
      <c r="H41" s="7"/>
      <c r="I41" s="5"/>
      <c r="J41" s="6"/>
      <c r="K41" s="6"/>
      <c r="L41" s="6"/>
      <c r="M41" s="6"/>
      <c r="N41" s="6"/>
      <c r="O41" s="6"/>
      <c r="P41" s="7"/>
    </row>
    <row r="42" spans="1:16" x14ac:dyDescent="0.25">
      <c r="A42" s="5"/>
      <c r="B42" s="6"/>
      <c r="C42" s="6"/>
      <c r="D42" s="6"/>
      <c r="E42" s="6"/>
      <c r="F42" s="6"/>
      <c r="G42" s="6"/>
      <c r="H42" s="7"/>
      <c r="I42" s="5"/>
      <c r="J42" s="6"/>
      <c r="K42" s="6"/>
      <c r="L42" s="6"/>
      <c r="M42" s="6"/>
      <c r="N42" s="6"/>
      <c r="O42" s="6"/>
      <c r="P42" s="7"/>
    </row>
    <row r="43" spans="1:16" x14ac:dyDescent="0.25">
      <c r="A43" s="5"/>
      <c r="B43" s="6"/>
      <c r="C43" s="6"/>
      <c r="D43" s="6"/>
      <c r="E43" s="6"/>
      <c r="F43" s="6"/>
      <c r="G43" s="6"/>
      <c r="H43" s="7"/>
      <c r="I43" s="5"/>
      <c r="J43" s="6"/>
      <c r="K43" s="6"/>
      <c r="L43" s="6"/>
      <c r="M43" s="6"/>
      <c r="N43" s="6"/>
      <c r="O43" s="6"/>
      <c r="P43" s="7"/>
    </row>
    <row r="44" spans="1:16" x14ac:dyDescent="0.25">
      <c r="A44" s="5"/>
      <c r="B44" s="6"/>
      <c r="C44" s="6"/>
      <c r="D44" s="6"/>
      <c r="E44" s="6"/>
      <c r="F44" s="6"/>
      <c r="G44" s="6"/>
      <c r="H44" s="7"/>
      <c r="I44" s="5"/>
      <c r="J44" s="6"/>
      <c r="K44" s="6"/>
      <c r="L44" s="6"/>
      <c r="M44" s="6"/>
      <c r="N44" s="6"/>
      <c r="O44" s="6"/>
      <c r="P44" s="7"/>
    </row>
    <row r="45" spans="1:16" x14ac:dyDescent="0.25">
      <c r="A45" s="5"/>
      <c r="B45" s="32"/>
      <c r="C45" s="32"/>
      <c r="D45" s="6"/>
      <c r="E45" s="6"/>
      <c r="F45" s="6"/>
      <c r="G45" s="6"/>
      <c r="H45" s="7"/>
      <c r="I45" s="5"/>
      <c r="J45" s="32"/>
      <c r="K45" s="32"/>
      <c r="L45" s="6"/>
      <c r="M45" s="6"/>
      <c r="N45" s="6"/>
      <c r="O45" s="6"/>
      <c r="P45" s="7"/>
    </row>
    <row r="46" spans="1:16" x14ac:dyDescent="0.25">
      <c r="A46" s="5"/>
      <c r="B46" s="6"/>
      <c r="C46" s="6"/>
      <c r="D46" s="6"/>
      <c r="E46" s="6"/>
      <c r="F46" s="6"/>
      <c r="G46" s="6"/>
      <c r="H46" s="7"/>
      <c r="I46" s="5"/>
      <c r="J46" s="6"/>
      <c r="K46" s="6"/>
      <c r="L46" s="6"/>
      <c r="M46" s="6"/>
      <c r="N46" s="6"/>
      <c r="O46" s="6"/>
      <c r="P46" s="7"/>
    </row>
    <row r="47" spans="1:16" ht="15.75" thickBot="1" x14ac:dyDescent="0.3">
      <c r="A47" s="8"/>
      <c r="B47" s="9"/>
      <c r="C47" s="9"/>
      <c r="D47" s="9"/>
      <c r="E47" s="9"/>
      <c r="F47" s="9"/>
      <c r="G47" s="9"/>
      <c r="H47" s="10" t="s">
        <v>14</v>
      </c>
      <c r="I47" s="8"/>
      <c r="J47" s="9"/>
      <c r="K47" s="9"/>
      <c r="L47" s="9"/>
      <c r="M47" s="9"/>
      <c r="N47" s="9"/>
      <c r="O47" s="9"/>
      <c r="P47" s="10"/>
    </row>
    <row r="48" spans="1:16" x14ac:dyDescent="0.25">
      <c r="A48" s="2"/>
      <c r="B48" s="3"/>
      <c r="C48" s="3"/>
      <c r="D48" s="3"/>
      <c r="E48" s="3"/>
      <c r="F48" s="3"/>
      <c r="G48" s="3"/>
      <c r="H48" s="4"/>
      <c r="I48" s="2"/>
      <c r="J48" s="3"/>
      <c r="K48" s="3"/>
      <c r="L48" s="3"/>
      <c r="M48" s="3"/>
      <c r="N48" s="3"/>
      <c r="O48" s="3"/>
      <c r="P48" s="4"/>
    </row>
    <row r="49" spans="1:16" x14ac:dyDescent="0.25">
      <c r="A49" s="5"/>
      <c r="B49" s="32" t="s">
        <v>15</v>
      </c>
      <c r="C49" s="32"/>
      <c r="D49" s="32"/>
      <c r="E49" s="32"/>
      <c r="F49" s="32"/>
      <c r="G49" s="6"/>
      <c r="H49" s="7"/>
      <c r="I49" s="5"/>
      <c r="J49" s="6" t="s">
        <v>8</v>
      </c>
      <c r="K49" s="6"/>
      <c r="L49" s="6"/>
      <c r="M49" s="6"/>
      <c r="N49" s="6"/>
      <c r="O49" s="6"/>
      <c r="P49" s="7"/>
    </row>
    <row r="50" spans="1:16" x14ac:dyDescent="0.25">
      <c r="A50" s="5"/>
      <c r="B50" s="6"/>
      <c r="C50" s="6"/>
      <c r="D50" s="6"/>
      <c r="E50" s="6"/>
      <c r="F50" s="6"/>
      <c r="G50" s="6"/>
      <c r="H50" s="7"/>
      <c r="I50" s="5"/>
      <c r="J50" s="6"/>
      <c r="K50" s="6"/>
      <c r="L50" s="6"/>
      <c r="M50" s="6"/>
      <c r="N50" s="6"/>
      <c r="O50" s="6"/>
      <c r="P50" s="7"/>
    </row>
    <row r="51" spans="1:16" x14ac:dyDescent="0.25">
      <c r="A51" s="5"/>
      <c r="B51" s="6"/>
      <c r="C51" s="6"/>
      <c r="D51" s="6"/>
      <c r="E51" s="6"/>
      <c r="F51" s="6"/>
      <c r="G51" s="6"/>
      <c r="H51" s="7"/>
      <c r="I51" s="5"/>
      <c r="J51" s="6"/>
      <c r="K51" s="6"/>
      <c r="L51" s="6"/>
      <c r="M51" s="6"/>
      <c r="N51" s="6"/>
      <c r="O51" s="6"/>
      <c r="P51" s="7"/>
    </row>
    <row r="52" spans="1:16" x14ac:dyDescent="0.25">
      <c r="A52" s="5"/>
      <c r="B52" s="6"/>
      <c r="C52" s="6"/>
      <c r="D52" s="6"/>
      <c r="E52" s="6"/>
      <c r="F52" s="6"/>
      <c r="G52" s="6"/>
      <c r="H52" s="7"/>
      <c r="I52" s="5"/>
      <c r="J52" s="6"/>
      <c r="K52" s="6"/>
      <c r="L52" s="6"/>
      <c r="M52" s="6"/>
      <c r="N52" s="6"/>
      <c r="O52" s="6"/>
      <c r="P52" s="7"/>
    </row>
    <row r="53" spans="1:16" x14ac:dyDescent="0.25">
      <c r="A53" s="5"/>
      <c r="B53" s="6"/>
      <c r="C53" s="6"/>
      <c r="D53" s="6"/>
      <c r="E53" s="6"/>
      <c r="F53" s="6"/>
      <c r="G53" s="6"/>
      <c r="H53" s="7"/>
      <c r="I53" s="5"/>
      <c r="J53" s="6"/>
      <c r="K53" s="6"/>
      <c r="L53" s="6"/>
      <c r="M53" s="6"/>
      <c r="N53" s="6"/>
      <c r="O53" s="6"/>
      <c r="P53" s="7"/>
    </row>
    <row r="54" spans="1:16" x14ac:dyDescent="0.25">
      <c r="A54" s="5"/>
      <c r="B54" s="6"/>
      <c r="C54" s="6"/>
      <c r="D54" s="6"/>
      <c r="E54" s="6"/>
      <c r="F54" s="6"/>
      <c r="G54" s="6"/>
      <c r="H54" s="7"/>
      <c r="I54" s="5"/>
      <c r="J54" s="6"/>
      <c r="K54" s="6"/>
      <c r="L54" s="6"/>
      <c r="M54" s="6"/>
      <c r="N54" s="6"/>
      <c r="O54" s="6"/>
      <c r="P54" s="7"/>
    </row>
    <row r="55" spans="1:16" x14ac:dyDescent="0.25">
      <c r="A55" s="5"/>
      <c r="B55" s="6"/>
      <c r="C55" s="6"/>
      <c r="D55" s="6"/>
      <c r="E55" s="6"/>
      <c r="F55" s="6"/>
      <c r="G55" s="6"/>
      <c r="H55" s="7"/>
      <c r="I55" s="5"/>
      <c r="J55" s="6"/>
      <c r="K55" s="6"/>
      <c r="L55" s="6"/>
      <c r="M55" s="6"/>
      <c r="N55" s="6"/>
      <c r="O55" s="6"/>
      <c r="P55" s="7"/>
    </row>
    <row r="56" spans="1:16" x14ac:dyDescent="0.25">
      <c r="A56" s="5"/>
      <c r="B56" s="6"/>
      <c r="C56" s="6"/>
      <c r="D56" s="6"/>
      <c r="E56" s="6"/>
      <c r="F56" s="6"/>
      <c r="G56" s="6"/>
      <c r="H56" s="7"/>
      <c r="I56" s="5"/>
      <c r="J56" s="6"/>
      <c r="K56" s="6"/>
      <c r="L56" s="6"/>
      <c r="M56" s="6"/>
      <c r="N56" s="6"/>
      <c r="O56" s="6"/>
      <c r="P56" s="7"/>
    </row>
    <row r="57" spans="1:16" x14ac:dyDescent="0.25">
      <c r="A57" s="5"/>
      <c r="B57" s="6"/>
      <c r="C57" s="6"/>
      <c r="D57" s="6"/>
      <c r="E57" s="6"/>
      <c r="F57" s="6"/>
      <c r="G57" s="6"/>
      <c r="H57" s="7"/>
      <c r="I57" s="5"/>
      <c r="J57" s="6"/>
      <c r="K57" s="6"/>
      <c r="L57" s="6"/>
      <c r="M57" s="6"/>
      <c r="N57" s="6"/>
      <c r="O57" s="6"/>
      <c r="P57" s="7"/>
    </row>
    <row r="58" spans="1:16" x14ac:dyDescent="0.25">
      <c r="A58" s="5"/>
      <c r="B58" s="6"/>
      <c r="C58" s="6"/>
      <c r="D58" s="6"/>
      <c r="E58" s="6"/>
      <c r="F58" s="6"/>
      <c r="G58" s="6"/>
      <c r="H58" s="7"/>
      <c r="I58" s="5"/>
      <c r="J58" s="6"/>
      <c r="K58" s="6"/>
      <c r="L58" s="6"/>
      <c r="M58" s="6"/>
      <c r="N58" s="6"/>
      <c r="O58" s="6"/>
      <c r="P58" s="7"/>
    </row>
    <row r="59" spans="1:16" x14ac:dyDescent="0.25">
      <c r="A59" s="5"/>
      <c r="B59" s="6"/>
      <c r="C59" s="6"/>
      <c r="D59" s="6"/>
      <c r="E59" s="6"/>
      <c r="F59" s="6"/>
      <c r="G59" s="6"/>
      <c r="H59" s="7"/>
      <c r="I59" s="5"/>
      <c r="J59" s="6"/>
      <c r="K59" s="6"/>
      <c r="L59" s="6"/>
      <c r="M59" s="6"/>
      <c r="N59" s="6"/>
      <c r="O59" s="6"/>
      <c r="P59" s="7"/>
    </row>
    <row r="60" spans="1:16" x14ac:dyDescent="0.25">
      <c r="A60" s="5"/>
      <c r="B60" s="6"/>
      <c r="C60" s="6"/>
      <c r="D60" s="6"/>
      <c r="E60" s="6"/>
      <c r="F60" s="6"/>
      <c r="G60" s="6"/>
      <c r="H60" s="7"/>
      <c r="I60" s="5"/>
      <c r="J60" s="6"/>
      <c r="K60" s="6"/>
      <c r="L60" s="6"/>
      <c r="M60" s="6"/>
      <c r="N60" s="6"/>
      <c r="O60" s="6"/>
      <c r="P60" s="7"/>
    </row>
    <row r="61" spans="1:16" x14ac:dyDescent="0.25">
      <c r="A61" s="5"/>
      <c r="B61" s="6"/>
      <c r="C61" s="6"/>
      <c r="D61" s="6"/>
      <c r="E61" s="6"/>
      <c r="F61" s="6"/>
      <c r="G61" s="6"/>
      <c r="H61" s="7"/>
      <c r="I61" s="5"/>
      <c r="J61" s="6"/>
      <c r="K61" s="6"/>
      <c r="L61" s="6"/>
      <c r="M61" s="6"/>
      <c r="N61" s="6"/>
      <c r="O61" s="6"/>
      <c r="P61" s="7"/>
    </row>
    <row r="62" spans="1:16" x14ac:dyDescent="0.25">
      <c r="A62" s="5"/>
      <c r="B62" s="6"/>
      <c r="C62" s="6"/>
      <c r="D62" s="6"/>
      <c r="E62" s="6"/>
      <c r="F62" s="6"/>
      <c r="G62" s="6"/>
      <c r="H62" s="7"/>
      <c r="I62" s="5"/>
      <c r="J62" s="6"/>
      <c r="K62" s="6"/>
      <c r="L62" s="6"/>
      <c r="M62" s="6"/>
      <c r="N62" s="6"/>
      <c r="O62" s="6"/>
      <c r="P62" s="7"/>
    </row>
    <row r="63" spans="1:16" x14ac:dyDescent="0.25">
      <c r="A63" s="5"/>
      <c r="B63" s="6"/>
      <c r="C63" s="6"/>
      <c r="D63" s="6"/>
      <c r="E63" s="6"/>
      <c r="F63" s="6"/>
      <c r="G63" s="6"/>
      <c r="H63" s="7"/>
      <c r="I63" s="5"/>
      <c r="J63" s="6"/>
      <c r="K63" s="6"/>
      <c r="L63" s="6"/>
      <c r="M63" s="6"/>
      <c r="N63" s="6"/>
      <c r="O63" s="6"/>
      <c r="P63" s="7"/>
    </row>
    <row r="64" spans="1:16" x14ac:dyDescent="0.25">
      <c r="A64" s="5"/>
      <c r="B64" s="6"/>
      <c r="C64" s="6"/>
      <c r="D64" s="6"/>
      <c r="E64" s="6"/>
      <c r="F64" s="6"/>
      <c r="G64" s="6"/>
      <c r="H64" s="7"/>
      <c r="I64" s="5"/>
      <c r="J64" s="6"/>
      <c r="K64" s="6"/>
      <c r="L64" s="6"/>
      <c r="M64" s="6"/>
      <c r="N64" s="6"/>
      <c r="O64" s="6"/>
      <c r="P64" s="7"/>
    </row>
    <row r="65" spans="1:16" x14ac:dyDescent="0.25">
      <c r="A65" s="5"/>
      <c r="B65" s="32"/>
      <c r="C65" s="32"/>
      <c r="D65" s="6"/>
      <c r="E65" s="6"/>
      <c r="F65" s="6"/>
      <c r="G65" s="6"/>
      <c r="H65" s="7"/>
      <c r="I65" s="5"/>
      <c r="J65" s="32"/>
      <c r="K65" s="32"/>
      <c r="L65" s="6"/>
      <c r="M65" s="6"/>
      <c r="N65" s="6"/>
      <c r="O65" s="6"/>
      <c r="P65" s="7"/>
    </row>
    <row r="66" spans="1:16" x14ac:dyDescent="0.25">
      <c r="A66" s="5"/>
      <c r="B66" s="6"/>
      <c r="C66" s="6"/>
      <c r="D66" s="6"/>
      <c r="E66" s="6"/>
      <c r="F66" s="6"/>
      <c r="G66" s="6"/>
      <c r="H66" s="7"/>
      <c r="I66" s="5"/>
      <c r="J66" s="28"/>
      <c r="K66" s="28"/>
      <c r="L66" s="28"/>
      <c r="M66" s="28"/>
      <c r="N66" s="28"/>
      <c r="O66" s="28"/>
      <c r="P66" s="7"/>
    </row>
    <row r="67" spans="1:16" ht="15.75" thickBot="1" x14ac:dyDescent="0.3">
      <c r="A67" s="8"/>
      <c r="B67" s="9"/>
      <c r="C67" s="9"/>
      <c r="D67" s="9"/>
      <c r="E67" s="9"/>
      <c r="F67" s="9"/>
      <c r="G67" s="9"/>
      <c r="H67" s="10"/>
      <c r="I67" s="8"/>
      <c r="J67" s="30"/>
      <c r="K67" s="30"/>
      <c r="L67" s="30"/>
      <c r="M67" s="30"/>
      <c r="N67" s="30"/>
      <c r="O67" s="30"/>
      <c r="P67" s="10"/>
    </row>
    <row r="68" spans="1:16" x14ac:dyDescent="0.25">
      <c r="A68" s="2"/>
      <c r="B68" s="3"/>
      <c r="C68" s="3"/>
      <c r="D68" s="3"/>
      <c r="E68" s="3"/>
      <c r="F68" s="3"/>
      <c r="G68" s="3"/>
      <c r="H68" s="4"/>
      <c r="I68" s="2"/>
      <c r="J68" s="3"/>
      <c r="K68" s="3"/>
      <c r="L68" s="3"/>
      <c r="M68" s="3"/>
      <c r="N68" s="3"/>
      <c r="O68" s="3"/>
      <c r="P68" s="4"/>
    </row>
    <row r="69" spans="1:16" x14ac:dyDescent="0.25">
      <c r="A69" s="5"/>
      <c r="B69" s="32" t="s">
        <v>19</v>
      </c>
      <c r="C69" s="32"/>
      <c r="D69" s="32"/>
      <c r="E69" s="32"/>
      <c r="F69" s="32"/>
      <c r="G69" s="6"/>
      <c r="H69" s="7"/>
      <c r="I69" s="5"/>
      <c r="J69" s="6"/>
      <c r="K69" s="6"/>
      <c r="L69" s="6"/>
      <c r="M69" s="6"/>
      <c r="N69" s="6"/>
      <c r="O69" s="6"/>
      <c r="P69" s="7"/>
    </row>
    <row r="70" spans="1:16" x14ac:dyDescent="0.25">
      <c r="A70" s="5"/>
      <c r="B70" s="6"/>
      <c r="C70" s="6"/>
      <c r="D70" s="6"/>
      <c r="E70" s="6"/>
      <c r="F70" s="6"/>
      <c r="G70" s="6"/>
      <c r="H70" s="7"/>
      <c r="I70" s="5"/>
      <c r="J70" s="6"/>
      <c r="K70" s="6"/>
      <c r="L70" s="6"/>
      <c r="M70" s="6"/>
      <c r="N70" s="6"/>
      <c r="O70" s="6"/>
      <c r="P70" s="7"/>
    </row>
    <row r="71" spans="1:16" x14ac:dyDescent="0.25">
      <c r="A71" s="5"/>
      <c r="B71" s="6"/>
      <c r="C71" s="6"/>
      <c r="D71" s="6"/>
      <c r="E71" s="6"/>
      <c r="F71" s="6"/>
      <c r="G71" s="6"/>
      <c r="H71" s="7"/>
      <c r="I71" s="5"/>
      <c r="J71" s="6"/>
      <c r="K71" s="6"/>
      <c r="L71" s="6"/>
      <c r="M71" s="6"/>
      <c r="N71" s="6"/>
      <c r="O71" s="6"/>
      <c r="P71" s="7"/>
    </row>
    <row r="72" spans="1:16" x14ac:dyDescent="0.25">
      <c r="A72" s="5"/>
      <c r="B72" s="6"/>
      <c r="C72" s="6"/>
      <c r="D72" s="6"/>
      <c r="E72" s="6"/>
      <c r="F72" s="6"/>
      <c r="G72" s="6"/>
      <c r="H72" s="7"/>
      <c r="I72" s="5"/>
      <c r="J72" s="6"/>
      <c r="K72" s="6"/>
      <c r="L72" s="6"/>
      <c r="M72" s="6"/>
      <c r="N72" s="6"/>
      <c r="O72" s="6"/>
      <c r="P72" s="7"/>
    </row>
    <row r="73" spans="1:16" x14ac:dyDescent="0.25">
      <c r="A73" s="5"/>
      <c r="B73" s="6"/>
      <c r="C73" s="6"/>
      <c r="D73" s="6"/>
      <c r="E73" s="6"/>
      <c r="F73" s="6"/>
      <c r="G73" s="6"/>
      <c r="H73" s="7"/>
      <c r="I73" s="5"/>
      <c r="J73" s="6"/>
      <c r="K73" s="6"/>
      <c r="L73" s="6"/>
      <c r="M73" s="6"/>
      <c r="N73" s="6"/>
      <c r="O73" s="6"/>
      <c r="P73" s="7"/>
    </row>
    <row r="74" spans="1:16" x14ac:dyDescent="0.25">
      <c r="A74" s="5"/>
      <c r="B74" s="6"/>
      <c r="C74" s="6"/>
      <c r="D74" s="6"/>
      <c r="E74" s="6"/>
      <c r="F74" s="6"/>
      <c r="G74" s="6"/>
      <c r="H74" s="7"/>
      <c r="I74" s="5"/>
      <c r="J74" s="6"/>
      <c r="K74" s="6"/>
      <c r="L74" s="6"/>
      <c r="M74" s="6"/>
      <c r="N74" s="6"/>
      <c r="O74" s="6"/>
      <c r="P74" s="7"/>
    </row>
    <row r="75" spans="1:16" x14ac:dyDescent="0.25">
      <c r="A75" s="5"/>
      <c r="B75" s="6"/>
      <c r="C75" s="6"/>
      <c r="D75" s="6"/>
      <c r="E75" s="6"/>
      <c r="F75" s="6"/>
      <c r="G75" s="6"/>
      <c r="H75" s="7"/>
      <c r="I75" s="5"/>
      <c r="J75" s="6"/>
      <c r="K75" s="6"/>
      <c r="L75" s="6"/>
      <c r="M75" s="6"/>
      <c r="N75" s="6"/>
      <c r="O75" s="6"/>
      <c r="P75" s="7"/>
    </row>
    <row r="76" spans="1:16" x14ac:dyDescent="0.25">
      <c r="A76" s="5"/>
      <c r="B76" s="6"/>
      <c r="C76" s="6"/>
      <c r="D76" s="6"/>
      <c r="E76" s="6"/>
      <c r="F76" s="6"/>
      <c r="G76" s="6"/>
      <c r="H76" s="7"/>
      <c r="I76" s="5"/>
      <c r="J76" s="6"/>
      <c r="K76" s="6"/>
      <c r="L76" s="6"/>
      <c r="M76" s="6"/>
      <c r="N76" s="6"/>
      <c r="O76" s="6"/>
      <c r="P76" s="7"/>
    </row>
    <row r="77" spans="1:16" x14ac:dyDescent="0.25">
      <c r="A77" s="5"/>
      <c r="B77" s="6"/>
      <c r="C77" s="6"/>
      <c r="D77" s="6"/>
      <c r="E77" s="6"/>
      <c r="F77" s="6"/>
      <c r="G77" s="6"/>
      <c r="H77" s="7"/>
      <c r="I77" s="5"/>
      <c r="J77" s="6"/>
      <c r="K77" s="6"/>
      <c r="L77" s="6"/>
      <c r="M77" s="6"/>
      <c r="N77" s="6"/>
      <c r="O77" s="6"/>
      <c r="P77" s="7"/>
    </row>
    <row r="78" spans="1:16" x14ac:dyDescent="0.25">
      <c r="A78" s="5"/>
      <c r="B78" s="6"/>
      <c r="C78" s="6"/>
      <c r="D78" s="6"/>
      <c r="E78" s="6"/>
      <c r="F78" s="6"/>
      <c r="G78" s="6"/>
      <c r="H78" s="7"/>
      <c r="I78" s="5"/>
      <c r="J78" s="6"/>
      <c r="K78" s="6"/>
      <c r="L78" s="6"/>
      <c r="M78" s="6"/>
      <c r="N78" s="6"/>
      <c r="O78" s="6"/>
      <c r="P78" s="7"/>
    </row>
    <row r="79" spans="1:16" x14ac:dyDescent="0.25">
      <c r="A79" s="5"/>
      <c r="B79" s="6"/>
      <c r="C79" s="6"/>
      <c r="D79" s="6"/>
      <c r="E79" s="6"/>
      <c r="F79" s="6"/>
      <c r="G79" s="6"/>
      <c r="H79" s="7"/>
      <c r="I79" s="5"/>
      <c r="J79" s="6"/>
      <c r="K79" s="6"/>
      <c r="L79" s="6"/>
      <c r="M79" s="6"/>
      <c r="N79" s="6"/>
      <c r="O79" s="6"/>
      <c r="P79" s="7"/>
    </row>
    <row r="80" spans="1:16" x14ac:dyDescent="0.25">
      <c r="A80" s="5"/>
      <c r="B80" s="6"/>
      <c r="C80" s="6"/>
      <c r="D80" s="6"/>
      <c r="E80" s="6"/>
      <c r="F80" s="6"/>
      <c r="G80" s="6"/>
      <c r="H80" s="7"/>
      <c r="I80" s="5"/>
      <c r="J80" s="6"/>
      <c r="K80" s="6"/>
      <c r="L80" s="6"/>
      <c r="M80" s="6"/>
      <c r="N80" s="6"/>
      <c r="O80" s="6"/>
      <c r="P80" s="7"/>
    </row>
    <row r="81" spans="1:16" x14ac:dyDescent="0.25">
      <c r="A81" s="5"/>
      <c r="B81" s="6"/>
      <c r="C81" s="6"/>
      <c r="D81" s="6"/>
      <c r="E81" s="6"/>
      <c r="F81" s="6"/>
      <c r="G81" s="6"/>
      <c r="H81" s="7"/>
      <c r="I81" s="5"/>
      <c r="J81" s="6"/>
      <c r="K81" s="6"/>
      <c r="L81" s="6"/>
      <c r="M81" s="6"/>
      <c r="N81" s="6"/>
      <c r="O81" s="6"/>
      <c r="P81" s="7"/>
    </row>
    <row r="82" spans="1:16" x14ac:dyDescent="0.25">
      <c r="A82" s="5"/>
      <c r="B82" s="6"/>
      <c r="C82" s="6"/>
      <c r="D82" s="6"/>
      <c r="E82" s="6"/>
      <c r="F82" s="6"/>
      <c r="G82" s="6"/>
      <c r="H82" s="7"/>
      <c r="I82" s="5"/>
      <c r="J82" s="6"/>
      <c r="K82" s="6"/>
      <c r="L82" s="6"/>
      <c r="M82" s="6"/>
      <c r="N82" s="6"/>
      <c r="O82" s="6"/>
      <c r="P82" s="7"/>
    </row>
    <row r="83" spans="1:16" x14ac:dyDescent="0.25">
      <c r="A83" s="5"/>
      <c r="B83" s="6"/>
      <c r="C83" s="6"/>
      <c r="D83" s="6"/>
      <c r="E83" s="6"/>
      <c r="F83" s="6"/>
      <c r="G83" s="6"/>
      <c r="H83" s="7"/>
      <c r="I83" s="5"/>
      <c r="J83" s="6"/>
      <c r="K83" s="6"/>
      <c r="L83" s="6"/>
      <c r="M83" s="6"/>
      <c r="N83" s="6"/>
      <c r="O83" s="6"/>
      <c r="P83" s="7"/>
    </row>
    <row r="84" spans="1:16" x14ac:dyDescent="0.25">
      <c r="A84" s="5"/>
      <c r="B84" s="6"/>
      <c r="C84" s="6"/>
      <c r="D84" s="6"/>
      <c r="E84" s="6"/>
      <c r="F84" s="6"/>
      <c r="G84" s="6"/>
      <c r="H84" s="7"/>
      <c r="I84" s="5"/>
      <c r="J84" s="6"/>
      <c r="K84" s="6"/>
      <c r="L84" s="6"/>
      <c r="M84" s="6"/>
      <c r="N84" s="6"/>
      <c r="O84" s="6"/>
      <c r="P84" s="7"/>
    </row>
    <row r="85" spans="1:16" x14ac:dyDescent="0.25">
      <c r="A85" s="5"/>
      <c r="B85" s="32"/>
      <c r="C85" s="32"/>
      <c r="D85" s="6"/>
      <c r="E85" s="6"/>
      <c r="F85" s="6"/>
      <c r="G85" s="6"/>
      <c r="H85" s="7"/>
      <c r="I85" s="5"/>
      <c r="J85" s="32"/>
      <c r="K85" s="32"/>
      <c r="L85" s="6"/>
      <c r="M85" s="6"/>
      <c r="N85" s="6"/>
      <c r="O85" s="6"/>
      <c r="P85" s="7"/>
    </row>
    <row r="86" spans="1:16" x14ac:dyDescent="0.25">
      <c r="A86" s="5"/>
      <c r="B86" s="28"/>
      <c r="C86" s="28"/>
      <c r="D86" s="28"/>
      <c r="E86" s="28"/>
      <c r="F86" s="28"/>
      <c r="G86" s="28"/>
      <c r="H86" s="29"/>
      <c r="I86" s="5"/>
      <c r="J86" s="6"/>
      <c r="K86" s="6"/>
      <c r="L86" s="6"/>
      <c r="M86" s="6"/>
      <c r="N86" s="6"/>
      <c r="O86" s="6"/>
      <c r="P86" s="7"/>
    </row>
    <row r="87" spans="1:16" ht="15.75" thickBot="1" x14ac:dyDescent="0.3">
      <c r="A87" s="8"/>
      <c r="B87" s="30"/>
      <c r="C87" s="30"/>
      <c r="D87" s="30"/>
      <c r="E87" s="30"/>
      <c r="F87" s="30"/>
      <c r="G87" s="30"/>
      <c r="H87" s="31"/>
      <c r="I87" s="8"/>
      <c r="J87" s="9"/>
      <c r="K87" s="9"/>
      <c r="L87" s="9"/>
      <c r="M87" s="9"/>
      <c r="N87" s="9"/>
      <c r="O87" s="9"/>
      <c r="P87" s="10"/>
    </row>
  </sheetData>
  <mergeCells count="14">
    <mergeCell ref="A6:P6"/>
    <mergeCell ref="B86:H87"/>
    <mergeCell ref="J66:O67"/>
    <mergeCell ref="B49:F49"/>
    <mergeCell ref="B65:C65"/>
    <mergeCell ref="J65:K65"/>
    <mergeCell ref="B69:F69"/>
    <mergeCell ref="B85:C85"/>
    <mergeCell ref="J85:K85"/>
    <mergeCell ref="B9:F9"/>
    <mergeCell ref="B25:C25"/>
    <mergeCell ref="J25:K25"/>
    <mergeCell ref="B45:C45"/>
    <mergeCell ref="J45:K45"/>
  </mergeCells>
  <pageMargins left="0.23622047244094491" right="0.23622047244094491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tabSelected="1" zoomScale="70" zoomScaleNormal="70" workbookViewId="0">
      <selection activeCell="L48" sqref="L48"/>
    </sheetView>
  </sheetViews>
  <sheetFormatPr baseColWidth="10" defaultRowHeight="15" x14ac:dyDescent="0.25"/>
  <cols>
    <col min="2" max="2" width="17.140625" customWidth="1"/>
    <col min="3" max="3" width="11.42578125" customWidth="1"/>
    <col min="5" max="5" width="13.85546875" customWidth="1"/>
    <col min="6" max="6" width="15.7109375" customWidth="1"/>
    <col min="7" max="7" width="15.85546875" customWidth="1"/>
    <col min="11" max="11" width="16.7109375" customWidth="1"/>
    <col min="12" max="12" width="14.7109375" customWidth="1"/>
    <col min="13" max="13" width="15.140625" customWidth="1"/>
    <col min="14" max="14" width="14.28515625" customWidth="1"/>
    <col min="15" max="15" width="13" customWidth="1"/>
  </cols>
  <sheetData>
    <row r="1" spans="1:17" x14ac:dyDescent="0.25">
      <c r="A1" s="2"/>
      <c r="B1" s="3"/>
      <c r="C1" s="3"/>
      <c r="D1" s="3"/>
      <c r="E1" s="3"/>
      <c r="F1" s="3"/>
      <c r="G1" s="3"/>
      <c r="H1" s="3"/>
      <c r="I1" s="4"/>
      <c r="J1" s="2"/>
      <c r="K1" s="3"/>
      <c r="L1" s="3"/>
      <c r="M1" s="3"/>
      <c r="N1" s="3"/>
      <c r="O1" s="3"/>
      <c r="P1" s="3"/>
      <c r="Q1" s="4"/>
    </row>
    <row r="2" spans="1:17" ht="34.5" customHeight="1" x14ac:dyDescent="0.25">
      <c r="A2" s="5"/>
      <c r="B2" s="48" t="s">
        <v>20</v>
      </c>
      <c r="C2" s="48"/>
      <c r="D2" s="48"/>
      <c r="E2" s="48"/>
      <c r="F2" s="6"/>
      <c r="G2" s="6"/>
      <c r="H2" s="6"/>
      <c r="I2" s="7"/>
      <c r="J2" s="5"/>
      <c r="K2" s="48" t="s">
        <v>2</v>
      </c>
      <c r="L2" s="48"/>
      <c r="M2" s="48"/>
      <c r="N2" s="48"/>
      <c r="O2" s="48"/>
      <c r="P2" s="6"/>
      <c r="Q2" s="7"/>
    </row>
    <row r="3" spans="1:17" x14ac:dyDescent="0.25">
      <c r="A3" s="5"/>
      <c r="B3" s="6"/>
      <c r="C3" s="6"/>
      <c r="D3" s="6"/>
      <c r="E3" s="6"/>
      <c r="F3" s="6"/>
      <c r="G3" s="6"/>
      <c r="H3" s="6"/>
      <c r="I3" s="7"/>
      <c r="J3" s="5"/>
      <c r="K3" s="6"/>
      <c r="L3" s="6"/>
      <c r="M3" s="6"/>
      <c r="N3" s="6"/>
      <c r="O3" s="6"/>
      <c r="P3" s="6"/>
      <c r="Q3" s="7"/>
    </row>
    <row r="4" spans="1:17" x14ac:dyDescent="0.25">
      <c r="A4" s="5"/>
      <c r="B4" s="42" t="s">
        <v>21</v>
      </c>
      <c r="C4" s="42" t="s">
        <v>0</v>
      </c>
      <c r="D4" s="23"/>
      <c r="E4" s="6"/>
      <c r="F4" s="6"/>
      <c r="G4" s="6"/>
      <c r="H4" s="6"/>
      <c r="I4" s="7"/>
      <c r="J4" s="5"/>
      <c r="K4" s="42" t="s">
        <v>21</v>
      </c>
      <c r="L4" s="42" t="s">
        <v>34</v>
      </c>
      <c r="M4" s="42" t="s">
        <v>35</v>
      </c>
      <c r="N4" s="42" t="s">
        <v>3</v>
      </c>
      <c r="O4" s="42" t="s">
        <v>1</v>
      </c>
      <c r="P4" s="6"/>
      <c r="Q4" s="7"/>
    </row>
    <row r="5" spans="1:17" x14ac:dyDescent="0.25">
      <c r="A5" s="5"/>
      <c r="B5" s="36" t="s">
        <v>22</v>
      </c>
      <c r="C5" s="12">
        <v>12</v>
      </c>
      <c r="D5" s="23"/>
      <c r="E5" s="6"/>
      <c r="F5" s="6"/>
      <c r="G5" s="6"/>
      <c r="H5" s="6"/>
      <c r="I5" s="7"/>
      <c r="J5" s="5"/>
      <c r="K5" s="36" t="s">
        <v>22</v>
      </c>
      <c r="L5" s="12">
        <v>1</v>
      </c>
      <c r="M5" s="12">
        <v>1</v>
      </c>
      <c r="N5" s="12">
        <v>10</v>
      </c>
      <c r="O5" s="12">
        <f>SUM(L5:N5)</f>
        <v>12</v>
      </c>
      <c r="P5" s="6"/>
      <c r="Q5" s="7"/>
    </row>
    <row r="6" spans="1:17" x14ac:dyDescent="0.25">
      <c r="A6" s="5"/>
      <c r="B6" s="36" t="s">
        <v>23</v>
      </c>
      <c r="C6" s="12">
        <v>27</v>
      </c>
      <c r="D6" s="23"/>
      <c r="E6" s="6"/>
      <c r="F6" s="6"/>
      <c r="G6" s="6"/>
      <c r="H6" s="6"/>
      <c r="I6" s="7"/>
      <c r="J6" s="5"/>
      <c r="K6" s="36" t="s">
        <v>23</v>
      </c>
      <c r="L6" s="12">
        <v>2</v>
      </c>
      <c r="M6" s="12">
        <v>1</v>
      </c>
      <c r="N6" s="12">
        <v>24</v>
      </c>
      <c r="O6" s="12">
        <f t="shared" ref="O6:O16" si="0">SUM(L6:N6)</f>
        <v>27</v>
      </c>
      <c r="P6" s="6"/>
      <c r="Q6" s="7"/>
    </row>
    <row r="7" spans="1:17" x14ac:dyDescent="0.25">
      <c r="A7" s="5"/>
      <c r="B7" s="36" t="s">
        <v>24</v>
      </c>
      <c r="C7" s="12">
        <v>31</v>
      </c>
      <c r="D7" s="23"/>
      <c r="E7" s="6"/>
      <c r="F7" s="6"/>
      <c r="G7" s="6"/>
      <c r="H7" s="6"/>
      <c r="I7" s="7"/>
      <c r="J7" s="5"/>
      <c r="K7" s="36" t="s">
        <v>24</v>
      </c>
      <c r="L7" s="12">
        <v>1</v>
      </c>
      <c r="M7" s="12">
        <v>3</v>
      </c>
      <c r="N7" s="12">
        <v>27</v>
      </c>
      <c r="O7" s="12">
        <f t="shared" si="0"/>
        <v>31</v>
      </c>
      <c r="P7" s="6"/>
      <c r="Q7" s="7"/>
    </row>
    <row r="8" spans="1:17" x14ac:dyDescent="0.25">
      <c r="A8" s="5"/>
      <c r="B8" s="36" t="s">
        <v>25</v>
      </c>
      <c r="C8" s="12">
        <v>15</v>
      </c>
      <c r="D8" s="23"/>
      <c r="E8" s="6"/>
      <c r="F8" s="6"/>
      <c r="G8" s="6"/>
      <c r="H8" s="6"/>
      <c r="I8" s="7"/>
      <c r="J8" s="5"/>
      <c r="K8" s="36" t="s">
        <v>25</v>
      </c>
      <c r="L8" s="12">
        <v>0</v>
      </c>
      <c r="M8" s="12">
        <v>0</v>
      </c>
      <c r="N8" s="12">
        <v>15</v>
      </c>
      <c r="O8" s="12">
        <f t="shared" si="0"/>
        <v>15</v>
      </c>
      <c r="P8" s="6"/>
      <c r="Q8" s="7"/>
    </row>
    <row r="9" spans="1:17" x14ac:dyDescent="0.25">
      <c r="A9" s="5"/>
      <c r="B9" s="36" t="s">
        <v>26</v>
      </c>
      <c r="C9" s="12">
        <v>31</v>
      </c>
      <c r="D9" s="23"/>
      <c r="E9" s="6"/>
      <c r="F9" s="6"/>
      <c r="G9" s="6"/>
      <c r="H9" s="6"/>
      <c r="I9" s="7"/>
      <c r="J9" s="5"/>
      <c r="K9" s="36" t="s">
        <v>26</v>
      </c>
      <c r="L9" s="12">
        <v>1</v>
      </c>
      <c r="M9" s="12">
        <v>3</v>
      </c>
      <c r="N9" s="12">
        <v>27</v>
      </c>
      <c r="O9" s="12">
        <f t="shared" si="0"/>
        <v>31</v>
      </c>
      <c r="P9" s="6"/>
      <c r="Q9" s="7"/>
    </row>
    <row r="10" spans="1:17" x14ac:dyDescent="0.25">
      <c r="A10" s="5"/>
      <c r="B10" s="36" t="s">
        <v>27</v>
      </c>
      <c r="C10" s="12">
        <v>36</v>
      </c>
      <c r="D10" s="23"/>
      <c r="E10" s="6"/>
      <c r="F10" s="6"/>
      <c r="G10" s="6"/>
      <c r="H10" s="6"/>
      <c r="I10" s="7"/>
      <c r="J10" s="5"/>
      <c r="K10" s="36" t="s">
        <v>27</v>
      </c>
      <c r="L10" s="12">
        <v>1</v>
      </c>
      <c r="M10" s="12">
        <v>2</v>
      </c>
      <c r="N10" s="12">
        <v>33</v>
      </c>
      <c r="O10" s="12">
        <f t="shared" si="0"/>
        <v>36</v>
      </c>
      <c r="P10" s="6"/>
      <c r="Q10" s="7"/>
    </row>
    <row r="11" spans="1:17" x14ac:dyDescent="0.25">
      <c r="A11" s="5"/>
      <c r="B11" s="36" t="s">
        <v>28</v>
      </c>
      <c r="C11" s="12">
        <v>17</v>
      </c>
      <c r="D11" s="6"/>
      <c r="E11" s="6"/>
      <c r="F11" s="6"/>
      <c r="G11" s="6"/>
      <c r="H11" s="6"/>
      <c r="I11" s="7"/>
      <c r="J11" s="5"/>
      <c r="K11" s="36" t="s">
        <v>28</v>
      </c>
      <c r="L11" s="12">
        <v>6</v>
      </c>
      <c r="M11" s="12">
        <v>1</v>
      </c>
      <c r="N11" s="12">
        <v>10</v>
      </c>
      <c r="O11" s="12">
        <f t="shared" si="0"/>
        <v>17</v>
      </c>
      <c r="P11" s="6"/>
      <c r="Q11" s="7"/>
    </row>
    <row r="12" spans="1:17" x14ac:dyDescent="0.25">
      <c r="A12" s="5"/>
      <c r="B12" s="36" t="s">
        <v>29</v>
      </c>
      <c r="C12" s="12">
        <v>16</v>
      </c>
      <c r="D12" s="6"/>
      <c r="E12" s="6"/>
      <c r="F12" s="6"/>
      <c r="G12" s="6"/>
      <c r="H12" s="6"/>
      <c r="I12" s="7"/>
      <c r="J12" s="5"/>
      <c r="K12" s="36" t="s">
        <v>29</v>
      </c>
      <c r="L12" s="12">
        <v>8</v>
      </c>
      <c r="M12" s="12">
        <v>1</v>
      </c>
      <c r="N12" s="12">
        <v>7</v>
      </c>
      <c r="O12" s="12">
        <f t="shared" si="0"/>
        <v>16</v>
      </c>
      <c r="P12" s="6"/>
      <c r="Q12" s="7"/>
    </row>
    <row r="13" spans="1:17" x14ac:dyDescent="0.25">
      <c r="A13" s="5"/>
      <c r="B13" s="36" t="s">
        <v>30</v>
      </c>
      <c r="C13" s="12">
        <v>16</v>
      </c>
      <c r="D13" s="6"/>
      <c r="E13" s="6"/>
      <c r="F13" s="6"/>
      <c r="G13" s="6"/>
      <c r="H13" s="6"/>
      <c r="I13" s="7"/>
      <c r="J13" s="5"/>
      <c r="K13" s="36" t="s">
        <v>30</v>
      </c>
      <c r="L13" s="12">
        <v>2</v>
      </c>
      <c r="M13" s="12">
        <v>2</v>
      </c>
      <c r="N13" s="12">
        <v>12</v>
      </c>
      <c r="O13" s="12">
        <f t="shared" si="0"/>
        <v>16</v>
      </c>
      <c r="P13" s="6"/>
      <c r="Q13" s="7"/>
    </row>
    <row r="14" spans="1:17" x14ac:dyDescent="0.25">
      <c r="A14" s="5"/>
      <c r="B14" s="36" t="s">
        <v>32</v>
      </c>
      <c r="C14" s="12">
        <v>14</v>
      </c>
      <c r="D14" s="6"/>
      <c r="E14" s="6"/>
      <c r="F14" s="6"/>
      <c r="G14" s="6"/>
      <c r="H14" s="6"/>
      <c r="I14" s="7"/>
      <c r="J14" s="5"/>
      <c r="K14" s="36" t="s">
        <v>32</v>
      </c>
      <c r="L14" s="12">
        <v>2</v>
      </c>
      <c r="M14" s="12">
        <v>0</v>
      </c>
      <c r="N14" s="12">
        <v>12</v>
      </c>
      <c r="O14" s="12">
        <f t="shared" si="0"/>
        <v>14</v>
      </c>
      <c r="P14" s="6"/>
      <c r="Q14" s="7"/>
    </row>
    <row r="15" spans="1:17" x14ac:dyDescent="0.25">
      <c r="A15" s="5"/>
      <c r="B15" s="36" t="s">
        <v>33</v>
      </c>
      <c r="C15" s="12">
        <v>22</v>
      </c>
      <c r="D15" s="6"/>
      <c r="E15" s="6"/>
      <c r="F15" s="6"/>
      <c r="G15" s="6"/>
      <c r="H15" s="6"/>
      <c r="I15" s="7"/>
      <c r="J15" s="5"/>
      <c r="K15" s="36" t="s">
        <v>33</v>
      </c>
      <c r="L15" s="12">
        <v>4</v>
      </c>
      <c r="M15" s="12">
        <v>4</v>
      </c>
      <c r="N15" s="12">
        <v>14</v>
      </c>
      <c r="O15" s="12">
        <f t="shared" si="0"/>
        <v>22</v>
      </c>
      <c r="P15" s="6"/>
      <c r="Q15" s="7"/>
    </row>
    <row r="16" spans="1:17" x14ac:dyDescent="0.25">
      <c r="A16" s="5"/>
      <c r="B16" s="36" t="s">
        <v>31</v>
      </c>
      <c r="C16" s="12">
        <v>13</v>
      </c>
      <c r="D16" s="6"/>
      <c r="E16" s="6"/>
      <c r="F16" s="6"/>
      <c r="G16" s="6"/>
      <c r="H16" s="6"/>
      <c r="I16" s="7"/>
      <c r="J16" s="5"/>
      <c r="K16" s="36" t="s">
        <v>31</v>
      </c>
      <c r="L16" s="12">
        <v>2</v>
      </c>
      <c r="M16" s="12">
        <v>3</v>
      </c>
      <c r="N16" s="12">
        <v>8</v>
      </c>
      <c r="O16" s="12">
        <f t="shared" si="0"/>
        <v>13</v>
      </c>
      <c r="P16" s="6"/>
      <c r="Q16" s="7"/>
    </row>
    <row r="17" spans="1:17" x14ac:dyDescent="0.25">
      <c r="A17" s="5"/>
      <c r="B17" s="44" t="s">
        <v>51</v>
      </c>
      <c r="C17" s="42">
        <f>SUM(C5:C16)</f>
        <v>250</v>
      </c>
      <c r="D17" s="6"/>
      <c r="E17" s="6"/>
      <c r="F17" s="6"/>
      <c r="G17" s="6"/>
      <c r="H17" s="6"/>
      <c r="I17" s="7"/>
      <c r="J17" s="5"/>
      <c r="K17" s="56" t="s">
        <v>40</v>
      </c>
      <c r="L17" s="54">
        <f>SUM(L5:L16)</f>
        <v>30</v>
      </c>
      <c r="M17" s="54">
        <f t="shared" ref="M17:O17" si="1">SUM(M5:M16)</f>
        <v>21</v>
      </c>
      <c r="N17" s="54">
        <f t="shared" si="1"/>
        <v>199</v>
      </c>
      <c r="O17" s="54">
        <f t="shared" si="1"/>
        <v>250</v>
      </c>
      <c r="P17" s="6"/>
      <c r="Q17" s="7"/>
    </row>
    <row r="18" spans="1:17" ht="40.5" customHeight="1" x14ac:dyDescent="0.25">
      <c r="A18" s="5"/>
      <c r="B18" s="43" t="s">
        <v>41</v>
      </c>
      <c r="C18" s="57">
        <f>C17/12</f>
        <v>20.833333333333332</v>
      </c>
      <c r="D18" s="6"/>
      <c r="E18" s="6"/>
      <c r="F18" s="6"/>
      <c r="G18" s="6"/>
      <c r="H18" s="6"/>
      <c r="I18" s="7"/>
      <c r="J18" s="5"/>
      <c r="K18" s="6"/>
      <c r="L18" s="6"/>
      <c r="M18" s="6"/>
      <c r="N18" s="6"/>
      <c r="O18" s="6"/>
      <c r="P18" s="6"/>
      <c r="Q18" s="7"/>
    </row>
    <row r="19" spans="1:17" x14ac:dyDescent="0.25">
      <c r="A19" s="5"/>
      <c r="B19" s="6"/>
      <c r="C19" s="6"/>
      <c r="D19" s="6"/>
      <c r="E19" s="6"/>
      <c r="F19" s="6"/>
      <c r="G19" s="6"/>
      <c r="H19" s="6"/>
      <c r="I19" s="7"/>
      <c r="J19" s="5"/>
      <c r="K19" s="6"/>
      <c r="L19" s="6"/>
      <c r="M19" s="6"/>
      <c r="N19" s="6"/>
      <c r="O19" s="6"/>
      <c r="P19" s="6"/>
      <c r="Q19" s="7"/>
    </row>
    <row r="20" spans="1:17" ht="15.75" thickBot="1" x14ac:dyDescent="0.3">
      <c r="A20" s="8"/>
      <c r="B20" s="9"/>
      <c r="C20" s="9"/>
      <c r="D20" s="9"/>
      <c r="E20" s="9"/>
      <c r="F20" s="9"/>
      <c r="G20" s="9"/>
      <c r="H20" s="9"/>
      <c r="I20" s="10"/>
      <c r="J20" s="8"/>
      <c r="K20" s="9"/>
      <c r="L20" s="9"/>
      <c r="M20" s="9"/>
      <c r="N20" s="9"/>
      <c r="O20" s="9"/>
      <c r="P20" s="9"/>
      <c r="Q20" s="10"/>
    </row>
    <row r="21" spans="1:17" x14ac:dyDescent="0.25">
      <c r="A21" s="2"/>
      <c r="B21" s="3"/>
      <c r="C21" s="3"/>
      <c r="D21" s="3"/>
      <c r="E21" s="3"/>
      <c r="F21" s="3"/>
      <c r="G21" s="3"/>
      <c r="H21" s="3"/>
      <c r="I21" s="4"/>
      <c r="J21" s="13"/>
      <c r="K21" s="14"/>
      <c r="L21" s="14"/>
      <c r="M21" s="14"/>
      <c r="N21" s="14"/>
      <c r="O21" s="14"/>
      <c r="P21" s="14"/>
      <c r="Q21" s="15"/>
    </row>
    <row r="22" spans="1:17" ht="29.25" customHeight="1" x14ac:dyDescent="0.25">
      <c r="A22" s="5"/>
      <c r="B22" s="48" t="s">
        <v>36</v>
      </c>
      <c r="C22" s="48"/>
      <c r="D22" s="48"/>
      <c r="E22" s="48"/>
      <c r="F22" s="6"/>
      <c r="G22" s="6"/>
      <c r="H22" s="6"/>
      <c r="I22" s="7"/>
      <c r="J22" s="16"/>
      <c r="K22" s="48" t="s">
        <v>37</v>
      </c>
      <c r="L22" s="48"/>
      <c r="M22" s="48"/>
      <c r="N22" s="48"/>
      <c r="O22" s="6"/>
      <c r="P22" s="17"/>
      <c r="Q22" s="18"/>
    </row>
    <row r="23" spans="1:17" x14ac:dyDescent="0.25">
      <c r="A23" s="5"/>
      <c r="B23" s="6"/>
      <c r="C23" s="6"/>
      <c r="D23" s="6"/>
      <c r="E23" s="6"/>
      <c r="F23" s="6"/>
      <c r="G23" s="6"/>
      <c r="H23" s="6"/>
      <c r="I23" s="7"/>
      <c r="J23" s="16"/>
      <c r="K23" s="6"/>
      <c r="L23" s="6"/>
      <c r="M23" s="6"/>
      <c r="N23" s="6"/>
      <c r="O23" s="6"/>
      <c r="P23" s="17"/>
      <c r="Q23" s="18"/>
    </row>
    <row r="24" spans="1:17" x14ac:dyDescent="0.25">
      <c r="A24" s="5"/>
      <c r="B24" s="42" t="s">
        <v>21</v>
      </c>
      <c r="C24" s="42" t="s">
        <v>4</v>
      </c>
      <c r="D24" s="42" t="s">
        <v>5</v>
      </c>
      <c r="E24" s="42" t="s">
        <v>1</v>
      </c>
      <c r="F24" s="6"/>
      <c r="G24" s="6"/>
      <c r="H24" s="6"/>
      <c r="I24" s="18"/>
      <c r="K24" s="42" t="s">
        <v>21</v>
      </c>
      <c r="L24" s="42" t="s">
        <v>6</v>
      </c>
      <c r="M24" s="42" t="s">
        <v>7</v>
      </c>
      <c r="N24" s="42" t="s">
        <v>1</v>
      </c>
      <c r="P24" s="17"/>
      <c r="Q24" s="11"/>
    </row>
    <row r="25" spans="1:17" x14ac:dyDescent="0.25">
      <c r="A25" s="5"/>
      <c r="B25" s="36" t="s">
        <v>22</v>
      </c>
      <c r="C25" s="12">
        <v>12</v>
      </c>
      <c r="D25" s="22">
        <v>0</v>
      </c>
      <c r="E25" s="12">
        <f>SUM(C25:D25)</f>
        <v>12</v>
      </c>
      <c r="F25" s="6"/>
      <c r="G25" s="6"/>
      <c r="H25" s="6"/>
      <c r="I25" s="18"/>
      <c r="J25" s="1"/>
      <c r="K25" s="36" t="s">
        <v>22</v>
      </c>
      <c r="L25" s="12">
        <v>4</v>
      </c>
      <c r="M25" s="12">
        <v>8</v>
      </c>
      <c r="N25" s="12">
        <f>SUM(L25:M25)</f>
        <v>12</v>
      </c>
      <c r="P25" s="17"/>
      <c r="Q25" s="7"/>
    </row>
    <row r="26" spans="1:17" x14ac:dyDescent="0.25">
      <c r="A26" s="5"/>
      <c r="B26" s="36" t="s">
        <v>23</v>
      </c>
      <c r="C26" s="12">
        <v>26</v>
      </c>
      <c r="D26" s="22">
        <v>1</v>
      </c>
      <c r="E26" s="12">
        <f t="shared" ref="E26:E36" si="2">SUM(C26:D26)</f>
        <v>27</v>
      </c>
      <c r="F26" s="6"/>
      <c r="G26" s="6"/>
      <c r="H26" s="6"/>
      <c r="I26" s="18"/>
      <c r="J26" s="1"/>
      <c r="K26" s="36" t="s">
        <v>23</v>
      </c>
      <c r="L26" s="12">
        <v>15</v>
      </c>
      <c r="M26" s="12">
        <v>12</v>
      </c>
      <c r="N26" s="12">
        <f t="shared" ref="N26:N37" si="3">SUM(L26:M26)</f>
        <v>27</v>
      </c>
      <c r="P26" s="17"/>
      <c r="Q26" s="7"/>
    </row>
    <row r="27" spans="1:17" x14ac:dyDescent="0.25">
      <c r="A27" s="5"/>
      <c r="B27" s="36" t="s">
        <v>24</v>
      </c>
      <c r="C27" s="12">
        <v>31</v>
      </c>
      <c r="D27" s="22">
        <v>0</v>
      </c>
      <c r="E27" s="12">
        <f t="shared" si="2"/>
        <v>31</v>
      </c>
      <c r="F27" s="6"/>
      <c r="G27" s="6"/>
      <c r="H27" s="6"/>
      <c r="I27" s="18"/>
      <c r="J27" s="1"/>
      <c r="K27" s="36" t="s">
        <v>24</v>
      </c>
      <c r="L27" s="12">
        <v>19</v>
      </c>
      <c r="M27" s="12">
        <v>12</v>
      </c>
      <c r="N27" s="12">
        <f t="shared" si="3"/>
        <v>31</v>
      </c>
      <c r="P27" s="17"/>
      <c r="Q27" s="7"/>
    </row>
    <row r="28" spans="1:17" x14ac:dyDescent="0.25">
      <c r="A28" s="5"/>
      <c r="B28" s="36" t="s">
        <v>25</v>
      </c>
      <c r="C28" s="12">
        <v>13</v>
      </c>
      <c r="D28" s="22">
        <v>2</v>
      </c>
      <c r="E28" s="12">
        <f t="shared" si="2"/>
        <v>15</v>
      </c>
      <c r="F28" s="6"/>
      <c r="G28" s="6"/>
      <c r="H28" s="6"/>
      <c r="I28" s="18"/>
      <c r="J28" s="1"/>
      <c r="K28" s="36" t="s">
        <v>25</v>
      </c>
      <c r="L28" s="12">
        <v>7</v>
      </c>
      <c r="M28" s="12">
        <v>8</v>
      </c>
      <c r="N28" s="12">
        <f t="shared" si="3"/>
        <v>15</v>
      </c>
      <c r="P28" s="17"/>
      <c r="Q28" s="7"/>
    </row>
    <row r="29" spans="1:17" x14ac:dyDescent="0.25">
      <c r="A29" s="5"/>
      <c r="B29" s="36" t="s">
        <v>26</v>
      </c>
      <c r="C29" s="12">
        <v>31</v>
      </c>
      <c r="D29" s="22">
        <v>0</v>
      </c>
      <c r="E29" s="12">
        <f t="shared" si="2"/>
        <v>31</v>
      </c>
      <c r="F29" s="6"/>
      <c r="G29" s="6"/>
      <c r="H29" s="6"/>
      <c r="I29" s="18"/>
      <c r="J29" s="1"/>
      <c r="K29" s="36" t="s">
        <v>26</v>
      </c>
      <c r="L29" s="12">
        <v>17</v>
      </c>
      <c r="M29" s="12">
        <v>14</v>
      </c>
      <c r="N29" s="12">
        <f t="shared" si="3"/>
        <v>31</v>
      </c>
      <c r="P29" s="17"/>
      <c r="Q29" s="7"/>
    </row>
    <row r="30" spans="1:17" x14ac:dyDescent="0.25">
      <c r="A30" s="5"/>
      <c r="B30" s="36" t="s">
        <v>27</v>
      </c>
      <c r="C30" s="12">
        <v>35</v>
      </c>
      <c r="D30" s="12">
        <v>1</v>
      </c>
      <c r="E30" s="12">
        <f t="shared" si="2"/>
        <v>36</v>
      </c>
      <c r="F30" s="6"/>
      <c r="G30" s="6"/>
      <c r="H30" s="6"/>
      <c r="I30" s="18"/>
      <c r="J30" s="1"/>
      <c r="K30" s="36" t="s">
        <v>27</v>
      </c>
      <c r="L30" s="12">
        <v>29</v>
      </c>
      <c r="M30" s="12">
        <v>7</v>
      </c>
      <c r="N30" s="12">
        <f t="shared" si="3"/>
        <v>36</v>
      </c>
      <c r="P30" s="17"/>
      <c r="Q30" s="7"/>
    </row>
    <row r="31" spans="1:17" x14ac:dyDescent="0.25">
      <c r="A31" s="5"/>
      <c r="B31" s="36" t="s">
        <v>28</v>
      </c>
      <c r="C31" s="33">
        <v>17</v>
      </c>
      <c r="D31" s="33">
        <v>0</v>
      </c>
      <c r="E31" s="12">
        <f t="shared" si="2"/>
        <v>17</v>
      </c>
      <c r="F31" s="6"/>
      <c r="G31" s="6"/>
      <c r="H31" s="6"/>
      <c r="I31" s="7"/>
      <c r="J31" s="16"/>
      <c r="K31" s="36" t="s">
        <v>28</v>
      </c>
      <c r="L31" s="12">
        <v>14</v>
      </c>
      <c r="M31" s="12">
        <v>3</v>
      </c>
      <c r="N31" s="12">
        <f t="shared" si="3"/>
        <v>17</v>
      </c>
      <c r="O31" s="17"/>
      <c r="P31" s="17"/>
      <c r="Q31" s="18"/>
    </row>
    <row r="32" spans="1:17" x14ac:dyDescent="0.25">
      <c r="A32" s="5"/>
      <c r="B32" s="36" t="s">
        <v>29</v>
      </c>
      <c r="C32" s="33">
        <v>16</v>
      </c>
      <c r="D32" s="33">
        <v>0</v>
      </c>
      <c r="E32" s="12">
        <f t="shared" si="2"/>
        <v>16</v>
      </c>
      <c r="F32" s="6"/>
      <c r="G32" s="6"/>
      <c r="H32" s="6"/>
      <c r="I32" s="7"/>
      <c r="J32" s="16"/>
      <c r="K32" s="36" t="s">
        <v>29</v>
      </c>
      <c r="L32" s="12">
        <v>9</v>
      </c>
      <c r="M32" s="12">
        <v>7</v>
      </c>
      <c r="N32" s="12">
        <f t="shared" si="3"/>
        <v>16</v>
      </c>
      <c r="O32" s="17"/>
      <c r="P32" s="17"/>
      <c r="Q32" s="18"/>
    </row>
    <row r="33" spans="1:17" x14ac:dyDescent="0.25">
      <c r="A33" s="5"/>
      <c r="B33" s="36" t="s">
        <v>30</v>
      </c>
      <c r="C33" s="33">
        <v>16</v>
      </c>
      <c r="D33" s="33">
        <v>0</v>
      </c>
      <c r="E33" s="12">
        <f t="shared" si="2"/>
        <v>16</v>
      </c>
      <c r="F33" s="6"/>
      <c r="G33" s="6"/>
      <c r="H33" s="6"/>
      <c r="I33" s="7"/>
      <c r="J33" s="16"/>
      <c r="K33" s="36" t="s">
        <v>30</v>
      </c>
      <c r="L33" s="12">
        <v>5</v>
      </c>
      <c r="M33" s="12">
        <v>11</v>
      </c>
      <c r="N33" s="12">
        <f t="shared" si="3"/>
        <v>16</v>
      </c>
      <c r="O33" s="17"/>
      <c r="P33" s="17"/>
      <c r="Q33" s="18"/>
    </row>
    <row r="34" spans="1:17" x14ac:dyDescent="0.25">
      <c r="A34" s="5"/>
      <c r="B34" s="36" t="s">
        <v>32</v>
      </c>
      <c r="C34" s="33">
        <v>13</v>
      </c>
      <c r="D34" s="33">
        <v>1</v>
      </c>
      <c r="E34" s="12">
        <f t="shared" si="2"/>
        <v>14</v>
      </c>
      <c r="F34" s="6"/>
      <c r="G34" s="6"/>
      <c r="H34" s="6"/>
      <c r="I34" s="7"/>
      <c r="J34" s="16"/>
      <c r="K34" s="36" t="s">
        <v>32</v>
      </c>
      <c r="L34" s="12">
        <v>8</v>
      </c>
      <c r="M34" s="12">
        <v>6</v>
      </c>
      <c r="N34" s="12">
        <f t="shared" si="3"/>
        <v>14</v>
      </c>
      <c r="O34" s="17"/>
      <c r="P34" s="17"/>
      <c r="Q34" s="18"/>
    </row>
    <row r="35" spans="1:17" x14ac:dyDescent="0.25">
      <c r="A35" s="5"/>
      <c r="B35" s="36" t="s">
        <v>33</v>
      </c>
      <c r="C35" s="33">
        <v>20</v>
      </c>
      <c r="D35" s="33">
        <v>2</v>
      </c>
      <c r="E35" s="12">
        <f t="shared" si="2"/>
        <v>22</v>
      </c>
      <c r="F35" s="6"/>
      <c r="G35" s="6"/>
      <c r="H35" s="6"/>
      <c r="I35" s="7"/>
      <c r="J35" s="16"/>
      <c r="K35" s="36" t="s">
        <v>33</v>
      </c>
      <c r="L35" s="12">
        <v>16</v>
      </c>
      <c r="M35" s="12">
        <v>6</v>
      </c>
      <c r="N35" s="12">
        <f t="shared" si="3"/>
        <v>22</v>
      </c>
      <c r="O35" s="17"/>
      <c r="P35" s="17"/>
      <c r="Q35" s="18"/>
    </row>
    <row r="36" spans="1:17" x14ac:dyDescent="0.25">
      <c r="A36" s="5"/>
      <c r="B36" s="36" t="s">
        <v>31</v>
      </c>
      <c r="C36" s="33">
        <v>13</v>
      </c>
      <c r="D36" s="33">
        <v>0</v>
      </c>
      <c r="E36" s="12">
        <f t="shared" si="2"/>
        <v>13</v>
      </c>
      <c r="F36" s="6"/>
      <c r="G36" s="6"/>
      <c r="H36" s="6"/>
      <c r="I36" s="7"/>
      <c r="J36" s="16"/>
      <c r="K36" s="36" t="s">
        <v>31</v>
      </c>
      <c r="L36" s="12">
        <v>7</v>
      </c>
      <c r="M36" s="12">
        <v>6</v>
      </c>
      <c r="N36" s="12">
        <f t="shared" si="3"/>
        <v>13</v>
      </c>
      <c r="O36" s="17"/>
      <c r="P36" s="17"/>
      <c r="Q36" s="18"/>
    </row>
    <row r="37" spans="1:17" x14ac:dyDescent="0.25">
      <c r="A37" s="5"/>
      <c r="B37" s="54" t="s">
        <v>40</v>
      </c>
      <c r="C37" s="54">
        <f>SUM(C25:C36)</f>
        <v>243</v>
      </c>
      <c r="D37" s="54">
        <f t="shared" ref="D37:E37" si="4">SUM(D25:D36)</f>
        <v>7</v>
      </c>
      <c r="E37" s="54">
        <f t="shared" si="4"/>
        <v>250</v>
      </c>
      <c r="F37" s="6"/>
      <c r="G37" s="6"/>
      <c r="H37" s="6"/>
      <c r="I37" s="7"/>
      <c r="J37" s="16"/>
      <c r="K37" s="55" t="s">
        <v>40</v>
      </c>
      <c r="L37" s="42">
        <f>SUM(L25:L36)</f>
        <v>150</v>
      </c>
      <c r="M37" s="42">
        <f>SUM(M25:M36)</f>
        <v>100</v>
      </c>
      <c r="N37" s="42">
        <f t="shared" si="3"/>
        <v>250</v>
      </c>
      <c r="O37" s="17"/>
      <c r="P37" s="17"/>
      <c r="Q37" s="18"/>
    </row>
    <row r="38" spans="1:17" x14ac:dyDescent="0.25">
      <c r="A38" s="5"/>
      <c r="B38" s="6"/>
      <c r="C38" s="6"/>
      <c r="D38" s="6"/>
      <c r="E38" s="6"/>
      <c r="F38" s="6"/>
      <c r="G38" s="6"/>
      <c r="H38" s="6"/>
      <c r="I38" s="7"/>
      <c r="J38" s="16"/>
      <c r="K38" s="17"/>
      <c r="L38" s="17"/>
      <c r="M38" s="17"/>
      <c r="N38" s="17"/>
      <c r="O38" s="17"/>
      <c r="P38" s="17"/>
      <c r="Q38" s="18"/>
    </row>
    <row r="39" spans="1:17" x14ac:dyDescent="0.25">
      <c r="A39" s="5"/>
      <c r="B39" s="6"/>
      <c r="C39" s="6"/>
      <c r="D39" s="6"/>
      <c r="E39" s="6"/>
      <c r="F39" s="6"/>
      <c r="G39" s="6"/>
      <c r="H39" s="6"/>
      <c r="I39" s="7"/>
      <c r="J39" s="16"/>
      <c r="K39" s="17"/>
      <c r="L39" s="17"/>
      <c r="M39" s="17"/>
      <c r="N39" s="17"/>
      <c r="O39" s="17"/>
      <c r="P39" s="17"/>
      <c r="Q39" s="18"/>
    </row>
    <row r="40" spans="1:17" ht="15.75" thickBot="1" x14ac:dyDescent="0.3">
      <c r="A40" s="8"/>
      <c r="B40" s="9"/>
      <c r="C40" s="9"/>
      <c r="D40" s="9"/>
      <c r="E40" s="9"/>
      <c r="F40" s="9"/>
      <c r="G40" s="9"/>
      <c r="H40" s="9"/>
      <c r="I40" s="10"/>
      <c r="J40" s="19"/>
      <c r="K40" s="20"/>
      <c r="L40" s="20"/>
      <c r="M40" s="20"/>
      <c r="N40" s="20"/>
      <c r="O40" s="20"/>
      <c r="P40" s="20"/>
      <c r="Q40" s="21"/>
    </row>
    <row r="41" spans="1:17" x14ac:dyDescent="0.25">
      <c r="A41" s="2"/>
      <c r="B41" s="3"/>
      <c r="C41" s="3"/>
      <c r="D41" s="3"/>
      <c r="E41" s="3"/>
      <c r="F41" s="3"/>
      <c r="G41" s="3"/>
      <c r="H41" s="3"/>
      <c r="I41" s="4"/>
      <c r="J41" s="2"/>
      <c r="K41" s="3"/>
      <c r="L41" s="3"/>
      <c r="M41" s="3"/>
      <c r="N41" s="3"/>
      <c r="O41" s="3"/>
      <c r="P41" s="3"/>
      <c r="Q41" s="4"/>
    </row>
    <row r="42" spans="1:17" s="52" customFormat="1" ht="33" customHeight="1" x14ac:dyDescent="0.25">
      <c r="A42" s="49"/>
      <c r="B42" s="50" t="s">
        <v>15</v>
      </c>
      <c r="C42" s="34"/>
      <c r="D42" s="34"/>
      <c r="E42" s="34"/>
      <c r="F42" s="34"/>
      <c r="G42" s="34"/>
      <c r="H42" s="34"/>
      <c r="I42" s="51"/>
      <c r="J42" s="49"/>
      <c r="K42" s="48" t="s">
        <v>39</v>
      </c>
      <c r="L42" s="48"/>
      <c r="M42" s="48"/>
      <c r="N42" s="48"/>
      <c r="O42" s="34"/>
      <c r="P42" s="34"/>
      <c r="Q42" s="51"/>
    </row>
    <row r="43" spans="1:17" x14ac:dyDescent="0.25">
      <c r="A43" s="5"/>
      <c r="B43" s="6"/>
      <c r="C43" s="6"/>
      <c r="D43" s="6"/>
      <c r="E43" s="6"/>
      <c r="F43" s="6"/>
      <c r="G43" s="6"/>
      <c r="H43" s="6"/>
      <c r="I43" s="7"/>
      <c r="J43" s="5"/>
      <c r="K43" s="6"/>
      <c r="L43" s="6"/>
      <c r="M43" s="6"/>
      <c r="N43" s="6"/>
      <c r="O43" s="6"/>
      <c r="P43" s="6"/>
      <c r="Q43" s="7"/>
    </row>
    <row r="44" spans="1:17" ht="30" x14ac:dyDescent="0.25">
      <c r="A44" s="5"/>
      <c r="B44" s="42" t="s">
        <v>21</v>
      </c>
      <c r="C44" s="42" t="s">
        <v>38</v>
      </c>
      <c r="D44" s="42" t="s">
        <v>9</v>
      </c>
      <c r="E44" s="43" t="s">
        <v>12</v>
      </c>
      <c r="F44" s="42" t="s">
        <v>11</v>
      </c>
      <c r="G44" s="42" t="s">
        <v>10</v>
      </c>
      <c r="H44" s="42" t="s">
        <v>40</v>
      </c>
      <c r="I44" s="7"/>
      <c r="J44" s="5"/>
      <c r="K44" s="42" t="s">
        <v>21</v>
      </c>
      <c r="L44" s="43" t="s">
        <v>13</v>
      </c>
      <c r="M44" s="24"/>
      <c r="N44" s="6"/>
      <c r="O44" s="6"/>
      <c r="P44" s="6"/>
      <c r="Q44" s="7"/>
    </row>
    <row r="45" spans="1:17" x14ac:dyDescent="0.25">
      <c r="A45" s="5"/>
      <c r="B45" s="36" t="s">
        <v>22</v>
      </c>
      <c r="C45" s="58">
        <v>5</v>
      </c>
      <c r="D45" s="12">
        <v>17</v>
      </c>
      <c r="E45" s="12">
        <v>0</v>
      </c>
      <c r="F45" s="12">
        <v>0</v>
      </c>
      <c r="G45" s="12">
        <v>0</v>
      </c>
      <c r="H45" s="58">
        <f>SUM(C45:G45)</f>
        <v>22</v>
      </c>
      <c r="I45" s="7"/>
      <c r="J45" s="5"/>
      <c r="K45" s="36" t="s">
        <v>22</v>
      </c>
      <c r="L45" s="12">
        <v>5.85</v>
      </c>
      <c r="M45" s="23"/>
      <c r="N45" s="6"/>
      <c r="O45" s="6"/>
      <c r="P45" s="6"/>
      <c r="Q45" s="7"/>
    </row>
    <row r="46" spans="1:17" x14ac:dyDescent="0.25">
      <c r="A46" s="5"/>
      <c r="B46" s="36" t="s">
        <v>23</v>
      </c>
      <c r="C46" s="58">
        <v>17</v>
      </c>
      <c r="D46" s="12">
        <v>65</v>
      </c>
      <c r="E46" s="12">
        <v>0</v>
      </c>
      <c r="F46" s="12">
        <v>0</v>
      </c>
      <c r="G46" s="12">
        <v>1</v>
      </c>
      <c r="H46" s="58">
        <f t="shared" ref="H46:H56" si="5">SUM(C46:G46)</f>
        <v>83</v>
      </c>
      <c r="I46" s="7"/>
      <c r="J46" s="5"/>
      <c r="K46" s="36" t="s">
        <v>23</v>
      </c>
      <c r="L46" s="12">
        <v>6.35</v>
      </c>
      <c r="M46" s="23"/>
      <c r="N46" s="6"/>
      <c r="O46" s="6"/>
      <c r="P46" s="6"/>
      <c r="Q46" s="7"/>
    </row>
    <row r="47" spans="1:17" x14ac:dyDescent="0.25">
      <c r="A47" s="5"/>
      <c r="B47" s="36" t="s">
        <v>24</v>
      </c>
      <c r="C47" s="58">
        <v>7</v>
      </c>
      <c r="D47" s="12">
        <v>39</v>
      </c>
      <c r="E47" s="12">
        <v>0</v>
      </c>
      <c r="F47" s="12">
        <v>0</v>
      </c>
      <c r="G47" s="12">
        <v>0</v>
      </c>
      <c r="H47" s="58">
        <f t="shared" si="5"/>
        <v>46</v>
      </c>
      <c r="I47" s="7"/>
      <c r="J47" s="5"/>
      <c r="K47" s="36" t="s">
        <v>24</v>
      </c>
      <c r="L47" s="12">
        <v>7.15</v>
      </c>
      <c r="M47" s="23"/>
      <c r="N47" s="6"/>
      <c r="O47" s="6"/>
      <c r="P47" s="6"/>
      <c r="Q47" s="7"/>
    </row>
    <row r="48" spans="1:17" x14ac:dyDescent="0.25">
      <c r="A48" s="5"/>
      <c r="B48" s="36" t="s">
        <v>25</v>
      </c>
      <c r="C48" s="58">
        <v>7</v>
      </c>
      <c r="D48" s="12">
        <v>22</v>
      </c>
      <c r="E48" s="12">
        <v>0</v>
      </c>
      <c r="F48" s="12">
        <v>0</v>
      </c>
      <c r="G48" s="12">
        <v>0</v>
      </c>
      <c r="H48" s="58">
        <f t="shared" si="5"/>
        <v>29</v>
      </c>
      <c r="I48" s="7"/>
      <c r="J48" s="5"/>
      <c r="K48" s="36" t="s">
        <v>25</v>
      </c>
      <c r="L48" s="12">
        <v>6.53</v>
      </c>
      <c r="M48" s="23"/>
      <c r="N48" s="6"/>
      <c r="O48" s="6"/>
      <c r="P48" s="6"/>
      <c r="Q48" s="7"/>
    </row>
    <row r="49" spans="1:17" x14ac:dyDescent="0.25">
      <c r="A49" s="5"/>
      <c r="B49" s="36" t="s">
        <v>26</v>
      </c>
      <c r="C49" s="58">
        <v>16</v>
      </c>
      <c r="D49" s="12">
        <v>36</v>
      </c>
      <c r="E49" s="12">
        <v>0</v>
      </c>
      <c r="F49" s="12">
        <v>0</v>
      </c>
      <c r="G49" s="12">
        <v>0</v>
      </c>
      <c r="H49" s="58">
        <f t="shared" si="5"/>
        <v>52</v>
      </c>
      <c r="I49" s="7"/>
      <c r="J49" s="5"/>
      <c r="K49" s="36" t="s">
        <v>26</v>
      </c>
      <c r="L49" s="12">
        <v>7.01</v>
      </c>
      <c r="M49" s="23"/>
      <c r="N49" s="6"/>
      <c r="O49" s="6"/>
      <c r="P49" s="6"/>
      <c r="Q49" s="7"/>
    </row>
    <row r="50" spans="1:17" x14ac:dyDescent="0.25">
      <c r="A50" s="5"/>
      <c r="B50" s="36" t="s">
        <v>27</v>
      </c>
      <c r="C50" s="58">
        <v>15</v>
      </c>
      <c r="D50" s="12">
        <v>46</v>
      </c>
      <c r="E50" s="12">
        <v>3</v>
      </c>
      <c r="F50" s="12">
        <v>0</v>
      </c>
      <c r="G50" s="12">
        <v>0</v>
      </c>
      <c r="H50" s="58">
        <f t="shared" si="5"/>
        <v>64</v>
      </c>
      <c r="I50" s="7"/>
      <c r="J50" s="5"/>
      <c r="K50" s="36" t="s">
        <v>27</v>
      </c>
      <c r="L50" s="12">
        <v>6.69</v>
      </c>
      <c r="M50" s="23"/>
      <c r="N50" s="6"/>
      <c r="O50" s="6"/>
      <c r="P50" s="6"/>
      <c r="Q50" s="7"/>
    </row>
    <row r="51" spans="1:17" x14ac:dyDescent="0.25">
      <c r="A51" s="5"/>
      <c r="B51" s="36" t="s">
        <v>28</v>
      </c>
      <c r="C51" s="33">
        <v>7</v>
      </c>
      <c r="D51" s="33">
        <v>61</v>
      </c>
      <c r="E51" s="33">
        <v>1</v>
      </c>
      <c r="F51" s="33">
        <v>0</v>
      </c>
      <c r="G51" s="33">
        <v>0</v>
      </c>
      <c r="H51" s="58">
        <f t="shared" si="5"/>
        <v>69</v>
      </c>
      <c r="I51" s="7"/>
      <c r="J51" s="5"/>
      <c r="K51" s="36" t="s">
        <v>28</v>
      </c>
      <c r="L51" s="37">
        <f>(3+3+10+10+10+0+5+5+57+67+9+1+1+67+10+15+15)/17</f>
        <v>16.941176470588236</v>
      </c>
      <c r="M51" s="6"/>
      <c r="N51" s="6"/>
      <c r="O51" s="6"/>
      <c r="P51" s="6"/>
      <c r="Q51" s="7"/>
    </row>
    <row r="52" spans="1:17" x14ac:dyDescent="0.25">
      <c r="A52" s="5"/>
      <c r="B52" s="36" t="s">
        <v>29</v>
      </c>
      <c r="C52" s="33">
        <v>137</v>
      </c>
      <c r="D52" s="33">
        <v>176</v>
      </c>
      <c r="E52" s="33">
        <v>0</v>
      </c>
      <c r="F52" s="33">
        <v>0</v>
      </c>
      <c r="G52" s="33">
        <v>0</v>
      </c>
      <c r="H52" s="58">
        <f t="shared" si="5"/>
        <v>313</v>
      </c>
      <c r="I52" s="7"/>
      <c r="J52" s="5"/>
      <c r="K52" s="36" t="s">
        <v>29</v>
      </c>
      <c r="L52" s="37">
        <f>(10+7+1+8+0+1+9+0+0+12+10+16+15+20+6+15)/16</f>
        <v>8.125</v>
      </c>
      <c r="M52" s="6"/>
      <c r="N52" s="6"/>
      <c r="O52" s="6"/>
      <c r="P52" s="6"/>
      <c r="Q52" s="7"/>
    </row>
    <row r="53" spans="1:17" x14ac:dyDescent="0.25">
      <c r="A53" s="5"/>
      <c r="B53" s="36" t="s">
        <v>30</v>
      </c>
      <c r="C53" s="33">
        <v>2</v>
      </c>
      <c r="D53" s="33">
        <v>61</v>
      </c>
      <c r="E53" s="33">
        <v>4</v>
      </c>
      <c r="F53" s="33">
        <v>0</v>
      </c>
      <c r="G53" s="33">
        <v>0</v>
      </c>
      <c r="H53" s="58">
        <f t="shared" si="5"/>
        <v>67</v>
      </c>
      <c r="I53" s="7"/>
      <c r="J53" s="5"/>
      <c r="K53" s="36" t="s">
        <v>30</v>
      </c>
      <c r="L53" s="37">
        <f>(10+0+7+5+20+10+2+5+2+2+0+4+10+10+10+20)/16</f>
        <v>7.3125</v>
      </c>
      <c r="M53" s="6"/>
      <c r="N53" s="6"/>
      <c r="O53" s="6"/>
      <c r="P53" s="6"/>
      <c r="Q53" s="7"/>
    </row>
    <row r="54" spans="1:17" x14ac:dyDescent="0.25">
      <c r="A54" s="5"/>
      <c r="B54" s="36" t="s">
        <v>32</v>
      </c>
      <c r="C54" s="33">
        <v>21</v>
      </c>
      <c r="D54" s="33">
        <v>71</v>
      </c>
      <c r="E54" s="33">
        <v>2</v>
      </c>
      <c r="F54" s="33">
        <v>0</v>
      </c>
      <c r="G54" s="33">
        <v>0</v>
      </c>
      <c r="H54" s="58">
        <f t="shared" si="5"/>
        <v>94</v>
      </c>
      <c r="I54" s="7"/>
      <c r="J54" s="5"/>
      <c r="K54" s="36" t="s">
        <v>32</v>
      </c>
      <c r="L54" s="37">
        <f>(0+6+1+13+25+10+14+0+8+10+2+0+1+1)/14</f>
        <v>6.5</v>
      </c>
      <c r="M54" s="6"/>
      <c r="N54" s="6"/>
      <c r="O54" s="6"/>
      <c r="P54" s="6"/>
      <c r="Q54" s="7"/>
    </row>
    <row r="55" spans="1:17" x14ac:dyDescent="0.25">
      <c r="A55" s="5"/>
      <c r="B55" s="36" t="s">
        <v>33</v>
      </c>
      <c r="C55" s="33">
        <v>20</v>
      </c>
      <c r="D55" s="33">
        <v>24</v>
      </c>
      <c r="E55" s="33">
        <v>1</v>
      </c>
      <c r="F55" s="33">
        <v>0</v>
      </c>
      <c r="G55" s="33">
        <v>0</v>
      </c>
      <c r="H55" s="58">
        <f t="shared" si="5"/>
        <v>45</v>
      </c>
      <c r="I55" s="7"/>
      <c r="J55" s="5"/>
      <c r="K55" s="36" t="s">
        <v>33</v>
      </c>
      <c r="L55" s="38">
        <f>(10+10+10+0+0+10+10+9+9+10+12+10+0+10+10+1+12+7+1+2+7+0)/22</f>
        <v>6.8181818181818183</v>
      </c>
      <c r="M55" s="6"/>
      <c r="N55" s="6"/>
      <c r="O55" s="6"/>
      <c r="P55" s="6"/>
      <c r="Q55" s="7"/>
    </row>
    <row r="56" spans="1:17" x14ac:dyDescent="0.25">
      <c r="A56" s="5"/>
      <c r="B56" s="36" t="s">
        <v>31</v>
      </c>
      <c r="C56" s="33">
        <v>5</v>
      </c>
      <c r="D56" s="33">
        <v>20</v>
      </c>
      <c r="E56" s="33">
        <v>1</v>
      </c>
      <c r="F56" s="33">
        <v>0</v>
      </c>
      <c r="G56" s="33">
        <v>0</v>
      </c>
      <c r="H56" s="58">
        <f t="shared" si="5"/>
        <v>26</v>
      </c>
      <c r="I56" s="7"/>
      <c r="J56" s="5"/>
      <c r="K56" s="36" t="s">
        <v>31</v>
      </c>
      <c r="L56" s="37">
        <f>(10+10+0+10+2+10+10+8+10+10+10+10+2)/13</f>
        <v>7.8461538461538458</v>
      </c>
      <c r="M56" s="6"/>
      <c r="N56" s="6"/>
      <c r="O56" s="6"/>
      <c r="P56" s="6"/>
      <c r="Q56" s="7"/>
    </row>
    <row r="57" spans="1:17" ht="29.25" customHeight="1" x14ac:dyDescent="0.25">
      <c r="A57" s="5"/>
      <c r="B57" s="42" t="s">
        <v>40</v>
      </c>
      <c r="C57" s="42">
        <f>SUM(C45:C56)</f>
        <v>259</v>
      </c>
      <c r="D57" s="42">
        <f t="shared" ref="D57:H57" si="6">SUM(D45:D56)</f>
        <v>638</v>
      </c>
      <c r="E57" s="42">
        <f t="shared" si="6"/>
        <v>12</v>
      </c>
      <c r="F57" s="42">
        <f t="shared" si="6"/>
        <v>0</v>
      </c>
      <c r="G57" s="42">
        <f t="shared" si="6"/>
        <v>1</v>
      </c>
      <c r="H57" s="42">
        <f t="shared" si="6"/>
        <v>910</v>
      </c>
      <c r="I57" s="7"/>
      <c r="J57" s="5"/>
      <c r="K57" s="43" t="s">
        <v>42</v>
      </c>
      <c r="L57" s="42">
        <f>(SUM(L45:L56))/12</f>
        <v>7.7602510112436569</v>
      </c>
      <c r="M57" s="6"/>
      <c r="N57" s="6"/>
      <c r="O57" s="6"/>
      <c r="P57" s="6"/>
      <c r="Q57" s="7"/>
    </row>
    <row r="58" spans="1:17" x14ac:dyDescent="0.25">
      <c r="A58" s="5"/>
      <c r="B58" s="6"/>
      <c r="C58" s="6"/>
      <c r="D58" s="6"/>
      <c r="E58" s="6"/>
      <c r="F58" s="6"/>
      <c r="G58" s="6"/>
      <c r="H58" s="6"/>
      <c r="I58" s="7"/>
      <c r="J58" s="5"/>
      <c r="K58" s="6"/>
      <c r="L58" s="6"/>
      <c r="M58" s="6"/>
      <c r="N58" s="6"/>
      <c r="O58" s="6"/>
      <c r="P58" s="6"/>
      <c r="Q58" s="7"/>
    </row>
    <row r="59" spans="1:17" x14ac:dyDescent="0.25">
      <c r="A59" s="5"/>
      <c r="B59" s="6"/>
      <c r="C59" s="6"/>
      <c r="D59" s="6"/>
      <c r="E59" s="6"/>
      <c r="F59" s="6"/>
      <c r="G59" s="6"/>
      <c r="H59" s="6"/>
      <c r="I59" s="7"/>
      <c r="J59" s="5"/>
      <c r="K59" s="6"/>
      <c r="L59" s="6"/>
      <c r="M59" s="6"/>
      <c r="N59" s="6"/>
      <c r="O59" s="6"/>
      <c r="P59" s="6"/>
      <c r="Q59" s="7"/>
    </row>
    <row r="60" spans="1:17" ht="15.75" thickBot="1" x14ac:dyDescent="0.3">
      <c r="A60" s="8"/>
      <c r="B60" s="9"/>
      <c r="C60" s="9"/>
      <c r="D60" s="9"/>
      <c r="E60" s="9"/>
      <c r="F60" s="9"/>
      <c r="G60" s="9"/>
      <c r="H60" s="9"/>
      <c r="I60" s="10"/>
      <c r="J60" s="8"/>
      <c r="K60" s="9"/>
      <c r="L60" s="9"/>
      <c r="M60" s="9"/>
      <c r="N60" s="9"/>
      <c r="O60" s="9"/>
      <c r="P60" s="9"/>
      <c r="Q60" s="10"/>
    </row>
    <row r="61" spans="1:17" x14ac:dyDescent="0.25">
      <c r="A61" s="2"/>
      <c r="B61" s="3"/>
      <c r="C61" s="3"/>
      <c r="D61" s="3"/>
      <c r="E61" s="3"/>
      <c r="F61" s="3"/>
      <c r="G61" s="3"/>
      <c r="H61" s="3"/>
      <c r="I61" s="4"/>
      <c r="J61" s="2"/>
      <c r="K61" s="3"/>
      <c r="L61" s="3"/>
      <c r="M61" s="3"/>
      <c r="N61" s="3"/>
      <c r="O61" s="3"/>
      <c r="P61" s="3"/>
      <c r="Q61" s="4"/>
    </row>
    <row r="62" spans="1:17" s="52" customFormat="1" ht="27" customHeight="1" x14ac:dyDescent="0.25">
      <c r="A62" s="49"/>
      <c r="B62" s="48" t="s">
        <v>16</v>
      </c>
      <c r="C62" s="48"/>
      <c r="D62" s="48"/>
      <c r="E62" s="48"/>
      <c r="F62" s="34"/>
      <c r="G62" s="34"/>
      <c r="H62" s="34"/>
      <c r="I62" s="51"/>
      <c r="J62" s="49"/>
      <c r="K62" s="53"/>
      <c r="L62" s="53"/>
      <c r="M62" s="53"/>
      <c r="N62" s="53"/>
      <c r="O62" s="53"/>
      <c r="P62" s="53"/>
      <c r="Q62" s="51"/>
    </row>
    <row r="63" spans="1:17" x14ac:dyDescent="0.25">
      <c r="A63" s="5"/>
      <c r="B63" s="6"/>
      <c r="C63" s="6"/>
      <c r="D63" s="6"/>
      <c r="E63" s="6"/>
      <c r="F63" s="6"/>
      <c r="G63" s="6"/>
      <c r="H63" s="6"/>
      <c r="I63" s="7"/>
      <c r="J63" s="5"/>
      <c r="K63" s="6"/>
      <c r="L63" s="6"/>
      <c r="M63" s="6"/>
      <c r="N63" s="6"/>
      <c r="O63" s="6"/>
      <c r="P63" s="6"/>
      <c r="Q63" s="7"/>
    </row>
    <row r="64" spans="1:17" ht="30" x14ac:dyDescent="0.25">
      <c r="A64" s="5"/>
      <c r="B64" s="44" t="s">
        <v>21</v>
      </c>
      <c r="C64" s="46" t="s">
        <v>17</v>
      </c>
      <c r="D64" s="46"/>
      <c r="E64" s="45" t="s">
        <v>18</v>
      </c>
      <c r="F64" s="23"/>
      <c r="G64" s="6"/>
      <c r="H64" s="6"/>
      <c r="I64" s="7"/>
      <c r="J64" s="5"/>
      <c r="K64" s="23"/>
      <c r="L64" s="24"/>
      <c r="M64" s="24"/>
      <c r="N64" s="6"/>
      <c r="O64" s="6"/>
      <c r="P64" s="6"/>
      <c r="Q64" s="7"/>
    </row>
    <row r="65" spans="1:17" x14ac:dyDescent="0.25">
      <c r="A65" s="5"/>
      <c r="B65" s="35" t="s">
        <v>22</v>
      </c>
      <c r="C65" s="47">
        <v>11</v>
      </c>
      <c r="D65" s="47"/>
      <c r="E65" s="12">
        <v>1</v>
      </c>
      <c r="F65" s="23"/>
      <c r="G65" s="6"/>
      <c r="H65" s="6"/>
      <c r="I65" s="7"/>
      <c r="J65" s="5"/>
      <c r="K65" s="23"/>
      <c r="L65" s="23"/>
      <c r="M65" s="23"/>
      <c r="N65" s="6"/>
      <c r="O65" s="6"/>
      <c r="P65" s="6"/>
      <c r="Q65" s="7"/>
    </row>
    <row r="66" spans="1:17" x14ac:dyDescent="0.25">
      <c r="A66" s="5"/>
      <c r="B66" s="35" t="s">
        <v>23</v>
      </c>
      <c r="C66" s="47">
        <v>26</v>
      </c>
      <c r="D66" s="47"/>
      <c r="E66" s="12">
        <v>1</v>
      </c>
      <c r="F66" s="23"/>
      <c r="G66" s="6"/>
      <c r="H66" s="6"/>
      <c r="I66" s="7"/>
      <c r="J66" s="5"/>
      <c r="K66" s="23"/>
      <c r="L66" s="23"/>
      <c r="M66" s="23"/>
      <c r="N66" s="6"/>
      <c r="O66" s="6"/>
      <c r="P66" s="6"/>
      <c r="Q66" s="7"/>
    </row>
    <row r="67" spans="1:17" x14ac:dyDescent="0.25">
      <c r="A67" s="5"/>
      <c r="B67" s="35" t="s">
        <v>24</v>
      </c>
      <c r="C67" s="47">
        <v>31</v>
      </c>
      <c r="D67" s="47"/>
      <c r="E67" s="12">
        <v>0</v>
      </c>
      <c r="F67" s="23"/>
      <c r="G67" s="6"/>
      <c r="H67" s="6"/>
      <c r="I67" s="7"/>
      <c r="J67" s="5"/>
      <c r="K67" s="23"/>
      <c r="L67" s="23"/>
      <c r="M67" s="23"/>
      <c r="N67" s="6"/>
      <c r="O67" s="6"/>
      <c r="P67" s="6"/>
      <c r="Q67" s="7"/>
    </row>
    <row r="68" spans="1:17" x14ac:dyDescent="0.25">
      <c r="A68" s="5"/>
      <c r="B68" s="35" t="s">
        <v>25</v>
      </c>
      <c r="C68" s="47">
        <v>13</v>
      </c>
      <c r="D68" s="47"/>
      <c r="E68" s="12">
        <v>2</v>
      </c>
      <c r="F68" s="23"/>
      <c r="G68" s="6"/>
      <c r="H68" s="6"/>
      <c r="I68" s="7"/>
      <c r="J68" s="5"/>
      <c r="K68" s="23"/>
      <c r="L68" s="23"/>
      <c r="M68" s="23"/>
      <c r="N68" s="6"/>
      <c r="O68" s="6"/>
      <c r="P68" s="6"/>
      <c r="Q68" s="7"/>
    </row>
    <row r="69" spans="1:17" x14ac:dyDescent="0.25">
      <c r="A69" s="5"/>
      <c r="B69" s="35" t="s">
        <v>26</v>
      </c>
      <c r="C69" s="47">
        <v>30</v>
      </c>
      <c r="D69" s="47"/>
      <c r="E69" s="12">
        <v>1</v>
      </c>
      <c r="F69" s="23"/>
      <c r="G69" s="6"/>
      <c r="H69" s="6"/>
      <c r="I69" s="7"/>
      <c r="J69" s="5"/>
      <c r="K69" s="23"/>
      <c r="L69" s="23"/>
      <c r="M69" s="23"/>
      <c r="N69" s="6"/>
      <c r="O69" s="6"/>
      <c r="P69" s="6"/>
      <c r="Q69" s="7"/>
    </row>
    <row r="70" spans="1:17" x14ac:dyDescent="0.25">
      <c r="A70" s="5"/>
      <c r="B70" s="35" t="s">
        <v>27</v>
      </c>
      <c r="C70" s="47">
        <v>36</v>
      </c>
      <c r="D70" s="47"/>
      <c r="E70" s="12">
        <v>0</v>
      </c>
      <c r="F70" s="23"/>
      <c r="G70" s="6"/>
      <c r="H70" s="6"/>
      <c r="I70" s="7"/>
      <c r="J70" s="5"/>
      <c r="K70" s="23"/>
      <c r="L70" s="23"/>
      <c r="M70" s="23"/>
      <c r="N70" s="6"/>
      <c r="O70" s="6"/>
      <c r="P70" s="6"/>
      <c r="Q70" s="7"/>
    </row>
    <row r="71" spans="1:17" x14ac:dyDescent="0.25">
      <c r="A71" s="5"/>
      <c r="B71" s="35" t="s">
        <v>28</v>
      </c>
      <c r="C71" s="47">
        <v>16</v>
      </c>
      <c r="D71" s="47"/>
      <c r="E71" s="12">
        <v>1</v>
      </c>
      <c r="F71" s="6"/>
      <c r="G71" s="6"/>
      <c r="H71" s="6"/>
      <c r="I71" s="7"/>
      <c r="J71" s="5"/>
      <c r="K71" s="6"/>
      <c r="L71" s="6"/>
      <c r="M71" s="6"/>
      <c r="N71" s="6"/>
      <c r="O71" s="6"/>
      <c r="P71" s="6"/>
      <c r="Q71" s="7"/>
    </row>
    <row r="72" spans="1:17" x14ac:dyDescent="0.25">
      <c r="A72" s="5"/>
      <c r="B72" s="35" t="s">
        <v>29</v>
      </c>
      <c r="C72" s="47">
        <v>16</v>
      </c>
      <c r="D72" s="47"/>
      <c r="E72" s="12">
        <v>0</v>
      </c>
      <c r="F72" s="6"/>
      <c r="G72" s="6"/>
      <c r="H72" s="6"/>
      <c r="I72" s="7"/>
      <c r="J72" s="5"/>
      <c r="K72" s="6"/>
      <c r="L72" s="6"/>
      <c r="M72" s="6"/>
      <c r="N72" s="6"/>
      <c r="O72" s="6"/>
      <c r="P72" s="6"/>
      <c r="Q72" s="7"/>
    </row>
    <row r="73" spans="1:17" x14ac:dyDescent="0.25">
      <c r="A73" s="5"/>
      <c r="B73" s="35" t="s">
        <v>30</v>
      </c>
      <c r="C73" s="47">
        <v>16</v>
      </c>
      <c r="D73" s="47"/>
      <c r="E73" s="12">
        <v>0</v>
      </c>
      <c r="F73" s="6"/>
      <c r="G73" s="6"/>
      <c r="H73" s="6"/>
      <c r="I73" s="7"/>
      <c r="J73" s="5"/>
      <c r="K73" s="6"/>
      <c r="L73" s="6"/>
      <c r="M73" s="6"/>
      <c r="N73" s="6"/>
      <c r="O73" s="6"/>
      <c r="P73" s="6"/>
      <c r="Q73" s="7"/>
    </row>
    <row r="74" spans="1:17" x14ac:dyDescent="0.25">
      <c r="A74" s="5"/>
      <c r="B74" s="35" t="s">
        <v>32</v>
      </c>
      <c r="C74" s="47">
        <v>12</v>
      </c>
      <c r="D74" s="47"/>
      <c r="E74" s="12">
        <v>2</v>
      </c>
      <c r="F74" s="6"/>
      <c r="G74" s="6"/>
      <c r="H74" s="6"/>
      <c r="I74" s="7"/>
      <c r="J74" s="5"/>
      <c r="K74" s="6"/>
      <c r="L74" s="6"/>
      <c r="M74" s="6"/>
      <c r="N74" s="6"/>
      <c r="O74" s="6"/>
      <c r="P74" s="6"/>
      <c r="Q74" s="7"/>
    </row>
    <row r="75" spans="1:17" x14ac:dyDescent="0.25">
      <c r="A75" s="5"/>
      <c r="B75" s="35" t="s">
        <v>33</v>
      </c>
      <c r="C75" s="47">
        <v>21</v>
      </c>
      <c r="D75" s="47"/>
      <c r="E75" s="12">
        <v>1</v>
      </c>
      <c r="F75" s="6"/>
      <c r="G75" s="6"/>
      <c r="H75" s="6"/>
      <c r="I75" s="7"/>
      <c r="J75" s="5"/>
      <c r="K75" s="6"/>
      <c r="L75" s="6"/>
      <c r="M75" s="6"/>
      <c r="N75" s="6"/>
      <c r="O75" s="6"/>
      <c r="P75" s="6"/>
      <c r="Q75" s="7"/>
    </row>
    <row r="76" spans="1:17" x14ac:dyDescent="0.25">
      <c r="A76" s="5"/>
      <c r="B76" s="35" t="s">
        <v>31</v>
      </c>
      <c r="C76" s="47">
        <v>13</v>
      </c>
      <c r="D76" s="47"/>
      <c r="E76" s="12">
        <v>0</v>
      </c>
      <c r="F76" s="6"/>
      <c r="G76" s="6"/>
      <c r="H76" s="6"/>
      <c r="I76" s="7"/>
      <c r="J76" s="5"/>
      <c r="K76" s="6"/>
      <c r="L76" s="6"/>
      <c r="M76" s="6"/>
      <c r="N76" s="6"/>
      <c r="O76" s="6"/>
      <c r="P76" s="6"/>
      <c r="Q76" s="7"/>
    </row>
    <row r="77" spans="1:17" x14ac:dyDescent="0.25">
      <c r="A77" s="5"/>
      <c r="B77" s="35" t="s">
        <v>40</v>
      </c>
      <c r="C77" s="47">
        <f>SUM(C65:D76)</f>
        <v>241</v>
      </c>
      <c r="D77" s="47"/>
      <c r="E77" s="12">
        <f>SUM(E65:E76)</f>
        <v>9</v>
      </c>
      <c r="F77" s="6"/>
      <c r="G77" s="6"/>
      <c r="H77" s="6"/>
      <c r="I77" s="7"/>
      <c r="J77" s="5"/>
      <c r="K77" s="6"/>
      <c r="L77" s="6"/>
      <c r="M77" s="6"/>
      <c r="N77" s="6"/>
      <c r="O77" s="6"/>
      <c r="P77" s="6"/>
      <c r="Q77" s="7"/>
    </row>
    <row r="78" spans="1:17" x14ac:dyDescent="0.25">
      <c r="A78" s="5"/>
      <c r="B78" s="6"/>
      <c r="C78" s="6"/>
      <c r="D78" s="6"/>
      <c r="E78" s="6"/>
      <c r="F78" s="6"/>
      <c r="G78" s="6"/>
      <c r="H78" s="6"/>
      <c r="I78" s="7"/>
      <c r="J78" s="5"/>
      <c r="K78" s="6"/>
      <c r="L78" s="6"/>
      <c r="M78" s="6"/>
      <c r="N78" s="6"/>
      <c r="O78" s="6"/>
      <c r="P78" s="6"/>
      <c r="Q78" s="7"/>
    </row>
    <row r="79" spans="1:17" x14ac:dyDescent="0.25">
      <c r="A79" s="5"/>
      <c r="B79" s="6"/>
      <c r="C79" s="6"/>
      <c r="D79" s="6"/>
      <c r="E79" s="6"/>
      <c r="F79" s="6"/>
      <c r="G79" s="6"/>
      <c r="H79" s="6"/>
      <c r="I79" s="7"/>
      <c r="J79" s="5"/>
      <c r="K79" s="6"/>
      <c r="L79" s="6"/>
      <c r="M79" s="6"/>
      <c r="N79" s="6"/>
      <c r="O79" s="6"/>
      <c r="P79" s="6"/>
      <c r="Q79" s="7"/>
    </row>
    <row r="80" spans="1:17" ht="15.75" thickBot="1" x14ac:dyDescent="0.3">
      <c r="A80" s="8"/>
      <c r="B80" s="9"/>
      <c r="C80" s="9"/>
      <c r="D80" s="9"/>
      <c r="E80" s="9"/>
      <c r="F80" s="9"/>
      <c r="G80" s="9"/>
      <c r="H80" s="9"/>
      <c r="I80" s="10"/>
      <c r="J80" s="8"/>
      <c r="K80" s="9"/>
      <c r="L80" s="9"/>
      <c r="M80" s="9"/>
      <c r="N80" s="9"/>
      <c r="O80" s="9"/>
      <c r="P80" s="9"/>
      <c r="Q80" s="10"/>
    </row>
  </sheetData>
  <mergeCells count="21">
    <mergeCell ref="C76:D76"/>
    <mergeCell ref="C77:D77"/>
    <mergeCell ref="C71:D71"/>
    <mergeCell ref="C72:D72"/>
    <mergeCell ref="C73:D73"/>
    <mergeCell ref="C74:D74"/>
    <mergeCell ref="C75:D75"/>
    <mergeCell ref="C66:D66"/>
    <mergeCell ref="C67:D67"/>
    <mergeCell ref="C68:D68"/>
    <mergeCell ref="C69:D69"/>
    <mergeCell ref="C70:D70"/>
    <mergeCell ref="B2:E2"/>
    <mergeCell ref="K2:O2"/>
    <mergeCell ref="C64:D64"/>
    <mergeCell ref="C65:D65"/>
    <mergeCell ref="B62:E62"/>
    <mergeCell ref="K62:P62"/>
    <mergeCell ref="B22:E22"/>
    <mergeCell ref="K22:N22"/>
    <mergeCell ref="K42:N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Gráficas</vt:lpstr>
      <vt:lpstr>Tablas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Roberto Molina</cp:lastModifiedBy>
  <cp:lastPrinted>2018-01-11T14:04:53Z</cp:lastPrinted>
  <dcterms:created xsi:type="dcterms:W3CDTF">2017-08-22T16:44:30Z</dcterms:created>
  <dcterms:modified xsi:type="dcterms:W3CDTF">2018-01-11T14:58:46Z</dcterms:modified>
</cp:coreProperties>
</file>