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9320" windowHeight="7995"/>
  </bookViews>
  <sheets>
    <sheet name="REGION ORIENTAL" sheetId="1" r:id="rId1"/>
    <sheet name="Hoja2" sheetId="2" r:id="rId2"/>
    <sheet name="Hoja3" sheetId="3" r:id="rId3"/>
  </sheets>
  <externalReferences>
    <externalReference r:id="rId4"/>
  </externalReferences>
  <calcPr calcId="124519"/>
</workbook>
</file>

<file path=xl/calcChain.xml><?xml version="1.0" encoding="utf-8"?>
<calcChain xmlns="http://schemas.openxmlformats.org/spreadsheetml/2006/main">
  <c r="BB102" i="1"/>
  <c r="BC102" s="1"/>
  <c r="BA102"/>
  <c r="AY102"/>
  <c r="AZ102" s="1"/>
  <c r="AX102"/>
  <c r="AV102"/>
  <c r="BE102" s="1"/>
  <c r="BF102" s="1"/>
  <c r="AU102"/>
  <c r="BD102" s="1"/>
  <c r="AP102"/>
  <c r="AQ102" s="1"/>
  <c r="AO102"/>
  <c r="AM102"/>
  <c r="AN102" s="1"/>
  <c r="AL102"/>
  <c r="AJ102"/>
  <c r="AS102" s="1"/>
  <c r="AT102" s="1"/>
  <c r="AI102"/>
  <c r="AR102" s="1"/>
  <c r="Y102"/>
  <c r="Z102" s="1"/>
  <c r="X102"/>
  <c r="V102"/>
  <c r="W102" s="1"/>
  <c r="U102"/>
  <c r="S102"/>
  <c r="AB102" s="1"/>
  <c r="AC102" s="1"/>
  <c r="R102"/>
  <c r="AA102" s="1"/>
  <c r="M102"/>
  <c r="N102" s="1"/>
  <c r="L102"/>
  <c r="J102"/>
  <c r="K102" s="1"/>
  <c r="I102"/>
  <c r="G102"/>
  <c r="P102" s="1"/>
  <c r="F102"/>
  <c r="O102" s="1"/>
  <c r="BG102" s="1"/>
  <c r="E102"/>
  <c r="BK102" s="1"/>
  <c r="D102"/>
  <c r="BB101"/>
  <c r="BC101" s="1"/>
  <c r="BA101"/>
  <c r="AY101"/>
  <c r="AZ101" s="1"/>
  <c r="AX101"/>
  <c r="AV101"/>
  <c r="BE101" s="1"/>
  <c r="BF101" s="1"/>
  <c r="AU101"/>
  <c r="BD101" s="1"/>
  <c r="AP101"/>
  <c r="AQ101" s="1"/>
  <c r="AO101"/>
  <c r="AM101"/>
  <c r="AN101" s="1"/>
  <c r="AL101"/>
  <c r="AJ101"/>
  <c r="AS101" s="1"/>
  <c r="AT101" s="1"/>
  <c r="AI101"/>
  <c r="AR101" s="1"/>
  <c r="Y101"/>
  <c r="Z101" s="1"/>
  <c r="X101"/>
  <c r="V101"/>
  <c r="W101" s="1"/>
  <c r="U101"/>
  <c r="S101"/>
  <c r="AB101" s="1"/>
  <c r="AC101" s="1"/>
  <c r="R101"/>
  <c r="AA101" s="1"/>
  <c r="M101"/>
  <c r="N101" s="1"/>
  <c r="L101"/>
  <c r="J101"/>
  <c r="K101" s="1"/>
  <c r="I101"/>
  <c r="G101"/>
  <c r="P101" s="1"/>
  <c r="F101"/>
  <c r="O101" s="1"/>
  <c r="BG101" s="1"/>
  <c r="E101"/>
  <c r="BK101" s="1"/>
  <c r="D101"/>
  <c r="BB100"/>
  <c r="BC100" s="1"/>
  <c r="BA100"/>
  <c r="AY100"/>
  <c r="AZ100" s="1"/>
  <c r="AX100"/>
  <c r="AV100"/>
  <c r="BE100" s="1"/>
  <c r="BF100" s="1"/>
  <c r="AU100"/>
  <c r="BD100" s="1"/>
  <c r="AP100"/>
  <c r="AQ100" s="1"/>
  <c r="AO100"/>
  <c r="AM100"/>
  <c r="AN100" s="1"/>
  <c r="AL100"/>
  <c r="AJ100"/>
  <c r="AS100" s="1"/>
  <c r="AT100" s="1"/>
  <c r="AI100"/>
  <c r="AR100" s="1"/>
  <c r="Y100"/>
  <c r="Z100" s="1"/>
  <c r="X100"/>
  <c r="V100"/>
  <c r="W100" s="1"/>
  <c r="U100"/>
  <c r="S100"/>
  <c r="AB100" s="1"/>
  <c r="AC100" s="1"/>
  <c r="R100"/>
  <c r="AA100" s="1"/>
  <c r="M100"/>
  <c r="N100" s="1"/>
  <c r="L100"/>
  <c r="J100"/>
  <c r="K100" s="1"/>
  <c r="I100"/>
  <c r="G100"/>
  <c r="P100" s="1"/>
  <c r="F100"/>
  <c r="O100" s="1"/>
  <c r="BG100" s="1"/>
  <c r="E100"/>
  <c r="BK100" s="1"/>
  <c r="D100"/>
  <c r="BB99"/>
  <c r="BC99" s="1"/>
  <c r="BA99"/>
  <c r="AY99"/>
  <c r="AZ99" s="1"/>
  <c r="AX99"/>
  <c r="AV99"/>
  <c r="BE99" s="1"/>
  <c r="BF99" s="1"/>
  <c r="AU99"/>
  <c r="BD99" s="1"/>
  <c r="AP99"/>
  <c r="AQ99" s="1"/>
  <c r="AO99"/>
  <c r="AM99"/>
  <c r="AN99" s="1"/>
  <c r="AL99"/>
  <c r="AJ99"/>
  <c r="AS99" s="1"/>
  <c r="AT99" s="1"/>
  <c r="AI99"/>
  <c r="AR99" s="1"/>
  <c r="Y99"/>
  <c r="Z99" s="1"/>
  <c r="X99"/>
  <c r="V99"/>
  <c r="W99" s="1"/>
  <c r="U99"/>
  <c r="S99"/>
  <c r="AB99" s="1"/>
  <c r="AC99" s="1"/>
  <c r="R99"/>
  <c r="AA99" s="1"/>
  <c r="M99"/>
  <c r="N99" s="1"/>
  <c r="L99"/>
  <c r="J99"/>
  <c r="K99" s="1"/>
  <c r="I99"/>
  <c r="G99"/>
  <c r="P99" s="1"/>
  <c r="F99"/>
  <c r="O99" s="1"/>
  <c r="BG99" s="1"/>
  <c r="E99"/>
  <c r="BK99" s="1"/>
  <c r="D99"/>
  <c r="BB97"/>
  <c r="BC97" s="1"/>
  <c r="BA97"/>
  <c r="AY97"/>
  <c r="AZ97" s="1"/>
  <c r="AX97"/>
  <c r="AV97"/>
  <c r="BE97" s="1"/>
  <c r="BF97" s="1"/>
  <c r="AU97"/>
  <c r="BD97" s="1"/>
  <c r="AP97"/>
  <c r="AQ97" s="1"/>
  <c r="AO97"/>
  <c r="AM97"/>
  <c r="AN97" s="1"/>
  <c r="AL97"/>
  <c r="AJ97"/>
  <c r="AS97" s="1"/>
  <c r="AT97" s="1"/>
  <c r="AI97"/>
  <c r="AR97" s="1"/>
  <c r="Y97"/>
  <c r="Z97" s="1"/>
  <c r="X97"/>
  <c r="V97"/>
  <c r="W97" s="1"/>
  <c r="U97"/>
  <c r="S97"/>
  <c r="AB97" s="1"/>
  <c r="AC97" s="1"/>
  <c r="R97"/>
  <c r="AA97" s="1"/>
  <c r="M97"/>
  <c r="N97" s="1"/>
  <c r="L97"/>
  <c r="J97"/>
  <c r="K97" s="1"/>
  <c r="I97"/>
  <c r="G97"/>
  <c r="P97" s="1"/>
  <c r="F97"/>
  <c r="O97" s="1"/>
  <c r="BG97" s="1"/>
  <c r="E97"/>
  <c r="BK97" s="1"/>
  <c r="D97"/>
  <c r="BB96"/>
  <c r="BC96" s="1"/>
  <c r="BA96"/>
  <c r="AY96"/>
  <c r="AZ96" s="1"/>
  <c r="AX96"/>
  <c r="AV96"/>
  <c r="BE96" s="1"/>
  <c r="BF96" s="1"/>
  <c r="AU96"/>
  <c r="BD96" s="1"/>
  <c r="AP96"/>
  <c r="AQ96" s="1"/>
  <c r="AO96"/>
  <c r="AM96"/>
  <c r="AN96" s="1"/>
  <c r="AL96"/>
  <c r="AJ96"/>
  <c r="AS96" s="1"/>
  <c r="AT96" s="1"/>
  <c r="AI96"/>
  <c r="AR96" s="1"/>
  <c r="Y96"/>
  <c r="Z96" s="1"/>
  <c r="X96"/>
  <c r="V96"/>
  <c r="W96" s="1"/>
  <c r="U96"/>
  <c r="S96"/>
  <c r="AB96" s="1"/>
  <c r="AC96" s="1"/>
  <c r="R96"/>
  <c r="AA96" s="1"/>
  <c r="M96"/>
  <c r="N96" s="1"/>
  <c r="L96"/>
  <c r="J96"/>
  <c r="K96" s="1"/>
  <c r="I96"/>
  <c r="G96"/>
  <c r="P96" s="1"/>
  <c r="F96"/>
  <c r="O96" s="1"/>
  <c r="BG96" s="1"/>
  <c r="E96"/>
  <c r="BK96" s="1"/>
  <c r="D96"/>
  <c r="BB95"/>
  <c r="BC95" s="1"/>
  <c r="BA95"/>
  <c r="AY95"/>
  <c r="AZ95" s="1"/>
  <c r="AX95"/>
  <c r="AV95"/>
  <c r="BE95" s="1"/>
  <c r="BF95" s="1"/>
  <c r="AU95"/>
  <c r="BD95" s="1"/>
  <c r="AP95"/>
  <c r="AQ95" s="1"/>
  <c r="AO95"/>
  <c r="AM95"/>
  <c r="AN95" s="1"/>
  <c r="AL95"/>
  <c r="AJ95"/>
  <c r="AS95" s="1"/>
  <c r="AT95" s="1"/>
  <c r="AI95"/>
  <c r="AR95" s="1"/>
  <c r="Y95"/>
  <c r="Z95" s="1"/>
  <c r="X95"/>
  <c r="V95"/>
  <c r="W95" s="1"/>
  <c r="U95"/>
  <c r="S95"/>
  <c r="AB95" s="1"/>
  <c r="AC95" s="1"/>
  <c r="R95"/>
  <c r="AA95" s="1"/>
  <c r="M95"/>
  <c r="N95" s="1"/>
  <c r="L95"/>
  <c r="J95"/>
  <c r="K95" s="1"/>
  <c r="I95"/>
  <c r="G95"/>
  <c r="P95" s="1"/>
  <c r="F95"/>
  <c r="O95" s="1"/>
  <c r="BG95" s="1"/>
  <c r="E95"/>
  <c r="BK95" s="1"/>
  <c r="D95"/>
  <c r="BB92"/>
  <c r="BC92" s="1"/>
  <c r="BA92"/>
  <c r="AY92"/>
  <c r="AZ92" s="1"/>
  <c r="AX92"/>
  <c r="AV92"/>
  <c r="BE92" s="1"/>
  <c r="BF92" s="1"/>
  <c r="AU92"/>
  <c r="BD92" s="1"/>
  <c r="AP92"/>
  <c r="AQ92" s="1"/>
  <c r="AO92"/>
  <c r="AM92"/>
  <c r="AN92" s="1"/>
  <c r="AL92"/>
  <c r="AJ92"/>
  <c r="AS92" s="1"/>
  <c r="AT92" s="1"/>
  <c r="AI92"/>
  <c r="AR92" s="1"/>
  <c r="Y92"/>
  <c r="Z92" s="1"/>
  <c r="X92"/>
  <c r="V92"/>
  <c r="W92" s="1"/>
  <c r="U92"/>
  <c r="S92"/>
  <c r="AB92" s="1"/>
  <c r="AC92" s="1"/>
  <c r="R92"/>
  <c r="AA92" s="1"/>
  <c r="M92"/>
  <c r="N92" s="1"/>
  <c r="L92"/>
  <c r="J92"/>
  <c r="K92" s="1"/>
  <c r="I92"/>
  <c r="G92"/>
  <c r="P92" s="1"/>
  <c r="F92"/>
  <c r="O92" s="1"/>
  <c r="BG92" s="1"/>
  <c r="E92"/>
  <c r="BK92" s="1"/>
  <c r="D92"/>
  <c r="BB89"/>
  <c r="BC89" s="1"/>
  <c r="BA89"/>
  <c r="AY89"/>
  <c r="AZ89" s="1"/>
  <c r="AX89"/>
  <c r="AV89"/>
  <c r="BE89" s="1"/>
  <c r="BF89" s="1"/>
  <c r="AU89"/>
  <c r="BD89" s="1"/>
  <c r="AP89"/>
  <c r="AQ89" s="1"/>
  <c r="AO89"/>
  <c r="AM89"/>
  <c r="AN89" s="1"/>
  <c r="AL89"/>
  <c r="AJ89"/>
  <c r="AS89" s="1"/>
  <c r="AT89" s="1"/>
  <c r="AI89"/>
  <c r="AR89" s="1"/>
  <c r="Y89"/>
  <c r="Z89" s="1"/>
  <c r="X89"/>
  <c r="V89"/>
  <c r="W89" s="1"/>
  <c r="U89"/>
  <c r="S89"/>
  <c r="AB89" s="1"/>
  <c r="AC89" s="1"/>
  <c r="R89"/>
  <c r="AA89" s="1"/>
  <c r="M89"/>
  <c r="N89" s="1"/>
  <c r="L89"/>
  <c r="J89"/>
  <c r="K89" s="1"/>
  <c r="I89"/>
  <c r="G89"/>
  <c r="P89" s="1"/>
  <c r="F89"/>
  <c r="O89" s="1"/>
  <c r="BG89" s="1"/>
  <c r="E89"/>
  <c r="BK89" s="1"/>
  <c r="D89"/>
  <c r="BB88"/>
  <c r="BC88" s="1"/>
  <c r="BA88"/>
  <c r="AY88"/>
  <c r="AZ88" s="1"/>
  <c r="AX88"/>
  <c r="AV88"/>
  <c r="BE88" s="1"/>
  <c r="BF88" s="1"/>
  <c r="AU88"/>
  <c r="BD88" s="1"/>
  <c r="AP88"/>
  <c r="AQ88" s="1"/>
  <c r="AO88"/>
  <c r="AM88"/>
  <c r="AN88" s="1"/>
  <c r="AL88"/>
  <c r="AJ88"/>
  <c r="AS88" s="1"/>
  <c r="AT88" s="1"/>
  <c r="AI88"/>
  <c r="AR88" s="1"/>
  <c r="Y88"/>
  <c r="Z88" s="1"/>
  <c r="X88"/>
  <c r="V88"/>
  <c r="W88" s="1"/>
  <c r="U88"/>
  <c r="S88"/>
  <c r="AB88" s="1"/>
  <c r="AC88" s="1"/>
  <c r="R88"/>
  <c r="AA88" s="1"/>
  <c r="M88"/>
  <c r="N88" s="1"/>
  <c r="L88"/>
  <c r="J88"/>
  <c r="K88" s="1"/>
  <c r="I88"/>
  <c r="G88"/>
  <c r="P88" s="1"/>
  <c r="F88"/>
  <c r="O88" s="1"/>
  <c r="BG88" s="1"/>
  <c r="E88"/>
  <c r="BK88" s="1"/>
  <c r="D88"/>
  <c r="BB87"/>
  <c r="BC87" s="1"/>
  <c r="BA87"/>
  <c r="AY87"/>
  <c r="AZ87" s="1"/>
  <c r="AX87"/>
  <c r="AV87"/>
  <c r="BE87" s="1"/>
  <c r="BF87" s="1"/>
  <c r="AU87"/>
  <c r="BD87" s="1"/>
  <c r="AP87"/>
  <c r="AQ87" s="1"/>
  <c r="AO87"/>
  <c r="AM87"/>
  <c r="AN87" s="1"/>
  <c r="AL87"/>
  <c r="AJ87"/>
  <c r="AS87" s="1"/>
  <c r="AT87" s="1"/>
  <c r="AI87"/>
  <c r="AR87" s="1"/>
  <c r="Y87"/>
  <c r="Z87" s="1"/>
  <c r="X87"/>
  <c r="V87"/>
  <c r="W87" s="1"/>
  <c r="U87"/>
  <c r="S87"/>
  <c r="AB87" s="1"/>
  <c r="AC87" s="1"/>
  <c r="R87"/>
  <c r="AA87" s="1"/>
  <c r="M87"/>
  <c r="N87" s="1"/>
  <c r="L87"/>
  <c r="J87"/>
  <c r="K87" s="1"/>
  <c r="I87"/>
  <c r="G87"/>
  <c r="P87" s="1"/>
  <c r="F87"/>
  <c r="O87" s="1"/>
  <c r="BG87" s="1"/>
  <c r="E87"/>
  <c r="BK87" s="1"/>
  <c r="D87"/>
  <c r="BB86"/>
  <c r="BC86" s="1"/>
  <c r="BA86"/>
  <c r="AY86"/>
  <c r="AZ86" s="1"/>
  <c r="AX86"/>
  <c r="AV86"/>
  <c r="BE86" s="1"/>
  <c r="BF86" s="1"/>
  <c r="AU86"/>
  <c r="BD86" s="1"/>
  <c r="AP86"/>
  <c r="AQ86" s="1"/>
  <c r="AO86"/>
  <c r="AM86"/>
  <c r="AN86" s="1"/>
  <c r="AL86"/>
  <c r="AJ86"/>
  <c r="AS86" s="1"/>
  <c r="AT86" s="1"/>
  <c r="AI86"/>
  <c r="AR86" s="1"/>
  <c r="Y86"/>
  <c r="Z86" s="1"/>
  <c r="X86"/>
  <c r="V86"/>
  <c r="W86" s="1"/>
  <c r="U86"/>
  <c r="S86"/>
  <c r="AB86" s="1"/>
  <c r="AC86" s="1"/>
  <c r="R86"/>
  <c r="AA86" s="1"/>
  <c r="M86"/>
  <c r="N86" s="1"/>
  <c r="L86"/>
  <c r="J86"/>
  <c r="K86" s="1"/>
  <c r="I86"/>
  <c r="G86"/>
  <c r="P86" s="1"/>
  <c r="F86"/>
  <c r="O86" s="1"/>
  <c r="BG86" s="1"/>
  <c r="E86"/>
  <c r="BK86" s="1"/>
  <c r="D86"/>
  <c r="BB82"/>
  <c r="BC82" s="1"/>
  <c r="BA82"/>
  <c r="AY82"/>
  <c r="AZ82" s="1"/>
  <c r="AX82"/>
  <c r="AV82"/>
  <c r="BE82" s="1"/>
  <c r="BF82" s="1"/>
  <c r="AU82"/>
  <c r="BD82" s="1"/>
  <c r="AP82"/>
  <c r="AQ82" s="1"/>
  <c r="AO82"/>
  <c r="AM82"/>
  <c r="AN82" s="1"/>
  <c r="AL82"/>
  <c r="AJ82"/>
  <c r="AS82" s="1"/>
  <c r="AT82" s="1"/>
  <c r="AI82"/>
  <c r="AR82" s="1"/>
  <c r="Y82"/>
  <c r="Z82" s="1"/>
  <c r="X82"/>
  <c r="V82"/>
  <c r="W82" s="1"/>
  <c r="U82"/>
  <c r="S82"/>
  <c r="AB82" s="1"/>
  <c r="AC82" s="1"/>
  <c r="R82"/>
  <c r="AA82" s="1"/>
  <c r="M82"/>
  <c r="N82" s="1"/>
  <c r="L82"/>
  <c r="J82"/>
  <c r="K82" s="1"/>
  <c r="I82"/>
  <c r="G82"/>
  <c r="P82" s="1"/>
  <c r="F82"/>
  <c r="O82" s="1"/>
  <c r="BG82" s="1"/>
  <c r="E82"/>
  <c r="BK82" s="1"/>
  <c r="D82"/>
  <c r="BB81"/>
  <c r="BC81" s="1"/>
  <c r="BA81"/>
  <c r="AY81"/>
  <c r="AZ81" s="1"/>
  <c r="AX81"/>
  <c r="AV81"/>
  <c r="BE81" s="1"/>
  <c r="BF81" s="1"/>
  <c r="AU81"/>
  <c r="BD81" s="1"/>
  <c r="AP81"/>
  <c r="AQ81" s="1"/>
  <c r="AO81"/>
  <c r="AM81"/>
  <c r="AN81" s="1"/>
  <c r="AL81"/>
  <c r="AJ81"/>
  <c r="AS81" s="1"/>
  <c r="AT81" s="1"/>
  <c r="AI81"/>
  <c r="AR81" s="1"/>
  <c r="Y81"/>
  <c r="Z81" s="1"/>
  <c r="X81"/>
  <c r="V81"/>
  <c r="W81" s="1"/>
  <c r="U81"/>
  <c r="S81"/>
  <c r="AB81" s="1"/>
  <c r="AC81" s="1"/>
  <c r="R81"/>
  <c r="AA81" s="1"/>
  <c r="M81"/>
  <c r="N81" s="1"/>
  <c r="L81"/>
  <c r="J81"/>
  <c r="K81" s="1"/>
  <c r="I81"/>
  <c r="G81"/>
  <c r="P81" s="1"/>
  <c r="F81"/>
  <c r="O81" s="1"/>
  <c r="BG81" s="1"/>
  <c r="E81"/>
  <c r="BK81" s="1"/>
  <c r="D81"/>
  <c r="BB80"/>
  <c r="BC80" s="1"/>
  <c r="BA80"/>
  <c r="AY80"/>
  <c r="AZ80" s="1"/>
  <c r="AX80"/>
  <c r="AV80"/>
  <c r="BE80" s="1"/>
  <c r="BF80" s="1"/>
  <c r="AU80"/>
  <c r="BD80" s="1"/>
  <c r="AP80"/>
  <c r="AQ80" s="1"/>
  <c r="AO80"/>
  <c r="AM80"/>
  <c r="AN80" s="1"/>
  <c r="AL80"/>
  <c r="AJ80"/>
  <c r="AS80" s="1"/>
  <c r="AT80" s="1"/>
  <c r="AI80"/>
  <c r="AR80" s="1"/>
  <c r="Y80"/>
  <c r="Z80" s="1"/>
  <c r="X80"/>
  <c r="V80"/>
  <c r="W80" s="1"/>
  <c r="U80"/>
  <c r="S80"/>
  <c r="AB80" s="1"/>
  <c r="AC80" s="1"/>
  <c r="R80"/>
  <c r="AA80" s="1"/>
  <c r="M80"/>
  <c r="N80" s="1"/>
  <c r="L80"/>
  <c r="J80"/>
  <c r="K80" s="1"/>
  <c r="I80"/>
  <c r="G80"/>
  <c r="P80" s="1"/>
  <c r="F80"/>
  <c r="O80" s="1"/>
  <c r="BG80" s="1"/>
  <c r="E80"/>
  <c r="BK80" s="1"/>
  <c r="D80"/>
  <c r="BB78"/>
  <c r="BC78" s="1"/>
  <c r="BA78"/>
  <c r="AY78"/>
  <c r="AZ78" s="1"/>
  <c r="AX78"/>
  <c r="AV78"/>
  <c r="BE78" s="1"/>
  <c r="BF78" s="1"/>
  <c r="AU78"/>
  <c r="BD78" s="1"/>
  <c r="AP78"/>
  <c r="AQ78" s="1"/>
  <c r="AO78"/>
  <c r="AM78"/>
  <c r="AN78" s="1"/>
  <c r="AL78"/>
  <c r="AJ78"/>
  <c r="AS78" s="1"/>
  <c r="AT78" s="1"/>
  <c r="AI78"/>
  <c r="AR78" s="1"/>
  <c r="Y78"/>
  <c r="Z78" s="1"/>
  <c r="X78"/>
  <c r="V78"/>
  <c r="W78" s="1"/>
  <c r="U78"/>
  <c r="S78"/>
  <c r="AB78" s="1"/>
  <c r="AC78" s="1"/>
  <c r="R78"/>
  <c r="AA78" s="1"/>
  <c r="M78"/>
  <c r="N78" s="1"/>
  <c r="L78"/>
  <c r="J78"/>
  <c r="K78" s="1"/>
  <c r="I78"/>
  <c r="G78"/>
  <c r="P78" s="1"/>
  <c r="F78"/>
  <c r="O78" s="1"/>
  <c r="BG78" s="1"/>
  <c r="E78"/>
  <c r="BK78" s="1"/>
  <c r="D78"/>
  <c r="BB77"/>
  <c r="BC77" s="1"/>
  <c r="BA77"/>
  <c r="AY77"/>
  <c r="AZ77" s="1"/>
  <c r="AX77"/>
  <c r="AV77"/>
  <c r="BE77" s="1"/>
  <c r="BF77" s="1"/>
  <c r="AU77"/>
  <c r="BD77" s="1"/>
  <c r="AP77"/>
  <c r="AQ77" s="1"/>
  <c r="AO77"/>
  <c r="AM77"/>
  <c r="AN77" s="1"/>
  <c r="AL77"/>
  <c r="AJ77"/>
  <c r="AS77" s="1"/>
  <c r="AT77" s="1"/>
  <c r="AI77"/>
  <c r="AR77" s="1"/>
  <c r="Y77"/>
  <c r="Z77" s="1"/>
  <c r="X77"/>
  <c r="V77"/>
  <c r="W77" s="1"/>
  <c r="U77"/>
  <c r="S77"/>
  <c r="AB77" s="1"/>
  <c r="AC77" s="1"/>
  <c r="R77"/>
  <c r="AA77" s="1"/>
  <c r="M77"/>
  <c r="N77" s="1"/>
  <c r="L77"/>
  <c r="J77"/>
  <c r="K77" s="1"/>
  <c r="I77"/>
  <c r="G77"/>
  <c r="P77" s="1"/>
  <c r="F77"/>
  <c r="O77" s="1"/>
  <c r="BG77" s="1"/>
  <c r="E77"/>
  <c r="BK77" s="1"/>
  <c r="D77"/>
  <c r="BB75"/>
  <c r="BC75" s="1"/>
  <c r="BA75"/>
  <c r="AY75"/>
  <c r="AZ75" s="1"/>
  <c r="AX75"/>
  <c r="AV75"/>
  <c r="BE75" s="1"/>
  <c r="BF75" s="1"/>
  <c r="AU75"/>
  <c r="BD75" s="1"/>
  <c r="AP75"/>
  <c r="AQ75" s="1"/>
  <c r="AO75"/>
  <c r="AM75"/>
  <c r="AN75" s="1"/>
  <c r="AL75"/>
  <c r="AJ75"/>
  <c r="AS75" s="1"/>
  <c r="AT75" s="1"/>
  <c r="AI75"/>
  <c r="AR75" s="1"/>
  <c r="Y75"/>
  <c r="Z75" s="1"/>
  <c r="X75"/>
  <c r="V75"/>
  <c r="W75" s="1"/>
  <c r="U75"/>
  <c r="S75"/>
  <c r="AB75" s="1"/>
  <c r="AC75" s="1"/>
  <c r="R75"/>
  <c r="AA75" s="1"/>
  <c r="M75"/>
  <c r="N75" s="1"/>
  <c r="L75"/>
  <c r="J75"/>
  <c r="K75" s="1"/>
  <c r="I75"/>
  <c r="G75"/>
  <c r="P75" s="1"/>
  <c r="F75"/>
  <c r="O75" s="1"/>
  <c r="BG75" s="1"/>
  <c r="E75"/>
  <c r="BK75" s="1"/>
  <c r="D75"/>
  <c r="BB74"/>
  <c r="BC74" s="1"/>
  <c r="BA74"/>
  <c r="AY74"/>
  <c r="AX74"/>
  <c r="AV74"/>
  <c r="BE74" s="1"/>
  <c r="AU74"/>
  <c r="AP74"/>
  <c r="AQ74" s="1"/>
  <c r="AO74"/>
  <c r="AM74"/>
  <c r="AL74"/>
  <c r="AJ74"/>
  <c r="AS74" s="1"/>
  <c r="AI74"/>
  <c r="Y74"/>
  <c r="Z74" s="1"/>
  <c r="X74"/>
  <c r="V74"/>
  <c r="U74"/>
  <c r="S74"/>
  <c r="AB74" s="1"/>
  <c r="R74"/>
  <c r="M74"/>
  <c r="N74" s="1"/>
  <c r="L74"/>
  <c r="J74"/>
  <c r="I74"/>
  <c r="G74"/>
  <c r="P74" s="1"/>
  <c r="F74"/>
  <c r="E74"/>
  <c r="BK74" s="1"/>
  <c r="D74"/>
  <c r="BB70"/>
  <c r="BC70" s="1"/>
  <c r="BA70"/>
  <c r="AY70"/>
  <c r="AX70"/>
  <c r="AV70"/>
  <c r="BE70" s="1"/>
  <c r="AU70"/>
  <c r="AP70"/>
  <c r="AQ70" s="1"/>
  <c r="AO70"/>
  <c r="AM70"/>
  <c r="AL70"/>
  <c r="AJ70"/>
  <c r="AS70" s="1"/>
  <c r="AI70"/>
  <c r="Y70"/>
  <c r="Z70" s="1"/>
  <c r="X70"/>
  <c r="V70"/>
  <c r="U70"/>
  <c r="S70"/>
  <c r="AB70" s="1"/>
  <c r="R70"/>
  <c r="M70"/>
  <c r="N70" s="1"/>
  <c r="L70"/>
  <c r="J70"/>
  <c r="I70"/>
  <c r="G70"/>
  <c r="P70" s="1"/>
  <c r="F70"/>
  <c r="E70"/>
  <c r="BK70" s="1"/>
  <c r="D70"/>
  <c r="BB69"/>
  <c r="BC69" s="1"/>
  <c r="BA69"/>
  <c r="AY69"/>
  <c r="AX69"/>
  <c r="AV69"/>
  <c r="BE69" s="1"/>
  <c r="AU69"/>
  <c r="AP69"/>
  <c r="AQ69" s="1"/>
  <c r="AO69"/>
  <c r="AM69"/>
  <c r="AL69"/>
  <c r="AJ69"/>
  <c r="AS69" s="1"/>
  <c r="AI69"/>
  <c r="Y69"/>
  <c r="Z69" s="1"/>
  <c r="X69"/>
  <c r="V69"/>
  <c r="U69"/>
  <c r="S69"/>
  <c r="AB69" s="1"/>
  <c r="R69"/>
  <c r="M69"/>
  <c r="N69" s="1"/>
  <c r="L69"/>
  <c r="J69"/>
  <c r="I69"/>
  <c r="G69"/>
  <c r="P69" s="1"/>
  <c r="F69"/>
  <c r="E69"/>
  <c r="BK69" s="1"/>
  <c r="D69"/>
  <c r="BB68"/>
  <c r="BC68" s="1"/>
  <c r="BA68"/>
  <c r="AY68"/>
  <c r="AX68"/>
  <c r="AV68"/>
  <c r="BE68" s="1"/>
  <c r="AU68"/>
  <c r="AP68"/>
  <c r="AQ68" s="1"/>
  <c r="AO68"/>
  <c r="AM68"/>
  <c r="AL68"/>
  <c r="AJ68"/>
  <c r="AS68" s="1"/>
  <c r="AI68"/>
  <c r="Y68"/>
  <c r="Z68" s="1"/>
  <c r="X68"/>
  <c r="V68"/>
  <c r="U68"/>
  <c r="S68"/>
  <c r="AB68" s="1"/>
  <c r="R68"/>
  <c r="M68"/>
  <c r="N68" s="1"/>
  <c r="L68"/>
  <c r="J68"/>
  <c r="I68"/>
  <c r="G68"/>
  <c r="P68" s="1"/>
  <c r="F68"/>
  <c r="E68"/>
  <c r="BK68" s="1"/>
  <c r="D68"/>
  <c r="BB67"/>
  <c r="BC67" s="1"/>
  <c r="BA67"/>
  <c r="AY67"/>
  <c r="AX67"/>
  <c r="AV67"/>
  <c r="BE67" s="1"/>
  <c r="AU67"/>
  <c r="AP67"/>
  <c r="AQ67" s="1"/>
  <c r="AO67"/>
  <c r="AM67"/>
  <c r="AL67"/>
  <c r="AJ67"/>
  <c r="AS67" s="1"/>
  <c r="AI67"/>
  <c r="Y67"/>
  <c r="Z67" s="1"/>
  <c r="X67"/>
  <c r="V67"/>
  <c r="U67"/>
  <c r="S67"/>
  <c r="AB67" s="1"/>
  <c r="R67"/>
  <c r="M67"/>
  <c r="N67" s="1"/>
  <c r="L67"/>
  <c r="J67"/>
  <c r="I67"/>
  <c r="G67"/>
  <c r="P67" s="1"/>
  <c r="F67"/>
  <c r="E67"/>
  <c r="BK67" s="1"/>
  <c r="D67"/>
  <c r="BB66"/>
  <c r="BC66" s="1"/>
  <c r="BA66"/>
  <c r="AY66"/>
  <c r="AX66"/>
  <c r="AV66"/>
  <c r="BE66" s="1"/>
  <c r="AU66"/>
  <c r="AP66"/>
  <c r="AQ66" s="1"/>
  <c r="AO66"/>
  <c r="AM66"/>
  <c r="AL66"/>
  <c r="AJ66"/>
  <c r="AS66" s="1"/>
  <c r="AI66"/>
  <c r="Y66"/>
  <c r="Z66" s="1"/>
  <c r="X66"/>
  <c r="V66"/>
  <c r="U66"/>
  <c r="S66"/>
  <c r="AB66" s="1"/>
  <c r="R66"/>
  <c r="M66"/>
  <c r="N66" s="1"/>
  <c r="L66"/>
  <c r="J66"/>
  <c r="I66"/>
  <c r="G66"/>
  <c r="P66" s="1"/>
  <c r="F66"/>
  <c r="E66"/>
  <c r="BK66" s="1"/>
  <c r="D66"/>
  <c r="BB64"/>
  <c r="BC64" s="1"/>
  <c r="BA64"/>
  <c r="AY64"/>
  <c r="AX64"/>
  <c r="AV64"/>
  <c r="BE64" s="1"/>
  <c r="AU64"/>
  <c r="AP64"/>
  <c r="AQ64" s="1"/>
  <c r="AO64"/>
  <c r="AM64"/>
  <c r="AL64"/>
  <c r="AJ64"/>
  <c r="AS64" s="1"/>
  <c r="AI64"/>
  <c r="Y64"/>
  <c r="Z64" s="1"/>
  <c r="X64"/>
  <c r="V64"/>
  <c r="U64"/>
  <c r="S64"/>
  <c r="AB64" s="1"/>
  <c r="R64"/>
  <c r="M64"/>
  <c r="N64" s="1"/>
  <c r="L64"/>
  <c r="J64"/>
  <c r="I64"/>
  <c r="G64"/>
  <c r="P64" s="1"/>
  <c r="F64"/>
  <c r="E64"/>
  <c r="BK64" s="1"/>
  <c r="D64"/>
  <c r="BB63"/>
  <c r="BC63" s="1"/>
  <c r="BA63"/>
  <c r="AY63"/>
  <c r="AX63"/>
  <c r="AV63"/>
  <c r="BE63" s="1"/>
  <c r="AU63"/>
  <c r="AP63"/>
  <c r="AQ63" s="1"/>
  <c r="AO63"/>
  <c r="AM63"/>
  <c r="AL63"/>
  <c r="AJ63"/>
  <c r="AS63" s="1"/>
  <c r="AI63"/>
  <c r="Y63"/>
  <c r="Z63" s="1"/>
  <c r="X63"/>
  <c r="V63"/>
  <c r="U63"/>
  <c r="S63"/>
  <c r="AB63" s="1"/>
  <c r="R63"/>
  <c r="M63"/>
  <c r="N63" s="1"/>
  <c r="L63"/>
  <c r="J63"/>
  <c r="I63"/>
  <c r="G63"/>
  <c r="P63" s="1"/>
  <c r="F63"/>
  <c r="E63"/>
  <c r="BK63" s="1"/>
  <c r="D63"/>
  <c r="BB62"/>
  <c r="BC62" s="1"/>
  <c r="BA62"/>
  <c r="AY62"/>
  <c r="AX62"/>
  <c r="AV62"/>
  <c r="BE62" s="1"/>
  <c r="AU62"/>
  <c r="AP62"/>
  <c r="AQ62" s="1"/>
  <c r="AO62"/>
  <c r="AM62"/>
  <c r="AL62"/>
  <c r="AJ62"/>
  <c r="AS62" s="1"/>
  <c r="AI62"/>
  <c r="Y62"/>
  <c r="Z62" s="1"/>
  <c r="X62"/>
  <c r="V62"/>
  <c r="U62"/>
  <c r="S62"/>
  <c r="AB62" s="1"/>
  <c r="R62"/>
  <c r="M62"/>
  <c r="N62" s="1"/>
  <c r="L62"/>
  <c r="J62"/>
  <c r="I62"/>
  <c r="G62"/>
  <c r="P62" s="1"/>
  <c r="F62"/>
  <c r="E62"/>
  <c r="BK62" s="1"/>
  <c r="D62"/>
  <c r="BB59"/>
  <c r="BC59" s="1"/>
  <c r="BA59"/>
  <c r="AY59"/>
  <c r="AX59"/>
  <c r="AV59"/>
  <c r="BE59" s="1"/>
  <c r="AU59"/>
  <c r="AP59"/>
  <c r="AQ59" s="1"/>
  <c r="AO59"/>
  <c r="AM59"/>
  <c r="AL59"/>
  <c r="AJ59"/>
  <c r="AS59" s="1"/>
  <c r="AI59"/>
  <c r="Y59"/>
  <c r="Z59" s="1"/>
  <c r="X59"/>
  <c r="V59"/>
  <c r="U59"/>
  <c r="S59"/>
  <c r="AB59" s="1"/>
  <c r="R59"/>
  <c r="M59"/>
  <c r="N59" s="1"/>
  <c r="L59"/>
  <c r="J59"/>
  <c r="I59"/>
  <c r="G59"/>
  <c r="P59" s="1"/>
  <c r="F59"/>
  <c r="E59"/>
  <c r="BK59" s="1"/>
  <c r="D59"/>
  <c r="BB58"/>
  <c r="BC58" s="1"/>
  <c r="BA58"/>
  <c r="AY58"/>
  <c r="AX58"/>
  <c r="AV58"/>
  <c r="BE58" s="1"/>
  <c r="AU58"/>
  <c r="AP58"/>
  <c r="AQ58" s="1"/>
  <c r="AO58"/>
  <c r="AM58"/>
  <c r="AL58"/>
  <c r="AJ58"/>
  <c r="AS58" s="1"/>
  <c r="AI58"/>
  <c r="Y58"/>
  <c r="Z58" s="1"/>
  <c r="X58"/>
  <c r="V58"/>
  <c r="U58"/>
  <c r="S58"/>
  <c r="AB58" s="1"/>
  <c r="R58"/>
  <c r="M58"/>
  <c r="N58" s="1"/>
  <c r="L58"/>
  <c r="J58"/>
  <c r="I58"/>
  <c r="G58"/>
  <c r="P58" s="1"/>
  <c r="F58"/>
  <c r="E58"/>
  <c r="BK58" s="1"/>
  <c r="D58"/>
  <c r="BB57"/>
  <c r="BC57" s="1"/>
  <c r="BA57"/>
  <c r="AY57"/>
  <c r="AX57"/>
  <c r="AV57"/>
  <c r="BE57" s="1"/>
  <c r="AU57"/>
  <c r="AP57"/>
  <c r="AQ57" s="1"/>
  <c r="AO57"/>
  <c r="AM57"/>
  <c r="AL57"/>
  <c r="AJ57"/>
  <c r="AS57" s="1"/>
  <c r="AI57"/>
  <c r="Y57"/>
  <c r="Z57" s="1"/>
  <c r="X57"/>
  <c r="V57"/>
  <c r="U57"/>
  <c r="S57"/>
  <c r="AB57" s="1"/>
  <c r="R57"/>
  <c r="M57"/>
  <c r="N57" s="1"/>
  <c r="L57"/>
  <c r="J57"/>
  <c r="I57"/>
  <c r="G57"/>
  <c r="P57" s="1"/>
  <c r="F57"/>
  <c r="E57"/>
  <c r="BK57" s="1"/>
  <c r="D57"/>
  <c r="BB56"/>
  <c r="BC56" s="1"/>
  <c r="BA56"/>
  <c r="AY56"/>
  <c r="AX56"/>
  <c r="AV56"/>
  <c r="BE56" s="1"/>
  <c r="AU56"/>
  <c r="AP56"/>
  <c r="AQ56" s="1"/>
  <c r="AO56"/>
  <c r="AM56"/>
  <c r="AL56"/>
  <c r="AJ56"/>
  <c r="AS56" s="1"/>
  <c r="AI56"/>
  <c r="Y56"/>
  <c r="Z56" s="1"/>
  <c r="X56"/>
  <c r="V56"/>
  <c r="U56"/>
  <c r="S56"/>
  <c r="AB56" s="1"/>
  <c r="R56"/>
  <c r="M56"/>
  <c r="N56" s="1"/>
  <c r="L56"/>
  <c r="J56"/>
  <c r="I56"/>
  <c r="G56"/>
  <c r="P56" s="1"/>
  <c r="F56"/>
  <c r="E56"/>
  <c r="BK56" s="1"/>
  <c r="D56"/>
  <c r="BB55"/>
  <c r="BC55" s="1"/>
  <c r="BA55"/>
  <c r="AY55"/>
  <c r="AX55"/>
  <c r="AV55"/>
  <c r="BE55" s="1"/>
  <c r="AU55"/>
  <c r="AP55"/>
  <c r="AQ55" s="1"/>
  <c r="AO55"/>
  <c r="AM55"/>
  <c r="AL55"/>
  <c r="AJ55"/>
  <c r="AS55" s="1"/>
  <c r="AI55"/>
  <c r="Y55"/>
  <c r="Z55" s="1"/>
  <c r="X55"/>
  <c r="V55"/>
  <c r="U55"/>
  <c r="S55"/>
  <c r="AB55" s="1"/>
  <c r="R55"/>
  <c r="M55"/>
  <c r="N55" s="1"/>
  <c r="L55"/>
  <c r="J55"/>
  <c r="I55"/>
  <c r="G55"/>
  <c r="P55" s="1"/>
  <c r="F55"/>
  <c r="E55"/>
  <c r="BK55" s="1"/>
  <c r="D55"/>
  <c r="BB52"/>
  <c r="BC52" s="1"/>
  <c r="BA52"/>
  <c r="AY52"/>
  <c r="AX52"/>
  <c r="AV52"/>
  <c r="BE52" s="1"/>
  <c r="AU52"/>
  <c r="AP52"/>
  <c r="AQ52" s="1"/>
  <c r="AO52"/>
  <c r="AM52"/>
  <c r="AL52"/>
  <c r="AJ52"/>
  <c r="AS52" s="1"/>
  <c r="AI52"/>
  <c r="Y52"/>
  <c r="Z52" s="1"/>
  <c r="X52"/>
  <c r="V52"/>
  <c r="U52"/>
  <c r="S52"/>
  <c r="AB52" s="1"/>
  <c r="R52"/>
  <c r="M52"/>
  <c r="N52" s="1"/>
  <c r="L52"/>
  <c r="J52"/>
  <c r="I52"/>
  <c r="G52"/>
  <c r="P52" s="1"/>
  <c r="F52"/>
  <c r="E52"/>
  <c r="BK52" s="1"/>
  <c r="D52"/>
  <c r="BB51"/>
  <c r="BC51" s="1"/>
  <c r="BA51"/>
  <c r="AY51"/>
  <c r="AX51"/>
  <c r="AV51"/>
  <c r="BE51" s="1"/>
  <c r="AU51"/>
  <c r="AP51"/>
  <c r="AQ51" s="1"/>
  <c r="AO51"/>
  <c r="AM51"/>
  <c r="AL51"/>
  <c r="AJ51"/>
  <c r="AS51" s="1"/>
  <c r="AI51"/>
  <c r="Y51"/>
  <c r="Z51" s="1"/>
  <c r="X51"/>
  <c r="V51"/>
  <c r="U51"/>
  <c r="S51"/>
  <c r="AB51" s="1"/>
  <c r="R51"/>
  <c r="M51"/>
  <c r="N51" s="1"/>
  <c r="L51"/>
  <c r="J51"/>
  <c r="I51"/>
  <c r="G51"/>
  <c r="P51" s="1"/>
  <c r="F51"/>
  <c r="E51"/>
  <c r="BK51" s="1"/>
  <c r="D51"/>
  <c r="BB50"/>
  <c r="BC50" s="1"/>
  <c r="BA50"/>
  <c r="AY50"/>
  <c r="AX50"/>
  <c r="AV50"/>
  <c r="BE50" s="1"/>
  <c r="AU50"/>
  <c r="AP50"/>
  <c r="AQ50" s="1"/>
  <c r="AO50"/>
  <c r="AM50"/>
  <c r="AL50"/>
  <c r="AJ50"/>
  <c r="AS50" s="1"/>
  <c r="AI50"/>
  <c r="Y50"/>
  <c r="Z50" s="1"/>
  <c r="X50"/>
  <c r="V50"/>
  <c r="U50"/>
  <c r="S50"/>
  <c r="AB50" s="1"/>
  <c r="R50"/>
  <c r="M50"/>
  <c r="N50" s="1"/>
  <c r="L50"/>
  <c r="J50"/>
  <c r="I50"/>
  <c r="G50"/>
  <c r="P50" s="1"/>
  <c r="F50"/>
  <c r="E50"/>
  <c r="BK50" s="1"/>
  <c r="D50"/>
  <c r="BB49"/>
  <c r="BC49" s="1"/>
  <c r="BA49"/>
  <c r="AY49"/>
  <c r="AX49"/>
  <c r="AV49"/>
  <c r="BE49" s="1"/>
  <c r="AU49"/>
  <c r="AP49"/>
  <c r="AQ49" s="1"/>
  <c r="AO49"/>
  <c r="AM49"/>
  <c r="AL49"/>
  <c r="AJ49"/>
  <c r="AS49" s="1"/>
  <c r="AI49"/>
  <c r="Y49"/>
  <c r="Z49" s="1"/>
  <c r="X49"/>
  <c r="V49"/>
  <c r="U49"/>
  <c r="S49"/>
  <c r="AB49" s="1"/>
  <c r="R49"/>
  <c r="M49"/>
  <c r="N49" s="1"/>
  <c r="L49"/>
  <c r="J49"/>
  <c r="I49"/>
  <c r="G49"/>
  <c r="P49" s="1"/>
  <c r="F49"/>
  <c r="E49"/>
  <c r="BK49" s="1"/>
  <c r="D49"/>
  <c r="BB48"/>
  <c r="BC48" s="1"/>
  <c r="BA48"/>
  <c r="AY48"/>
  <c r="AX48"/>
  <c r="AV48"/>
  <c r="BE48" s="1"/>
  <c r="AU48"/>
  <c r="AP48"/>
  <c r="AQ48" s="1"/>
  <c r="AO48"/>
  <c r="AM48"/>
  <c r="AL48"/>
  <c r="AJ48"/>
  <c r="AS48" s="1"/>
  <c r="AI48"/>
  <c r="Y48"/>
  <c r="Z48" s="1"/>
  <c r="X48"/>
  <c r="V48"/>
  <c r="U48"/>
  <c r="S48"/>
  <c r="AB48" s="1"/>
  <c r="R48"/>
  <c r="M48"/>
  <c r="N48" s="1"/>
  <c r="L48"/>
  <c r="J48"/>
  <c r="I48"/>
  <c r="G48"/>
  <c r="P48" s="1"/>
  <c r="F48"/>
  <c r="E48"/>
  <c r="BK48" s="1"/>
  <c r="D48"/>
  <c r="BB47"/>
  <c r="BC47" s="1"/>
  <c r="BA47"/>
  <c r="AY47"/>
  <c r="AX47"/>
  <c r="AV47"/>
  <c r="BE47" s="1"/>
  <c r="AU47"/>
  <c r="AP47"/>
  <c r="AQ47" s="1"/>
  <c r="AO47"/>
  <c r="AM47"/>
  <c r="AL47"/>
  <c r="AJ47"/>
  <c r="AS47" s="1"/>
  <c r="AI47"/>
  <c r="Y47"/>
  <c r="Z47" s="1"/>
  <c r="X47"/>
  <c r="V47"/>
  <c r="U47"/>
  <c r="S47"/>
  <c r="AB47" s="1"/>
  <c r="R47"/>
  <c r="M47"/>
  <c r="N47" s="1"/>
  <c r="L47"/>
  <c r="J47"/>
  <c r="I47"/>
  <c r="G47"/>
  <c r="P47" s="1"/>
  <c r="F47"/>
  <c r="E47"/>
  <c r="BK47" s="1"/>
  <c r="D47"/>
  <c r="BB46"/>
  <c r="BC46" s="1"/>
  <c r="BA46"/>
  <c r="AY46"/>
  <c r="AX46"/>
  <c r="AV46"/>
  <c r="BE46" s="1"/>
  <c r="AU46"/>
  <c r="AP46"/>
  <c r="AQ46" s="1"/>
  <c r="AO46"/>
  <c r="AM46"/>
  <c r="AL46"/>
  <c r="AJ46"/>
  <c r="AS46" s="1"/>
  <c r="AI46"/>
  <c r="Y46"/>
  <c r="Z46" s="1"/>
  <c r="X46"/>
  <c r="V46"/>
  <c r="U46"/>
  <c r="S46"/>
  <c r="AB46" s="1"/>
  <c r="R46"/>
  <c r="M46"/>
  <c r="N46" s="1"/>
  <c r="L46"/>
  <c r="J46"/>
  <c r="I46"/>
  <c r="G46"/>
  <c r="P46" s="1"/>
  <c r="F46"/>
  <c r="E46"/>
  <c r="BK46" s="1"/>
  <c r="D46"/>
  <c r="BB45"/>
  <c r="BC45" s="1"/>
  <c r="BA45"/>
  <c r="AY45"/>
  <c r="AX45"/>
  <c r="AV45"/>
  <c r="BE45" s="1"/>
  <c r="AU45"/>
  <c r="AP45"/>
  <c r="AQ45" s="1"/>
  <c r="AO45"/>
  <c r="AM45"/>
  <c r="AL45"/>
  <c r="AJ45"/>
  <c r="AS45" s="1"/>
  <c r="AI45"/>
  <c r="Y45"/>
  <c r="Z45" s="1"/>
  <c r="X45"/>
  <c r="V45"/>
  <c r="U45"/>
  <c r="S45"/>
  <c r="AB45" s="1"/>
  <c r="R45"/>
  <c r="M45"/>
  <c r="N45" s="1"/>
  <c r="L45"/>
  <c r="J45"/>
  <c r="I45"/>
  <c r="G45"/>
  <c r="P45" s="1"/>
  <c r="F45"/>
  <c r="E45"/>
  <c r="BK45" s="1"/>
  <c r="D45"/>
  <c r="BB44"/>
  <c r="BC44" s="1"/>
  <c r="BA44"/>
  <c r="AY44"/>
  <c r="AX44"/>
  <c r="AV44"/>
  <c r="BE44" s="1"/>
  <c r="AU44"/>
  <c r="AP44"/>
  <c r="AQ44" s="1"/>
  <c r="AO44"/>
  <c r="AM44"/>
  <c r="AL44"/>
  <c r="AJ44"/>
  <c r="AS44" s="1"/>
  <c r="AI44"/>
  <c r="Y44"/>
  <c r="Z44" s="1"/>
  <c r="X44"/>
  <c r="V44"/>
  <c r="U44"/>
  <c r="S44"/>
  <c r="AB44" s="1"/>
  <c r="R44"/>
  <c r="M44"/>
  <c r="N44" s="1"/>
  <c r="L44"/>
  <c r="J44"/>
  <c r="I44"/>
  <c r="G44"/>
  <c r="P44" s="1"/>
  <c r="F44"/>
  <c r="E44"/>
  <c r="BK44" s="1"/>
  <c r="D44"/>
  <c r="BB43"/>
  <c r="BC43" s="1"/>
  <c r="BA43"/>
  <c r="AY43"/>
  <c r="AX43"/>
  <c r="AV43"/>
  <c r="BE43" s="1"/>
  <c r="AU43"/>
  <c r="AP43"/>
  <c r="AQ43" s="1"/>
  <c r="AO43"/>
  <c r="AM43"/>
  <c r="AL43"/>
  <c r="AJ43"/>
  <c r="AS43" s="1"/>
  <c r="AI43"/>
  <c r="Y43"/>
  <c r="Z43" s="1"/>
  <c r="X43"/>
  <c r="V43"/>
  <c r="U43"/>
  <c r="S43"/>
  <c r="AB43" s="1"/>
  <c r="R43"/>
  <c r="M43"/>
  <c r="N43" s="1"/>
  <c r="L43"/>
  <c r="J43"/>
  <c r="I43"/>
  <c r="G43"/>
  <c r="P43" s="1"/>
  <c r="F43"/>
  <c r="E43"/>
  <c r="BK43" s="1"/>
  <c r="D43"/>
  <c r="BB42"/>
  <c r="BC42" s="1"/>
  <c r="BA42"/>
  <c r="AY42"/>
  <c r="AX42"/>
  <c r="AV42"/>
  <c r="BE42" s="1"/>
  <c r="AU42"/>
  <c r="AP42"/>
  <c r="AQ42" s="1"/>
  <c r="AO42"/>
  <c r="AM42"/>
  <c r="AL42"/>
  <c r="AJ42"/>
  <c r="AS42" s="1"/>
  <c r="AI42"/>
  <c r="Y42"/>
  <c r="Z42" s="1"/>
  <c r="X42"/>
  <c r="V42"/>
  <c r="U42"/>
  <c r="S42"/>
  <c r="AB42" s="1"/>
  <c r="R42"/>
  <c r="M42"/>
  <c r="N42" s="1"/>
  <c r="L42"/>
  <c r="J42"/>
  <c r="I42"/>
  <c r="G42"/>
  <c r="P42" s="1"/>
  <c r="F42"/>
  <c r="E42"/>
  <c r="BK42" s="1"/>
  <c r="D42"/>
  <c r="BB39"/>
  <c r="BC39" s="1"/>
  <c r="BA39"/>
  <c r="AY39"/>
  <c r="AX39"/>
  <c r="AV39"/>
  <c r="BE39" s="1"/>
  <c r="AU39"/>
  <c r="AP39"/>
  <c r="AQ39" s="1"/>
  <c r="AO39"/>
  <c r="AM39"/>
  <c r="AL39"/>
  <c r="AJ39"/>
  <c r="AS39" s="1"/>
  <c r="AI39"/>
  <c r="Y39"/>
  <c r="Z39" s="1"/>
  <c r="X39"/>
  <c r="V39"/>
  <c r="U39"/>
  <c r="S39"/>
  <c r="AB39" s="1"/>
  <c r="AC39" s="1"/>
  <c r="R39"/>
  <c r="AA39" s="1"/>
  <c r="M39"/>
  <c r="N39" s="1"/>
  <c r="L39"/>
  <c r="J39"/>
  <c r="I39"/>
  <c r="G39"/>
  <c r="P39" s="1"/>
  <c r="F39"/>
  <c r="O39" s="1"/>
  <c r="E39"/>
  <c r="BK39" s="1"/>
  <c r="D39"/>
  <c r="BB38"/>
  <c r="BC38" s="1"/>
  <c r="BA38"/>
  <c r="AY38"/>
  <c r="AX38"/>
  <c r="AV38"/>
  <c r="BE38" s="1"/>
  <c r="BF38" s="1"/>
  <c r="AU38"/>
  <c r="BD38" s="1"/>
  <c r="AP38"/>
  <c r="AQ38" s="1"/>
  <c r="AO38"/>
  <c r="AM38"/>
  <c r="AN38" s="1"/>
  <c r="AL38"/>
  <c r="AJ38"/>
  <c r="AS38" s="1"/>
  <c r="AT38" s="1"/>
  <c r="AI38"/>
  <c r="AR38" s="1"/>
  <c r="Y38"/>
  <c r="Z38" s="1"/>
  <c r="X38"/>
  <c r="V38"/>
  <c r="W38" s="1"/>
  <c r="U38"/>
  <c r="S38"/>
  <c r="AB38" s="1"/>
  <c r="AC38" s="1"/>
  <c r="R38"/>
  <c r="AA38" s="1"/>
  <c r="M38"/>
  <c r="N38" s="1"/>
  <c r="L38"/>
  <c r="J38"/>
  <c r="K38" s="1"/>
  <c r="I38"/>
  <c r="G38"/>
  <c r="P38" s="1"/>
  <c r="F38"/>
  <c r="O38" s="1"/>
  <c r="BG38" s="1"/>
  <c r="E38"/>
  <c r="BK38" s="1"/>
  <c r="D38"/>
  <c r="BB37"/>
  <c r="BC37" s="1"/>
  <c r="BA37"/>
  <c r="AY37"/>
  <c r="AZ37" s="1"/>
  <c r="AX37"/>
  <c r="AV37"/>
  <c r="BE37" s="1"/>
  <c r="BF37" s="1"/>
  <c r="AU37"/>
  <c r="BD37" s="1"/>
  <c r="AP37"/>
  <c r="AQ37" s="1"/>
  <c r="AO37"/>
  <c r="AM37"/>
  <c r="AN37" s="1"/>
  <c r="AL37"/>
  <c r="AJ37"/>
  <c r="AS37" s="1"/>
  <c r="AT37" s="1"/>
  <c r="AI37"/>
  <c r="AR37" s="1"/>
  <c r="Y37"/>
  <c r="Z37" s="1"/>
  <c r="X37"/>
  <c r="V37"/>
  <c r="W37" s="1"/>
  <c r="U37"/>
  <c r="S37"/>
  <c r="AB37" s="1"/>
  <c r="AC37" s="1"/>
  <c r="R37"/>
  <c r="AA37" s="1"/>
  <c r="M37"/>
  <c r="N37" s="1"/>
  <c r="L37"/>
  <c r="J37"/>
  <c r="K37" s="1"/>
  <c r="I37"/>
  <c r="G37"/>
  <c r="P37" s="1"/>
  <c r="F37"/>
  <c r="O37" s="1"/>
  <c r="BG37" s="1"/>
  <c r="E37"/>
  <c r="BK37" s="1"/>
  <c r="D37"/>
  <c r="BB36"/>
  <c r="BC36" s="1"/>
  <c r="BA36"/>
  <c r="AY36"/>
  <c r="AZ36" s="1"/>
  <c r="AX36"/>
  <c r="AV36"/>
  <c r="BE36" s="1"/>
  <c r="BF36" s="1"/>
  <c r="AU36"/>
  <c r="BD36" s="1"/>
  <c r="AP36"/>
  <c r="AQ36" s="1"/>
  <c r="AO36"/>
  <c r="AM36"/>
  <c r="AN36" s="1"/>
  <c r="AL36"/>
  <c r="AJ36"/>
  <c r="AS36" s="1"/>
  <c r="AT36" s="1"/>
  <c r="AI36"/>
  <c r="AR36" s="1"/>
  <c r="Y36"/>
  <c r="Z36" s="1"/>
  <c r="X36"/>
  <c r="V36"/>
  <c r="W36" s="1"/>
  <c r="U36"/>
  <c r="S36"/>
  <c r="AB36" s="1"/>
  <c r="AC36" s="1"/>
  <c r="R36"/>
  <c r="AA36" s="1"/>
  <c r="M36"/>
  <c r="N36" s="1"/>
  <c r="L36"/>
  <c r="J36"/>
  <c r="K36" s="1"/>
  <c r="I36"/>
  <c r="G36"/>
  <c r="P36" s="1"/>
  <c r="F36"/>
  <c r="O36" s="1"/>
  <c r="BG36" s="1"/>
  <c r="E36"/>
  <c r="BK36" s="1"/>
  <c r="D36"/>
  <c r="BB35"/>
  <c r="BC35" s="1"/>
  <c r="BA35"/>
  <c r="AY35"/>
  <c r="AZ35" s="1"/>
  <c r="AX35"/>
  <c r="AV35"/>
  <c r="BE35" s="1"/>
  <c r="BF35" s="1"/>
  <c r="AU35"/>
  <c r="BD35" s="1"/>
  <c r="AP35"/>
  <c r="AQ35" s="1"/>
  <c r="AO35"/>
  <c r="AM35"/>
  <c r="AN35" s="1"/>
  <c r="AL35"/>
  <c r="AJ35"/>
  <c r="AS35" s="1"/>
  <c r="AT35" s="1"/>
  <c r="AI35"/>
  <c r="AR35" s="1"/>
  <c r="Y35"/>
  <c r="Z35" s="1"/>
  <c r="X35"/>
  <c r="V35"/>
  <c r="W35" s="1"/>
  <c r="U35"/>
  <c r="S35"/>
  <c r="AB35" s="1"/>
  <c r="AC35" s="1"/>
  <c r="R35"/>
  <c r="AA35" s="1"/>
  <c r="M35"/>
  <c r="N35" s="1"/>
  <c r="L35"/>
  <c r="J35"/>
  <c r="K35" s="1"/>
  <c r="I35"/>
  <c r="G35"/>
  <c r="P35" s="1"/>
  <c r="F35"/>
  <c r="O35" s="1"/>
  <c r="BG35" s="1"/>
  <c r="E35"/>
  <c r="BK35" s="1"/>
  <c r="D35"/>
  <c r="BB32"/>
  <c r="BC32" s="1"/>
  <c r="BA32"/>
  <c r="AY32"/>
  <c r="AZ32" s="1"/>
  <c r="AX32"/>
  <c r="AV32"/>
  <c r="BE32" s="1"/>
  <c r="BF32" s="1"/>
  <c r="AU32"/>
  <c r="BD32" s="1"/>
  <c r="AP32"/>
  <c r="AQ32" s="1"/>
  <c r="AO32"/>
  <c r="AM32"/>
  <c r="AN32" s="1"/>
  <c r="AL32"/>
  <c r="AJ32"/>
  <c r="AS32" s="1"/>
  <c r="AT32" s="1"/>
  <c r="AI32"/>
  <c r="AR32" s="1"/>
  <c r="Y32"/>
  <c r="Z32" s="1"/>
  <c r="X32"/>
  <c r="V32"/>
  <c r="W32" s="1"/>
  <c r="U32"/>
  <c r="S32"/>
  <c r="AB32" s="1"/>
  <c r="AC32" s="1"/>
  <c r="R32"/>
  <c r="AA32" s="1"/>
  <c r="M32"/>
  <c r="N32" s="1"/>
  <c r="L32"/>
  <c r="J32"/>
  <c r="K32" s="1"/>
  <c r="I32"/>
  <c r="G32"/>
  <c r="P32" s="1"/>
  <c r="F32"/>
  <c r="O32" s="1"/>
  <c r="BG32" s="1"/>
  <c r="E32"/>
  <c r="BK32" s="1"/>
  <c r="D32"/>
  <c r="BB31"/>
  <c r="BC31" s="1"/>
  <c r="BA31"/>
  <c r="AY31"/>
  <c r="AZ31" s="1"/>
  <c r="AX31"/>
  <c r="AV31"/>
  <c r="BE31" s="1"/>
  <c r="BF31" s="1"/>
  <c r="AU31"/>
  <c r="BD31" s="1"/>
  <c r="AP31"/>
  <c r="AQ31" s="1"/>
  <c r="AO31"/>
  <c r="AM31"/>
  <c r="AN31" s="1"/>
  <c r="AL31"/>
  <c r="AJ31"/>
  <c r="AS31" s="1"/>
  <c r="AT31" s="1"/>
  <c r="AI31"/>
  <c r="AR31" s="1"/>
  <c r="Y31"/>
  <c r="Z31" s="1"/>
  <c r="X31"/>
  <c r="V31"/>
  <c r="W31" s="1"/>
  <c r="U31"/>
  <c r="S31"/>
  <c r="AB31" s="1"/>
  <c r="AC31" s="1"/>
  <c r="R31"/>
  <c r="AA31" s="1"/>
  <c r="M31"/>
  <c r="N31" s="1"/>
  <c r="L31"/>
  <c r="J31"/>
  <c r="K31" s="1"/>
  <c r="I31"/>
  <c r="G31"/>
  <c r="P31" s="1"/>
  <c r="F31"/>
  <c r="O31" s="1"/>
  <c r="BG31" s="1"/>
  <c r="E31"/>
  <c r="BK31" s="1"/>
  <c r="D31"/>
  <c r="BB30"/>
  <c r="BC30" s="1"/>
  <c r="BA30"/>
  <c r="AY30"/>
  <c r="AZ30" s="1"/>
  <c r="AX30"/>
  <c r="AV30"/>
  <c r="BE30" s="1"/>
  <c r="BF30" s="1"/>
  <c r="AU30"/>
  <c r="BD30" s="1"/>
  <c r="AP30"/>
  <c r="AQ30" s="1"/>
  <c r="AO30"/>
  <c r="AM30"/>
  <c r="AN30" s="1"/>
  <c r="AL30"/>
  <c r="AJ30"/>
  <c r="AS30" s="1"/>
  <c r="AT30" s="1"/>
  <c r="AI30"/>
  <c r="AR30" s="1"/>
  <c r="Y30"/>
  <c r="Z30" s="1"/>
  <c r="X30"/>
  <c r="V30"/>
  <c r="W30" s="1"/>
  <c r="U30"/>
  <c r="S30"/>
  <c r="AB30" s="1"/>
  <c r="AC30" s="1"/>
  <c r="R30"/>
  <c r="AA30" s="1"/>
  <c r="M30"/>
  <c r="N30" s="1"/>
  <c r="L30"/>
  <c r="J30"/>
  <c r="K30" s="1"/>
  <c r="I30"/>
  <c r="G30"/>
  <c r="P30" s="1"/>
  <c r="F30"/>
  <c r="O30" s="1"/>
  <c r="BG30" s="1"/>
  <c r="E30"/>
  <c r="BK30" s="1"/>
  <c r="D30"/>
  <c r="BB29"/>
  <c r="BC29" s="1"/>
  <c r="BA29"/>
  <c r="AY29"/>
  <c r="AZ29" s="1"/>
  <c r="AX29"/>
  <c r="AV29"/>
  <c r="BE29" s="1"/>
  <c r="BF29" s="1"/>
  <c r="AU29"/>
  <c r="BD29" s="1"/>
  <c r="AP29"/>
  <c r="AQ29" s="1"/>
  <c r="AO29"/>
  <c r="AM29"/>
  <c r="AN29" s="1"/>
  <c r="AL29"/>
  <c r="AJ29"/>
  <c r="AS29" s="1"/>
  <c r="AT29" s="1"/>
  <c r="AI29"/>
  <c r="AR29" s="1"/>
  <c r="Y29"/>
  <c r="Z29" s="1"/>
  <c r="X29"/>
  <c r="V29"/>
  <c r="W29" s="1"/>
  <c r="U29"/>
  <c r="S29"/>
  <c r="AB29" s="1"/>
  <c r="AC29" s="1"/>
  <c r="R29"/>
  <c r="AA29" s="1"/>
  <c r="M29"/>
  <c r="N29" s="1"/>
  <c r="L29"/>
  <c r="J29"/>
  <c r="K29" s="1"/>
  <c r="I29"/>
  <c r="G29"/>
  <c r="P29" s="1"/>
  <c r="F29"/>
  <c r="O29" s="1"/>
  <c r="BG29" s="1"/>
  <c r="E29"/>
  <c r="BK29" s="1"/>
  <c r="D29"/>
  <c r="BB26"/>
  <c r="BC26" s="1"/>
  <c r="BA26"/>
  <c r="AY26"/>
  <c r="AZ26" s="1"/>
  <c r="AX26"/>
  <c r="AV26"/>
  <c r="BE26" s="1"/>
  <c r="BF26" s="1"/>
  <c r="AU26"/>
  <c r="BD26" s="1"/>
  <c r="AP26"/>
  <c r="AQ26" s="1"/>
  <c r="AO26"/>
  <c r="AM26"/>
  <c r="AN26" s="1"/>
  <c r="AL26"/>
  <c r="AJ26"/>
  <c r="AS26" s="1"/>
  <c r="AT26" s="1"/>
  <c r="AI26"/>
  <c r="AR26" s="1"/>
  <c r="Y26"/>
  <c r="Z26" s="1"/>
  <c r="X26"/>
  <c r="V26"/>
  <c r="W26" s="1"/>
  <c r="U26"/>
  <c r="S26"/>
  <c r="AB26" s="1"/>
  <c r="AC26" s="1"/>
  <c r="R26"/>
  <c r="AA26" s="1"/>
  <c r="M26"/>
  <c r="N26" s="1"/>
  <c r="L26"/>
  <c r="J26"/>
  <c r="K26" s="1"/>
  <c r="I26"/>
  <c r="G26"/>
  <c r="P26" s="1"/>
  <c r="F26"/>
  <c r="O26" s="1"/>
  <c r="BG26" s="1"/>
  <c r="E26"/>
  <c r="BK26" s="1"/>
  <c r="D26"/>
  <c r="BB25"/>
  <c r="BC25" s="1"/>
  <c r="BA25"/>
  <c r="AY25"/>
  <c r="AZ25" s="1"/>
  <c r="AX25"/>
  <c r="AV25"/>
  <c r="BE25" s="1"/>
  <c r="BF25" s="1"/>
  <c r="AU25"/>
  <c r="BD25" s="1"/>
  <c r="AP25"/>
  <c r="AQ25" s="1"/>
  <c r="AO25"/>
  <c r="AM25"/>
  <c r="AN25" s="1"/>
  <c r="AL25"/>
  <c r="AJ25"/>
  <c r="AS25" s="1"/>
  <c r="AT25" s="1"/>
  <c r="AI25"/>
  <c r="AR25" s="1"/>
  <c r="Y25"/>
  <c r="Z25" s="1"/>
  <c r="X25"/>
  <c r="V25"/>
  <c r="W25" s="1"/>
  <c r="U25"/>
  <c r="S25"/>
  <c r="AB25" s="1"/>
  <c r="AC25" s="1"/>
  <c r="R25"/>
  <c r="AA25" s="1"/>
  <c r="M25"/>
  <c r="N25" s="1"/>
  <c r="L25"/>
  <c r="J25"/>
  <c r="K25" s="1"/>
  <c r="I25"/>
  <c r="G25"/>
  <c r="P25" s="1"/>
  <c r="F25"/>
  <c r="O25" s="1"/>
  <c r="BG25" s="1"/>
  <c r="E25"/>
  <c r="BK25" s="1"/>
  <c r="D25"/>
  <c r="BB24"/>
  <c r="BC24" s="1"/>
  <c r="BA24"/>
  <c r="AY24"/>
  <c r="AZ24" s="1"/>
  <c r="AX24"/>
  <c r="AV24"/>
  <c r="BE24" s="1"/>
  <c r="BF24" s="1"/>
  <c r="AU24"/>
  <c r="BD24" s="1"/>
  <c r="AP24"/>
  <c r="AQ24" s="1"/>
  <c r="AO24"/>
  <c r="AM24"/>
  <c r="AN24" s="1"/>
  <c r="AL24"/>
  <c r="AJ24"/>
  <c r="AS24" s="1"/>
  <c r="AT24" s="1"/>
  <c r="AI24"/>
  <c r="AR24" s="1"/>
  <c r="Y24"/>
  <c r="Z24" s="1"/>
  <c r="X24"/>
  <c r="V24"/>
  <c r="W24" s="1"/>
  <c r="U24"/>
  <c r="S24"/>
  <c r="AB24" s="1"/>
  <c r="R24"/>
  <c r="AA24" s="1"/>
  <c r="M24"/>
  <c r="L24"/>
  <c r="J24"/>
  <c r="K24" s="1"/>
  <c r="I24"/>
  <c r="G24"/>
  <c r="F24"/>
  <c r="O24" s="1"/>
  <c r="BG24" s="1"/>
  <c r="E24"/>
  <c r="D24"/>
  <c r="BB23"/>
  <c r="BA23"/>
  <c r="AY23"/>
  <c r="AZ23" s="1"/>
  <c r="AX23"/>
  <c r="AV23"/>
  <c r="AU23"/>
  <c r="BD23" s="1"/>
  <c r="AP23"/>
  <c r="AO23"/>
  <c r="AM23"/>
  <c r="AN23" s="1"/>
  <c r="AL23"/>
  <c r="AJ23"/>
  <c r="AI23"/>
  <c r="AR23" s="1"/>
  <c r="Y23"/>
  <c r="X23"/>
  <c r="V23"/>
  <c r="W23" s="1"/>
  <c r="U23"/>
  <c r="S23"/>
  <c r="R23"/>
  <c r="AA23" s="1"/>
  <c r="M23"/>
  <c r="L23"/>
  <c r="J23"/>
  <c r="K23" s="1"/>
  <c r="I23"/>
  <c r="G23"/>
  <c r="F23"/>
  <c r="O23" s="1"/>
  <c r="BG23" s="1"/>
  <c r="E23"/>
  <c r="BK23" s="1"/>
  <c r="D23"/>
  <c r="BB22"/>
  <c r="BA22"/>
  <c r="AY22"/>
  <c r="AZ22" s="1"/>
  <c r="AX22"/>
  <c r="AV22"/>
  <c r="AU22"/>
  <c r="BD22" s="1"/>
  <c r="AP22"/>
  <c r="AO22"/>
  <c r="AM22"/>
  <c r="AN22" s="1"/>
  <c r="AL22"/>
  <c r="AJ22"/>
  <c r="AI22"/>
  <c r="AR22" s="1"/>
  <c r="Y22"/>
  <c r="X22"/>
  <c r="V22"/>
  <c r="W22" s="1"/>
  <c r="U22"/>
  <c r="S22"/>
  <c r="R22"/>
  <c r="AA22" s="1"/>
  <c r="M22"/>
  <c r="L22"/>
  <c r="J22"/>
  <c r="K22" s="1"/>
  <c r="I22"/>
  <c r="G22"/>
  <c r="F22"/>
  <c r="O22" s="1"/>
  <c r="BG22" s="1"/>
  <c r="E22"/>
  <c r="BK22" s="1"/>
  <c r="D22"/>
  <c r="BB21"/>
  <c r="BA21"/>
  <c r="AY21"/>
  <c r="AZ21" s="1"/>
  <c r="AX21"/>
  <c r="AV21"/>
  <c r="AU21"/>
  <c r="BD21" s="1"/>
  <c r="AP21"/>
  <c r="AO21"/>
  <c r="AM21"/>
  <c r="AN21" s="1"/>
  <c r="AL21"/>
  <c r="AJ21"/>
  <c r="AI21"/>
  <c r="AR21" s="1"/>
  <c r="Y21"/>
  <c r="X21"/>
  <c r="V21"/>
  <c r="W21" s="1"/>
  <c r="U21"/>
  <c r="S21"/>
  <c r="R21"/>
  <c r="AA21" s="1"/>
  <c r="M21"/>
  <c r="L21"/>
  <c r="J21"/>
  <c r="K21" s="1"/>
  <c r="I21"/>
  <c r="G21"/>
  <c r="F21"/>
  <c r="O21" s="1"/>
  <c r="BG21" s="1"/>
  <c r="E21"/>
  <c r="BK21" s="1"/>
  <c r="D21"/>
  <c r="BB20"/>
  <c r="BA20"/>
  <c r="AY20"/>
  <c r="AZ20" s="1"/>
  <c r="AX20"/>
  <c r="AV20"/>
  <c r="AU20"/>
  <c r="BD20" s="1"/>
  <c r="AP20"/>
  <c r="AO20"/>
  <c r="AM20"/>
  <c r="AN20" s="1"/>
  <c r="AL20"/>
  <c r="AJ20"/>
  <c r="AI20"/>
  <c r="AR20" s="1"/>
  <c r="Y20"/>
  <c r="X20"/>
  <c r="V20"/>
  <c r="W20" s="1"/>
  <c r="U20"/>
  <c r="S20"/>
  <c r="R20"/>
  <c r="AA20" s="1"/>
  <c r="M20"/>
  <c r="L20"/>
  <c r="J20"/>
  <c r="K20" s="1"/>
  <c r="I20"/>
  <c r="G20"/>
  <c r="F20"/>
  <c r="O20" s="1"/>
  <c r="BG20" s="1"/>
  <c r="E20"/>
  <c r="BK20" s="1"/>
  <c r="D20"/>
  <c r="BB19"/>
  <c r="BA19"/>
  <c r="AY19"/>
  <c r="AZ19" s="1"/>
  <c r="AX19"/>
  <c r="AV19"/>
  <c r="AU19"/>
  <c r="BD19" s="1"/>
  <c r="AP19"/>
  <c r="AO19"/>
  <c r="AM19"/>
  <c r="AN19" s="1"/>
  <c r="AL19"/>
  <c r="AJ19"/>
  <c r="AI19"/>
  <c r="AR19" s="1"/>
  <c r="Y19"/>
  <c r="X19"/>
  <c r="V19"/>
  <c r="W19" s="1"/>
  <c r="U19"/>
  <c r="S19"/>
  <c r="R19"/>
  <c r="AA19" s="1"/>
  <c r="M19"/>
  <c r="L19"/>
  <c r="J19"/>
  <c r="K19" s="1"/>
  <c r="I19"/>
  <c r="G19"/>
  <c r="F19"/>
  <c r="O19" s="1"/>
  <c r="BG19" s="1"/>
  <c r="E19"/>
  <c r="BK19" s="1"/>
  <c r="D19"/>
  <c r="BB18"/>
  <c r="BA18"/>
  <c r="AY18"/>
  <c r="AZ18" s="1"/>
  <c r="AX18"/>
  <c r="AV18"/>
  <c r="AU18"/>
  <c r="BD18" s="1"/>
  <c r="AP18"/>
  <c r="AO18"/>
  <c r="AM18"/>
  <c r="AN18" s="1"/>
  <c r="AL18"/>
  <c r="AJ18"/>
  <c r="AI18"/>
  <c r="AR18" s="1"/>
  <c r="Y18"/>
  <c r="X18"/>
  <c r="V18"/>
  <c r="W18" s="1"/>
  <c r="U18"/>
  <c r="S18"/>
  <c r="R18"/>
  <c r="AA18" s="1"/>
  <c r="M18"/>
  <c r="L18"/>
  <c r="J18"/>
  <c r="K18" s="1"/>
  <c r="I18"/>
  <c r="G18"/>
  <c r="F18"/>
  <c r="O18" s="1"/>
  <c r="BG18" s="1"/>
  <c r="E18"/>
  <c r="BK18" s="1"/>
  <c r="D18"/>
  <c r="BB14"/>
  <c r="BA14"/>
  <c r="AY14"/>
  <c r="AZ14" s="1"/>
  <c r="AX14"/>
  <c r="AV14"/>
  <c r="AU14"/>
  <c r="BD14" s="1"/>
  <c r="AP14"/>
  <c r="AO14"/>
  <c r="AM14"/>
  <c r="AN14" s="1"/>
  <c r="AL14"/>
  <c r="AJ14"/>
  <c r="AI14"/>
  <c r="AR14" s="1"/>
  <c r="Y14"/>
  <c r="X14"/>
  <c r="V14"/>
  <c r="W14" s="1"/>
  <c r="U14"/>
  <c r="S14"/>
  <c r="R14"/>
  <c r="AA14" s="1"/>
  <c r="M14"/>
  <c r="L14"/>
  <c r="J14"/>
  <c r="K14" s="1"/>
  <c r="I14"/>
  <c r="G14"/>
  <c r="F14"/>
  <c r="O14" s="1"/>
  <c r="E14"/>
  <c r="BK14" s="1"/>
  <c r="D14"/>
  <c r="BB13"/>
  <c r="BA13"/>
  <c r="AY13"/>
  <c r="AZ13" s="1"/>
  <c r="AX13"/>
  <c r="AV13"/>
  <c r="AU13"/>
  <c r="BD13" s="1"/>
  <c r="AP13"/>
  <c r="AO13"/>
  <c r="AM13"/>
  <c r="AN13" s="1"/>
  <c r="AL13"/>
  <c r="AJ13"/>
  <c r="AI13"/>
  <c r="AR13" s="1"/>
  <c r="Y13"/>
  <c r="X13"/>
  <c r="V13"/>
  <c r="W13" s="1"/>
  <c r="U13"/>
  <c r="S13"/>
  <c r="R13"/>
  <c r="AA13" s="1"/>
  <c r="M13"/>
  <c r="L13"/>
  <c r="J13"/>
  <c r="K13" s="1"/>
  <c r="I13"/>
  <c r="G13"/>
  <c r="F13"/>
  <c r="O13" s="1"/>
  <c r="E13"/>
  <c r="BK13" s="1"/>
  <c r="D13"/>
  <c r="BB12"/>
  <c r="BA12"/>
  <c r="AY12"/>
  <c r="AZ12" s="1"/>
  <c r="AX12"/>
  <c r="AV12"/>
  <c r="AU12"/>
  <c r="BD12" s="1"/>
  <c r="AP12"/>
  <c r="AO12"/>
  <c r="AM12"/>
  <c r="AN12" s="1"/>
  <c r="AL12"/>
  <c r="AJ12"/>
  <c r="AI12"/>
  <c r="AR12" s="1"/>
  <c r="Y12"/>
  <c r="X12"/>
  <c r="V12"/>
  <c r="W12" s="1"/>
  <c r="U12"/>
  <c r="S12"/>
  <c r="R12"/>
  <c r="AA12" s="1"/>
  <c r="M12"/>
  <c r="L12"/>
  <c r="J12"/>
  <c r="K12" s="1"/>
  <c r="I12"/>
  <c r="G12"/>
  <c r="F12"/>
  <c r="O12" s="1"/>
  <c r="E12"/>
  <c r="BK12" s="1"/>
  <c r="D12"/>
  <c r="BB10"/>
  <c r="BA10"/>
  <c r="AY10"/>
  <c r="AZ10" s="1"/>
  <c r="AX10"/>
  <c r="AV10"/>
  <c r="AU10"/>
  <c r="BD10" s="1"/>
  <c r="AP10"/>
  <c r="AO10"/>
  <c r="AM10"/>
  <c r="AN10" s="1"/>
  <c r="AL10"/>
  <c r="AJ10"/>
  <c r="AI10"/>
  <c r="AR10" s="1"/>
  <c r="Y10"/>
  <c r="X10"/>
  <c r="V10"/>
  <c r="W10" s="1"/>
  <c r="U10"/>
  <c r="S10"/>
  <c r="R10"/>
  <c r="AA10" s="1"/>
  <c r="M10"/>
  <c r="L10"/>
  <c r="J10"/>
  <c r="K10" s="1"/>
  <c r="I10"/>
  <c r="G10"/>
  <c r="F10"/>
  <c r="O10" s="1"/>
  <c r="BG10" s="1"/>
  <c r="E10"/>
  <c r="BK10" s="1"/>
  <c r="D10"/>
  <c r="N10" l="1"/>
  <c r="Z10"/>
  <c r="AQ10"/>
  <c r="BC10"/>
  <c r="N12"/>
  <c r="Z12"/>
  <c r="AQ12"/>
  <c r="BC12"/>
  <c r="N13"/>
  <c r="Z13"/>
  <c r="AQ13"/>
  <c r="BC13"/>
  <c r="N14"/>
  <c r="Z14"/>
  <c r="AQ14"/>
  <c r="BC14"/>
  <c r="N18"/>
  <c r="Z18"/>
  <c r="AQ18"/>
  <c r="BC18"/>
  <c r="N19"/>
  <c r="Z19"/>
  <c r="AQ19"/>
  <c r="BC19"/>
  <c r="N20"/>
  <c r="Z20"/>
  <c r="AQ20"/>
  <c r="BC20"/>
  <c r="N21"/>
  <c r="Z21"/>
  <c r="AQ21"/>
  <c r="BC21"/>
  <c r="N22"/>
  <c r="Z22"/>
  <c r="AQ22"/>
  <c r="BC22"/>
  <c r="N23"/>
  <c r="Z23"/>
  <c r="AQ23"/>
  <c r="BC23"/>
  <c r="N24"/>
  <c r="AZ38"/>
  <c r="K39"/>
  <c r="W39"/>
  <c r="AR39"/>
  <c r="AT39" s="1"/>
  <c r="BD39"/>
  <c r="BF39" s="1"/>
  <c r="O42"/>
  <c r="AA42"/>
  <c r="AC42" s="1"/>
  <c r="AR42"/>
  <c r="AT42" s="1"/>
  <c r="BD42"/>
  <c r="BF42" s="1"/>
  <c r="O43"/>
  <c r="AA43"/>
  <c r="AC43" s="1"/>
  <c r="AR43"/>
  <c r="AT43" s="1"/>
  <c r="BD43"/>
  <c r="BF43" s="1"/>
  <c r="O44"/>
  <c r="AA44"/>
  <c r="AC44" s="1"/>
  <c r="AR44"/>
  <c r="AT44" s="1"/>
  <c r="BD44"/>
  <c r="BF44" s="1"/>
  <c r="O45"/>
  <c r="AA45"/>
  <c r="AC45" s="1"/>
  <c r="AR45"/>
  <c r="AT45" s="1"/>
  <c r="BD45"/>
  <c r="BF45" s="1"/>
  <c r="O46"/>
  <c r="AA46"/>
  <c r="AC46" s="1"/>
  <c r="AR46"/>
  <c r="AT46" s="1"/>
  <c r="BD46"/>
  <c r="BF46" s="1"/>
  <c r="O47"/>
  <c r="AA47"/>
  <c r="AC47" s="1"/>
  <c r="AR47"/>
  <c r="AT47" s="1"/>
  <c r="BD47"/>
  <c r="BF47" s="1"/>
  <c r="O48"/>
  <c r="AA48"/>
  <c r="AC48" s="1"/>
  <c r="AR48"/>
  <c r="AT48" s="1"/>
  <c r="BD48"/>
  <c r="BF48" s="1"/>
  <c r="O49"/>
  <c r="AA49"/>
  <c r="AC49" s="1"/>
  <c r="AR49"/>
  <c r="AT49" s="1"/>
  <c r="BD49"/>
  <c r="BF49" s="1"/>
  <c r="O50"/>
  <c r="AA50"/>
  <c r="AC50" s="1"/>
  <c r="AR50"/>
  <c r="AT50" s="1"/>
  <c r="BD50"/>
  <c r="BF50" s="1"/>
  <c r="O51"/>
  <c r="AA51"/>
  <c r="AC51" s="1"/>
  <c r="AR51"/>
  <c r="AT51" s="1"/>
  <c r="BD51"/>
  <c r="BF51" s="1"/>
  <c r="O52"/>
  <c r="AA52"/>
  <c r="AC52" s="1"/>
  <c r="AR52"/>
  <c r="AT52" s="1"/>
  <c r="BD52"/>
  <c r="BF52" s="1"/>
  <c r="O55"/>
  <c r="AA55"/>
  <c r="AC55" s="1"/>
  <c r="AR55"/>
  <c r="AT55" s="1"/>
  <c r="BD55"/>
  <c r="BF55" s="1"/>
  <c r="O56"/>
  <c r="AA56"/>
  <c r="AC56" s="1"/>
  <c r="AR56"/>
  <c r="AT56" s="1"/>
  <c r="BD56"/>
  <c r="BF56" s="1"/>
  <c r="O57"/>
  <c r="AA57"/>
  <c r="AC57" s="1"/>
  <c r="AR57"/>
  <c r="AT57" s="1"/>
  <c r="BD57"/>
  <c r="BF57" s="1"/>
  <c r="O58"/>
  <c r="AA58"/>
  <c r="AC58" s="1"/>
  <c r="AR58"/>
  <c r="AT58" s="1"/>
  <c r="BD58"/>
  <c r="BF58" s="1"/>
  <c r="O59"/>
  <c r="AA59"/>
  <c r="AC59" s="1"/>
  <c r="AR59"/>
  <c r="AT59" s="1"/>
  <c r="BD59"/>
  <c r="BF59" s="1"/>
  <c r="O62"/>
  <c r="AA62"/>
  <c r="AC62" s="1"/>
  <c r="AR62"/>
  <c r="AT62" s="1"/>
  <c r="BD62"/>
  <c r="BF62" s="1"/>
  <c r="O63"/>
  <c r="AA63"/>
  <c r="AC63" s="1"/>
  <c r="AR63"/>
  <c r="AT63" s="1"/>
  <c r="BD63"/>
  <c r="BF63" s="1"/>
  <c r="O64"/>
  <c r="AA64"/>
  <c r="AC64" s="1"/>
  <c r="AR64"/>
  <c r="AT64" s="1"/>
  <c r="BD64"/>
  <c r="BF64" s="1"/>
  <c r="O66"/>
  <c r="AA66"/>
  <c r="AC66" s="1"/>
  <c r="AR66"/>
  <c r="AT66" s="1"/>
  <c r="BD66"/>
  <c r="BF66" s="1"/>
  <c r="O67"/>
  <c r="AA67"/>
  <c r="AC67" s="1"/>
  <c r="AR67"/>
  <c r="AT67" s="1"/>
  <c r="BD67"/>
  <c r="BF67" s="1"/>
  <c r="O68"/>
  <c r="AA68"/>
  <c r="AC68" s="1"/>
  <c r="AR68"/>
  <c r="AT68" s="1"/>
  <c r="BD68"/>
  <c r="BF68" s="1"/>
  <c r="O69"/>
  <c r="AA69"/>
  <c r="AC69" s="1"/>
  <c r="AR69"/>
  <c r="AT69" s="1"/>
  <c r="BD69"/>
  <c r="BF69" s="1"/>
  <c r="O70"/>
  <c r="AA70"/>
  <c r="AC70" s="1"/>
  <c r="AR70"/>
  <c r="AT70" s="1"/>
  <c r="BD70"/>
  <c r="BF70" s="1"/>
  <c r="O74"/>
  <c r="AA74"/>
  <c r="AC74" s="1"/>
  <c r="AR74"/>
  <c r="AZ74"/>
  <c r="BG12"/>
  <c r="AD12"/>
  <c r="BG13"/>
  <c r="AD13"/>
  <c r="BG14"/>
  <c r="AD14"/>
  <c r="BH25"/>
  <c r="BI25" s="1"/>
  <c r="Q25"/>
  <c r="BH26"/>
  <c r="BI26" s="1"/>
  <c r="Q26"/>
  <c r="BH29"/>
  <c r="BI29" s="1"/>
  <c r="Q29"/>
  <c r="BH30"/>
  <c r="BI30" s="1"/>
  <c r="Q30"/>
  <c r="BH31"/>
  <c r="BI31" s="1"/>
  <c r="Q31"/>
  <c r="BH32"/>
  <c r="BI32" s="1"/>
  <c r="Q32"/>
  <c r="BH35"/>
  <c r="BI35" s="1"/>
  <c r="Q35"/>
  <c r="BH36"/>
  <c r="BI36" s="1"/>
  <c r="Q36"/>
  <c r="BH37"/>
  <c r="BI37" s="1"/>
  <c r="Q37"/>
  <c r="BH38"/>
  <c r="BI38" s="1"/>
  <c r="Q38"/>
  <c r="BH39"/>
  <c r="Q39"/>
  <c r="BH42"/>
  <c r="Q42"/>
  <c r="BH43"/>
  <c r="Q43"/>
  <c r="BH44"/>
  <c r="Q44"/>
  <c r="BH45"/>
  <c r="Q45"/>
  <c r="BH46"/>
  <c r="Q46"/>
  <c r="BH47"/>
  <c r="Q47"/>
  <c r="BH48"/>
  <c r="Q48"/>
  <c r="BH49"/>
  <c r="Q49"/>
  <c r="BH50"/>
  <c r="Q50"/>
  <c r="BH51"/>
  <c r="Q51"/>
  <c r="BH52"/>
  <c r="Q52"/>
  <c r="BH55"/>
  <c r="Q55"/>
  <c r="BH56"/>
  <c r="Q56"/>
  <c r="BH57"/>
  <c r="Q57"/>
  <c r="BH58"/>
  <c r="Q58"/>
  <c r="BH59"/>
  <c r="Q59"/>
  <c r="BH62"/>
  <c r="Q62"/>
  <c r="BH63"/>
  <c r="Q63"/>
  <c r="BH64"/>
  <c r="Q64"/>
  <c r="BH66"/>
  <c r="Q66"/>
  <c r="BH67"/>
  <c r="Q67"/>
  <c r="BH68"/>
  <c r="Q68"/>
  <c r="BH69"/>
  <c r="Q69"/>
  <c r="BH70"/>
  <c r="Q70"/>
  <c r="BH74"/>
  <c r="Q74"/>
  <c r="H10"/>
  <c r="P10"/>
  <c r="T10"/>
  <c r="AB10"/>
  <c r="AC10" s="1"/>
  <c r="AK10"/>
  <c r="AS10"/>
  <c r="AT10" s="1"/>
  <c r="AW10"/>
  <c r="BE10"/>
  <c r="BF10" s="1"/>
  <c r="H12"/>
  <c r="P12"/>
  <c r="T12"/>
  <c r="AB12"/>
  <c r="AC12" s="1"/>
  <c r="AK12"/>
  <c r="AS12"/>
  <c r="AT12" s="1"/>
  <c r="AW12"/>
  <c r="BE12"/>
  <c r="BF12" s="1"/>
  <c r="H13"/>
  <c r="P13"/>
  <c r="T13"/>
  <c r="AB13"/>
  <c r="AC13" s="1"/>
  <c r="AK13"/>
  <c r="AS13"/>
  <c r="AT13" s="1"/>
  <c r="AW13"/>
  <c r="BE13"/>
  <c r="BF13" s="1"/>
  <c r="H14"/>
  <c r="P14"/>
  <c r="T14"/>
  <c r="AB14"/>
  <c r="AC14" s="1"/>
  <c r="AK14"/>
  <c r="AS14"/>
  <c r="AT14" s="1"/>
  <c r="AW14"/>
  <c r="BE14"/>
  <c r="BF14" s="1"/>
  <c r="H18"/>
  <c r="P18"/>
  <c r="T18"/>
  <c r="AB18"/>
  <c r="AC18" s="1"/>
  <c r="AK18"/>
  <c r="AS18"/>
  <c r="AT18" s="1"/>
  <c r="AW18"/>
  <c r="BE18"/>
  <c r="BF18" s="1"/>
  <c r="H19"/>
  <c r="P19"/>
  <c r="T19"/>
  <c r="AB19"/>
  <c r="AC19" s="1"/>
  <c r="AK19"/>
  <c r="AS19"/>
  <c r="AT19" s="1"/>
  <c r="AW19"/>
  <c r="BE19"/>
  <c r="BF19" s="1"/>
  <c r="H20"/>
  <c r="P20"/>
  <c r="T20"/>
  <c r="AB20"/>
  <c r="AC20" s="1"/>
  <c r="AK20"/>
  <c r="AS20"/>
  <c r="AT20" s="1"/>
  <c r="AW20"/>
  <c r="BE20"/>
  <c r="BF20" s="1"/>
  <c r="H21"/>
  <c r="P21"/>
  <c r="T21"/>
  <c r="AB21"/>
  <c r="AC21" s="1"/>
  <c r="AK21"/>
  <c r="AS21"/>
  <c r="AT21" s="1"/>
  <c r="AW21"/>
  <c r="BE21"/>
  <c r="BF21" s="1"/>
  <c r="H22"/>
  <c r="P22"/>
  <c r="T22"/>
  <c r="AB22"/>
  <c r="AC22" s="1"/>
  <c r="AK22"/>
  <c r="AS22"/>
  <c r="AT22" s="1"/>
  <c r="AW22"/>
  <c r="BE22"/>
  <c r="BF22" s="1"/>
  <c r="H23"/>
  <c r="P23"/>
  <c r="T23"/>
  <c r="AB23"/>
  <c r="AC23" s="1"/>
  <c r="AK23"/>
  <c r="AS23"/>
  <c r="AT23" s="1"/>
  <c r="AW23"/>
  <c r="BE23"/>
  <c r="BF23" s="1"/>
  <c r="H24"/>
  <c r="P24"/>
  <c r="T24"/>
  <c r="AT74"/>
  <c r="BK24"/>
  <c r="AC24"/>
  <c r="BH75"/>
  <c r="BI75" s="1"/>
  <c r="Q75"/>
  <c r="BH77"/>
  <c r="BI77" s="1"/>
  <c r="Q77"/>
  <c r="BH78"/>
  <c r="BI78" s="1"/>
  <c r="Q78"/>
  <c r="BH80"/>
  <c r="BI80" s="1"/>
  <c r="Q80"/>
  <c r="BH81"/>
  <c r="BI81" s="1"/>
  <c r="Q81"/>
  <c r="BH82"/>
  <c r="BI82" s="1"/>
  <c r="Q82"/>
  <c r="BH86"/>
  <c r="BI86" s="1"/>
  <c r="Q86"/>
  <c r="BH87"/>
  <c r="BI87" s="1"/>
  <c r="Q87"/>
  <c r="BH88"/>
  <c r="BI88" s="1"/>
  <c r="Q88"/>
  <c r="BH89"/>
  <c r="BI89" s="1"/>
  <c r="Q89"/>
  <c r="BH92"/>
  <c r="BI92" s="1"/>
  <c r="Q92"/>
  <c r="BH95"/>
  <c r="BI95" s="1"/>
  <c r="Q95"/>
  <c r="BH96"/>
  <c r="BI96" s="1"/>
  <c r="Q96"/>
  <c r="BH97"/>
  <c r="BI97" s="1"/>
  <c r="Q97"/>
  <c r="BH99"/>
  <c r="BI99" s="1"/>
  <c r="Q99"/>
  <c r="BH100"/>
  <c r="BI100" s="1"/>
  <c r="Q100"/>
  <c r="BH101"/>
  <c r="BI101" s="1"/>
  <c r="Q101"/>
  <c r="BH102"/>
  <c r="BI102" s="1"/>
  <c r="Q102"/>
  <c r="AN39"/>
  <c r="AZ39"/>
  <c r="K42"/>
  <c r="W42"/>
  <c r="AN42"/>
  <c r="AZ42"/>
  <c r="K43"/>
  <c r="W43"/>
  <c r="AN43"/>
  <c r="AZ43"/>
  <c r="K44"/>
  <c r="W44"/>
  <c r="AN44"/>
  <c r="AZ44"/>
  <c r="K45"/>
  <c r="W45"/>
  <c r="AN45"/>
  <c r="AZ45"/>
  <c r="K46"/>
  <c r="W46"/>
  <c r="AN46"/>
  <c r="AZ46"/>
  <c r="K47"/>
  <c r="W47"/>
  <c r="AN47"/>
  <c r="AZ47"/>
  <c r="K48"/>
  <c r="W48"/>
  <c r="AN48"/>
  <c r="AZ48"/>
  <c r="K49"/>
  <c r="W49"/>
  <c r="AN49"/>
  <c r="AZ49"/>
  <c r="K50"/>
  <c r="W50"/>
  <c r="AN50"/>
  <c r="AZ50"/>
  <c r="K51"/>
  <c r="W51"/>
  <c r="AN51"/>
  <c r="AZ51"/>
  <c r="K52"/>
  <c r="W52"/>
  <c r="AN52"/>
  <c r="AZ52"/>
  <c r="K55"/>
  <c r="W55"/>
  <c r="AN55"/>
  <c r="AZ55"/>
  <c r="K56"/>
  <c r="W56"/>
  <c r="AN56"/>
  <c r="AZ56"/>
  <c r="K57"/>
  <c r="W57"/>
  <c r="AN57"/>
  <c r="AZ57"/>
  <c r="K58"/>
  <c r="W58"/>
  <c r="AN58"/>
  <c r="AZ58"/>
  <c r="K59"/>
  <c r="W59"/>
  <c r="AN59"/>
  <c r="AZ59"/>
  <c r="K62"/>
  <c r="W62"/>
  <c r="AN62"/>
  <c r="AZ62"/>
  <c r="K63"/>
  <c r="W63"/>
  <c r="AN63"/>
  <c r="AZ63"/>
  <c r="K64"/>
  <c r="W64"/>
  <c r="AN64"/>
  <c r="AZ64"/>
  <c r="K66"/>
  <c r="W66"/>
  <c r="AN66"/>
  <c r="AZ66"/>
  <c r="K67"/>
  <c r="W67"/>
  <c r="AN67"/>
  <c r="AZ67"/>
  <c r="K68"/>
  <c r="W68"/>
  <c r="AN68"/>
  <c r="AZ68"/>
  <c r="K69"/>
  <c r="W69"/>
  <c r="AN69"/>
  <c r="AZ69"/>
  <c r="K70"/>
  <c r="W70"/>
  <c r="AN70"/>
  <c r="AZ70"/>
  <c r="K74"/>
  <c r="W74"/>
  <c r="AN74"/>
  <c r="AK24"/>
  <c r="AW24"/>
  <c r="H25"/>
  <c r="T25"/>
  <c r="AK25"/>
  <c r="AW25"/>
  <c r="H26"/>
  <c r="T26"/>
  <c r="AK26"/>
  <c r="AW26"/>
  <c r="H29"/>
  <c r="T29"/>
  <c r="AK29"/>
  <c r="AW29"/>
  <c r="H30"/>
  <c r="T30"/>
  <c r="AK30"/>
  <c r="AW30"/>
  <c r="H31"/>
  <c r="T31"/>
  <c r="AK31"/>
  <c r="AW31"/>
  <c r="H32"/>
  <c r="T32"/>
  <c r="AK32"/>
  <c r="AW32"/>
  <c r="H35"/>
  <c r="T35"/>
  <c r="AK35"/>
  <c r="AW35"/>
  <c r="H36"/>
  <c r="T36"/>
  <c r="AK36"/>
  <c r="AW36"/>
  <c r="H37"/>
  <c r="T37"/>
  <c r="AK37"/>
  <c r="AW37"/>
  <c r="H38"/>
  <c r="T38"/>
  <c r="AK38"/>
  <c r="AW38"/>
  <c r="H39"/>
  <c r="T39"/>
  <c r="AK39"/>
  <c r="AW39"/>
  <c r="H42"/>
  <c r="T42"/>
  <c r="AK42"/>
  <c r="AW42"/>
  <c r="H43"/>
  <c r="T43"/>
  <c r="AK43"/>
  <c r="AW43"/>
  <c r="H44"/>
  <c r="T44"/>
  <c r="AK44"/>
  <c r="AW44"/>
  <c r="H45"/>
  <c r="T45"/>
  <c r="AK45"/>
  <c r="AW45"/>
  <c r="H46"/>
  <c r="T46"/>
  <c r="AK46"/>
  <c r="AW46"/>
  <c r="H47"/>
  <c r="T47"/>
  <c r="AK47"/>
  <c r="AW47"/>
  <c r="H48"/>
  <c r="T48"/>
  <c r="AK48"/>
  <c r="AW48"/>
  <c r="H49"/>
  <c r="T49"/>
  <c r="AK49"/>
  <c r="AW49"/>
  <c r="H50"/>
  <c r="T50"/>
  <c r="AK50"/>
  <c r="AW50"/>
  <c r="H51"/>
  <c r="T51"/>
  <c r="AK51"/>
  <c r="AW51"/>
  <c r="H52"/>
  <c r="T52"/>
  <c r="AK52"/>
  <c r="AW52"/>
  <c r="H55"/>
  <c r="T55"/>
  <c r="AK55"/>
  <c r="AW55"/>
  <c r="H56"/>
  <c r="T56"/>
  <c r="AK56"/>
  <c r="AW56"/>
  <c r="H57"/>
  <c r="T57"/>
  <c r="AK57"/>
  <c r="AW57"/>
  <c r="H58"/>
  <c r="T58"/>
  <c r="AK58"/>
  <c r="AW58"/>
  <c r="H59"/>
  <c r="T59"/>
  <c r="AK59"/>
  <c r="AW59"/>
  <c r="H62"/>
  <c r="T62"/>
  <c r="AK62"/>
  <c r="AW62"/>
  <c r="H63"/>
  <c r="T63"/>
  <c r="AK63"/>
  <c r="AW63"/>
  <c r="H64"/>
  <c r="T64"/>
  <c r="AK64"/>
  <c r="AW64"/>
  <c r="H66"/>
  <c r="T66"/>
  <c r="AK66"/>
  <c r="AW66"/>
  <c r="H67"/>
  <c r="T67"/>
  <c r="AK67"/>
  <c r="AW67"/>
  <c r="H68"/>
  <c r="T68"/>
  <c r="AK68"/>
  <c r="AW68"/>
  <c r="H69"/>
  <c r="T69"/>
  <c r="AK69"/>
  <c r="AW69"/>
  <c r="H70"/>
  <c r="T70"/>
  <c r="AK70"/>
  <c r="AW70"/>
  <c r="H74"/>
  <c r="T74"/>
  <c r="AK74"/>
  <c r="BD74"/>
  <c r="BG74" s="1"/>
  <c r="AW74"/>
  <c r="H75"/>
  <c r="T75"/>
  <c r="AK75"/>
  <c r="AW75"/>
  <c r="H77"/>
  <c r="T77"/>
  <c r="AK77"/>
  <c r="AW77"/>
  <c r="H78"/>
  <c r="T78"/>
  <c r="AK78"/>
  <c r="AW78"/>
  <c r="H80"/>
  <c r="T80"/>
  <c r="AK80"/>
  <c r="AW80"/>
  <c r="H81"/>
  <c r="T81"/>
  <c r="AK81"/>
  <c r="AW81"/>
  <c r="H82"/>
  <c r="T82"/>
  <c r="AK82"/>
  <c r="AW82"/>
  <c r="H86"/>
  <c r="T86"/>
  <c r="AK86"/>
  <c r="AW86"/>
  <c r="H87"/>
  <c r="T87"/>
  <c r="AK87"/>
  <c r="AW87"/>
  <c r="H88"/>
  <c r="T88"/>
  <c r="AK88"/>
  <c r="AW88"/>
  <c r="H89"/>
  <c r="T89"/>
  <c r="AK89"/>
  <c r="AW89"/>
  <c r="H92"/>
  <c r="T92"/>
  <c r="AK92"/>
  <c r="AW92"/>
  <c r="H95"/>
  <c r="T95"/>
  <c r="AK95"/>
  <c r="AW95"/>
  <c r="H96"/>
  <c r="T96"/>
  <c r="AK96"/>
  <c r="AW96"/>
  <c r="H97"/>
  <c r="T97"/>
  <c r="AK97"/>
  <c r="AW97"/>
  <c r="H99"/>
  <c r="T99"/>
  <c r="AK99"/>
  <c r="AW99"/>
  <c r="H100"/>
  <c r="T100"/>
  <c r="AK100"/>
  <c r="AW100"/>
  <c r="H101"/>
  <c r="T101"/>
  <c r="AK101"/>
  <c r="AW101"/>
  <c r="H102"/>
  <c r="T102"/>
  <c r="AK102"/>
  <c r="AW102"/>
  <c r="BG70" l="1"/>
  <c r="BI70" s="1"/>
  <c r="BG69"/>
  <c r="BI69" s="1"/>
  <c r="BG68"/>
  <c r="BI68" s="1"/>
  <c r="BG67"/>
  <c r="BI67" s="1"/>
  <c r="BG66"/>
  <c r="BI66" s="1"/>
  <c r="BG64"/>
  <c r="BI64" s="1"/>
  <c r="BG63"/>
  <c r="BI63" s="1"/>
  <c r="BG62"/>
  <c r="BI62" s="1"/>
  <c r="BG59"/>
  <c r="BI59" s="1"/>
  <c r="BG58"/>
  <c r="BI58" s="1"/>
  <c r="BG57"/>
  <c r="BI57" s="1"/>
  <c r="BG56"/>
  <c r="BI56" s="1"/>
  <c r="BG55"/>
  <c r="BI55" s="1"/>
  <c r="BG52"/>
  <c r="BI52" s="1"/>
  <c r="BG51"/>
  <c r="BI51" s="1"/>
  <c r="BG50"/>
  <c r="BI50" s="1"/>
  <c r="BG49"/>
  <c r="BI49" s="1"/>
  <c r="BG48"/>
  <c r="BI48" s="1"/>
  <c r="BG47"/>
  <c r="BI47" s="1"/>
  <c r="BG46"/>
  <c r="BI46" s="1"/>
  <c r="BG45"/>
  <c r="BI45" s="1"/>
  <c r="BG44"/>
  <c r="BI44" s="1"/>
  <c r="BG43"/>
  <c r="BI43" s="1"/>
  <c r="BG42"/>
  <c r="BI42" s="1"/>
  <c r="BG39"/>
  <c r="BI39" s="1"/>
  <c r="BF74"/>
  <c r="BI74"/>
  <c r="BH24"/>
  <c r="BI24" s="1"/>
  <c r="Q24"/>
  <c r="BH23"/>
  <c r="BI23" s="1"/>
  <c r="Q23"/>
  <c r="BH22"/>
  <c r="BI22" s="1"/>
  <c r="Q22"/>
  <c r="BH21"/>
  <c r="BI21" s="1"/>
  <c r="Q21"/>
  <c r="BH20"/>
  <c r="BI20" s="1"/>
  <c r="Q20"/>
  <c r="BH19"/>
  <c r="BI19" s="1"/>
  <c r="Q19"/>
  <c r="BH18"/>
  <c r="BI18" s="1"/>
  <c r="Q18"/>
  <c r="BH14"/>
  <c r="BI14" s="1"/>
  <c r="AE14"/>
  <c r="Q14"/>
  <c r="BH13"/>
  <c r="BI13" s="1"/>
  <c r="AE13"/>
  <c r="Q13"/>
  <c r="BH12"/>
  <c r="BI12" s="1"/>
  <c r="AE12"/>
  <c r="Q12"/>
  <c r="BH10"/>
  <c r="BI10" s="1"/>
  <c r="Q10"/>
  <c r="AH13" l="1"/>
  <c r="AF13"/>
  <c r="AH12"/>
  <c r="AF12"/>
  <c r="AH14"/>
  <c r="AF14"/>
</calcChain>
</file>

<file path=xl/sharedStrings.xml><?xml version="1.0" encoding="utf-8"?>
<sst xmlns="http://schemas.openxmlformats.org/spreadsheetml/2006/main" count="308" uniqueCount="219">
  <si>
    <t>MINISTERIO DE SALUD</t>
  </si>
  <si>
    <t>PROGRAMACIÓN DE ACTIVIDADES TRAZADORAS</t>
  </si>
  <si>
    <t>RESPONSABLE(S)</t>
  </si>
  <si>
    <t>UNIVERSO
(población blanco)</t>
  </si>
  <si>
    <t>META ANUAL</t>
  </si>
  <si>
    <t>ENERO</t>
  </si>
  <si>
    <t>FEBRERO</t>
  </si>
  <si>
    <t>MARZO</t>
  </si>
  <si>
    <t>CONSOLIDADO PRIMER TRIMESTRE</t>
  </si>
  <si>
    <t>ABRIL</t>
  </si>
  <si>
    <t>MAYO</t>
  </si>
  <si>
    <t>JUNIO</t>
  </si>
  <si>
    <t>CONSOLIDADO SEGUNDO TRIMESTRE</t>
  </si>
  <si>
    <t>CONSOLIDADO SEMESTRAL</t>
  </si>
  <si>
    <t>JULIO</t>
  </si>
  <si>
    <t>AGOSTO</t>
  </si>
  <si>
    <t>SEPTIEMBRE</t>
  </si>
  <si>
    <t>CONSOLIDADO TERCER TRIMESTRE</t>
  </si>
  <si>
    <t>OCTUBRE</t>
  </si>
  <si>
    <t>NOVIEMBRE</t>
  </si>
  <si>
    <t>DICIEMBRE</t>
  </si>
  <si>
    <t>CONSOLIDADO CUARTO TRIMESTRE</t>
  </si>
  <si>
    <t>AÑO A LA FECHA</t>
  </si>
  <si>
    <t>PROG</t>
  </si>
  <si>
    <t>REAL</t>
  </si>
  <si>
    <t>%</t>
  </si>
  <si>
    <t>REALIZADO</t>
  </si>
  <si>
    <t>UCSF</t>
  </si>
  <si>
    <t>GESTIÓN</t>
  </si>
  <si>
    <t>VERIFICADOR</t>
  </si>
  <si>
    <t>OBJETIVO ESPECÍFICO 1: Mejorar la calidad de la atención en salud provista intra y extramuralmente por personal del establecimiento de salud, mediante una oportuna planificación, supervisión capacitante y un sistemático y permanente proceso de monitoreo y evaluación.</t>
  </si>
  <si>
    <r>
      <rPr>
        <b/>
        <sz val="11"/>
        <color indexed="8"/>
        <rFont val="Calibri"/>
        <family val="2"/>
      </rPr>
      <t>Resultado 1.1:</t>
    </r>
    <r>
      <rPr>
        <sz val="11"/>
        <color theme="1"/>
        <rFont val="Calibri"/>
        <family val="2"/>
        <scheme val="minor"/>
      </rPr>
      <t xml:space="preserve"> El personal del establecimiento de salud ha realizado el proceso planificación operativa de manera oportuna.</t>
    </r>
  </si>
  <si>
    <t>1.1.1</t>
  </si>
  <si>
    <t>Elaboración de Plan Anual Operativo y programación de actividades del siguiente año fiscal.</t>
  </si>
  <si>
    <t>Equipo de Gestión Local</t>
  </si>
  <si>
    <r>
      <rPr>
        <b/>
        <sz val="11"/>
        <color indexed="8"/>
        <rFont val="Calibri"/>
        <family val="2"/>
      </rPr>
      <t>Resultado 1.2:</t>
    </r>
    <r>
      <rPr>
        <sz val="11"/>
        <color indexed="8"/>
        <rFont val="Calibri"/>
        <family val="2"/>
      </rPr>
      <t xml:space="preserve"> Los responsables de área del establecimiento de salud han realizado efectivamente las actividades de supervisión de la calidad del proceso de atención en salud y todos los monitoreos mensuales de cumplimiento de metas, así como las jornadas trimestrales de evaluación de resultados de la gestión institucional.</t>
    </r>
  </si>
  <si>
    <t>1.2.1</t>
  </si>
  <si>
    <t>Supervisiones de la calidad de la atención brindada por miembros del equipo local de salud.</t>
  </si>
  <si>
    <t>Director Local, Enfermera Supervisara Jefe, Supervisor específico de Promotores de Salud y Jefe de inspectores de saneamiento.</t>
  </si>
  <si>
    <t>1.2.2</t>
  </si>
  <si>
    <t>Evaluaciones mensuales de cumplimiento de metas locales.</t>
  </si>
  <si>
    <t>1.2.3</t>
  </si>
  <si>
    <t>Reunión mensual para análisis de mortalidad y morbilidad extrema en el ciclo de vida, con prioridad en la materna e infantil.</t>
  </si>
  <si>
    <t>Director(a) Local, Coordinador (a) de Ecos F.</t>
  </si>
  <si>
    <t>ATENCION INTEGRAL A LAS PERSONAS</t>
  </si>
  <si>
    <t xml:space="preserve">OBJETIVO ESPECÍFICO 2: Promover el bienestar y el crecimiento óptimo de los niños y niñas menores de 10 años del área geo-poblacional de responsabilidad, a través del desarrollo integral de todas sus potencialidades. </t>
  </si>
  <si>
    <t>2.1.1</t>
  </si>
  <si>
    <t>Detecciones comunitarias de recién nacidos por Promotor(a) de Salud.</t>
  </si>
  <si>
    <t>Promotor(a) de Salud</t>
  </si>
  <si>
    <t>2.1.2</t>
  </si>
  <si>
    <t>Seguimientos a recién nacidos por Promotor(a) de Salud.</t>
  </si>
  <si>
    <t>2.1.3</t>
  </si>
  <si>
    <t>Atenciones integrales a niños de 0 a 9 años por Promotor(a) de Salud.</t>
  </si>
  <si>
    <t>2.1.4</t>
  </si>
  <si>
    <t>Inscripciones infantiles (niños y niñas menores de 1 año) para control del crecimiento y desarrollo.</t>
  </si>
  <si>
    <t>Médico General o Enfermera</t>
  </si>
  <si>
    <t>2.1.5</t>
  </si>
  <si>
    <t>Controles subsecuentes del crecimiento y desarrollo a niños y niñas menores de 1 año.</t>
  </si>
  <si>
    <t>2.1.6</t>
  </si>
  <si>
    <t>Controles subsecuentes del crecimiento y desarrollo a niños y niñas de 1 año.</t>
  </si>
  <si>
    <t>2.1.7</t>
  </si>
  <si>
    <t>Controles subsecuentes del crecimiento y desarrollo a niños y niñas de 2 a 4 años.</t>
  </si>
  <si>
    <t>2.1.8</t>
  </si>
  <si>
    <t>Controles subsecuentes del crecimiento y desarrollo a niños y niñas de 5 a 9 años.</t>
  </si>
  <si>
    <t>2.1.9</t>
  </si>
  <si>
    <t>Vacunación con SPR en niños y niñas de 1 año.</t>
  </si>
  <si>
    <t>Enfermera, Auxiliar de enfermería, Promotor(a) de Salud</t>
  </si>
  <si>
    <t xml:space="preserve">OBJETIVO ESPECÍFICO 3: Promover el bienestar y el crecimiento óptimo de las y los adolescentes del área geo-poblacional de responsabilidad, a través del desarrollo integral de todas sus potencialidades. </t>
  </si>
  <si>
    <r>
      <rPr>
        <b/>
        <sz val="11"/>
        <color indexed="8"/>
        <rFont val="Calibri"/>
        <family val="2"/>
      </rPr>
      <t>Resultado 3.1:</t>
    </r>
    <r>
      <rPr>
        <sz val="11"/>
        <color theme="1"/>
        <rFont val="Calibri"/>
        <family val="2"/>
        <scheme val="minor"/>
      </rPr>
      <t xml:space="preserve"> Las y los adolescentes han recibido una atención integral de salud, que incluye actividades de promoción de la salud, prevención de enfermedades, curación y rehabilitación.</t>
    </r>
  </si>
  <si>
    <t>3.1.1</t>
  </si>
  <si>
    <t>Atenciones integrales a adolescentes por Promotor(a) de Salud.</t>
  </si>
  <si>
    <t>3.1.2</t>
  </si>
  <si>
    <t>Inscripciones de adolescentes.</t>
  </si>
  <si>
    <t>Médico general</t>
  </si>
  <si>
    <t>3.1.3</t>
  </si>
  <si>
    <t>Controles subsecuentes a adolescentes.</t>
  </si>
  <si>
    <t>3.1.4</t>
  </si>
  <si>
    <t>Vacunación con Toxoide Tetánico diftérico.</t>
  </si>
  <si>
    <t>Enfermera, Auxiliar de enfermería y Promotor(a) de Salud</t>
  </si>
  <si>
    <t xml:space="preserve">OBJETIVO ESPECÍFICO 4: Promover el bienestar de las mujeres y los hombres de 20 a 59 años del área geo-poblacional de responsabilidad, a través del desarrollo integral de todas sus potencialidades. </t>
  </si>
  <si>
    <r>
      <rPr>
        <b/>
        <sz val="11"/>
        <color indexed="8"/>
        <rFont val="Calibri"/>
        <family val="2"/>
      </rPr>
      <t xml:space="preserve">Resultado 4.1: </t>
    </r>
    <r>
      <rPr>
        <sz val="11"/>
        <color theme="1"/>
        <rFont val="Calibri"/>
        <family val="2"/>
        <scheme val="minor"/>
      </rPr>
      <t>Las mujeres y los hombres de 20 a 59 años, han recibido una atención integral de salud, que incluyen actividades de promoción de la salud, prevención de enfermedades, curación y rehabilitación.</t>
    </r>
  </si>
  <si>
    <t>4.1.1</t>
  </si>
  <si>
    <t>Atenciones integrales a personas adultas de 20 a 59 años por Promotor(a) de Salud.</t>
  </si>
  <si>
    <t>4.1.2</t>
  </si>
  <si>
    <t>Inscripción al Programa de Planificación Familiar.</t>
  </si>
  <si>
    <t>Médico general o Enfermera o Auxiliar de Enfermería</t>
  </si>
  <si>
    <t>4.1.3</t>
  </si>
  <si>
    <t>Controles subsecuentes de Planificación Familiar.</t>
  </si>
  <si>
    <t>Médico general o Enfermera.</t>
  </si>
  <si>
    <t>4.1.4</t>
  </si>
  <si>
    <t>Realización de pruebas de tamizaje para cáncer de cérvix en mujeres de 30 a 59 años.</t>
  </si>
  <si>
    <t>Médico general o Enfermera</t>
  </si>
  <si>
    <t>4.1.5</t>
  </si>
  <si>
    <t>Vacunación con dosis de refuerzo de Toxoide Tetánico diftérico.</t>
  </si>
  <si>
    <t xml:space="preserve">OBJETIVO ESPECÍFICO 5:  Mantener la salud y el bienestar materno fetal-neonatal durante el período de embarazo y el parto y el puerperio, de las mujeres en condición de embarazo y puerperio del área geo-poblacional de responsabilidad, a través de un estrecho seguimiento comunitario y la atención de su parto en un hospital. </t>
  </si>
  <si>
    <r>
      <rPr>
        <b/>
        <sz val="11"/>
        <rFont val="Calibri"/>
        <family val="2"/>
      </rPr>
      <t>Resultado 5.1:</t>
    </r>
    <r>
      <rPr>
        <sz val="11"/>
        <rFont val="Calibri"/>
        <family val="2"/>
      </rPr>
      <t xml:space="preserve"> Las mujeres embarazadas y puérperas han recibido una atención integral e integrada de salud, intra y extramuralmente, que incluye actividades de promoción de conductas y prácticas apropiadas durante el embarazo, parto y el puerperio, de cuidado corporal y alimentación de ella y su recién nacido, con el fin de que identifiquen tempranamente signos de alarma y prevengan problemas relacionados al embarazo, parto y puerperio y el recién nacido, mediante la aplicación de la estrategia de plan de parto, el seguimiento estrecho y la educación en salud permanente.</t>
    </r>
  </si>
  <si>
    <t>5.1.1</t>
  </si>
  <si>
    <t>Detecciones comunitarias de embarazadas por Promotor(a) de Salud.</t>
  </si>
  <si>
    <t>5.1.2</t>
  </si>
  <si>
    <t>Seguimientos a embarazadas por Promotor(a) de Salud.</t>
  </si>
  <si>
    <t>5.1.3</t>
  </si>
  <si>
    <t>Inscripciones prenatales.</t>
  </si>
  <si>
    <t>5.1.4</t>
  </si>
  <si>
    <t>Controles subsecuentes de embarazadas.</t>
  </si>
  <si>
    <t>Médico General o Enfermera, o Médico Especialista</t>
  </si>
  <si>
    <t>5.1.5</t>
  </si>
  <si>
    <t>5.1.6</t>
  </si>
  <si>
    <t>Consultas odontológicas de primera vez a embarazadas.</t>
  </si>
  <si>
    <t>Odontólogo(a)</t>
  </si>
  <si>
    <t>5.1.7</t>
  </si>
  <si>
    <t>Pruebas serológicas para VIH para detección activa de casos de VIH en embarazadas.</t>
  </si>
  <si>
    <t>Médico general, Enfermera, Auxiliar de enfermería o Laboratorista</t>
  </si>
  <si>
    <t>5.1.8</t>
  </si>
  <si>
    <t>Detecciones comunitarias de puérperas por Promotor de Salud.</t>
  </si>
  <si>
    <t>5.1.9</t>
  </si>
  <si>
    <t>Seguimientos a puérperas por Promotor(a) de Salud.</t>
  </si>
  <si>
    <t>5.1.10</t>
  </si>
  <si>
    <t>Controles post parto durante la primera semana después de haber verificado parto.</t>
  </si>
  <si>
    <t>5.1.11</t>
  </si>
  <si>
    <t>Controles post parto después de los 7 días de haber verificado parto.</t>
  </si>
  <si>
    <t xml:space="preserve">OBJETIVO ESPECÍFICO 6: Promover el bienestar y un envejecimiento activo y saludable de las personas adultas mayores de ambos sexos, del área geo-poblacional de responsabilidad, a través del desarrollo integral de todas sus potencialidades. </t>
  </si>
  <si>
    <r>
      <rPr>
        <b/>
        <sz val="11"/>
        <color indexed="8"/>
        <rFont val="Calibri"/>
        <family val="2"/>
      </rPr>
      <t>Resultado 6.1:</t>
    </r>
    <r>
      <rPr>
        <sz val="11"/>
        <color theme="1"/>
        <rFont val="Calibri"/>
        <family val="2"/>
        <scheme val="minor"/>
      </rPr>
      <t xml:space="preserve"> Las personas adultas mayores han recibido una atención integral de salud, que incluyen actividades de promoción de la salud, prevención de enfermedades, curación y rehabilitación.</t>
    </r>
  </si>
  <si>
    <t>6.1.1</t>
  </si>
  <si>
    <t>Atenciones integrales a personas adultas mayores por Promotor(a) de Salud.</t>
  </si>
  <si>
    <t>6.1.2</t>
  </si>
  <si>
    <t>Inscripciones de adultos(as) mayores.</t>
  </si>
  <si>
    <t>6.1.3</t>
  </si>
  <si>
    <t>Controles subsecuentes de adultos(as) mayores.</t>
  </si>
  <si>
    <t>6.1.4</t>
  </si>
  <si>
    <t>Vacunación con Influenza estacional.</t>
  </si>
  <si>
    <t>6.1.5</t>
  </si>
  <si>
    <t>OBJETIVO ESPECÍFICO 7: Mejorar el bienestar de las y los pobladores del área geopoblacional de responsabilidad a partir de la detención o reducción de la prevalencia de enfermedades crónicas no transmisibles y la incidencia de enfermedades infecciosas graves, así como la detención y reducción de la propagación del VIH/SIDA y otras enfermedades de transmisión sexual y de coinfección en todos los ciclos de vida, mediante la prevención, el diagnostico temprano y el tratamiento oportuno de las mismas.</t>
  </si>
  <si>
    <r>
      <rPr>
        <b/>
        <sz val="11"/>
        <color indexed="8"/>
        <rFont val="Calibri"/>
        <family val="2"/>
      </rPr>
      <t>Resultado 7.1:</t>
    </r>
    <r>
      <rPr>
        <sz val="11"/>
        <color theme="1"/>
        <rFont val="Calibri"/>
        <family val="2"/>
        <scheme val="minor"/>
      </rPr>
      <t xml:space="preserve"> Los pobladores del área geopoblacional de responsabilidad han recibido, por algún medio, mensajes básicos sobre cómo mantener o mejorar su salud que los motiven a adquirir buenas prácticas y hábitos de salud y alimentación.</t>
    </r>
  </si>
  <si>
    <t>7.1.1</t>
  </si>
  <si>
    <t>Charlas en establecimientos de salud.</t>
  </si>
  <si>
    <t>Todos los trabajadores de salud del establecimiento de salud</t>
  </si>
  <si>
    <t>7.1.2</t>
  </si>
  <si>
    <t>Actividades de movilización social.</t>
  </si>
  <si>
    <t>7.1.3</t>
  </si>
  <si>
    <t>Sesiones educativas.</t>
  </si>
  <si>
    <r>
      <rPr>
        <b/>
        <sz val="11"/>
        <color indexed="8"/>
        <rFont val="Calibri"/>
        <family val="2"/>
      </rPr>
      <t>Resultado 7.2:</t>
    </r>
    <r>
      <rPr>
        <sz val="11"/>
        <color theme="1"/>
        <rFont val="Calibri"/>
        <family val="2"/>
        <scheme val="minor"/>
      </rPr>
      <t xml:space="preserve"> Los pobladores del área geopoblacional de responsabilidad han contado con mayores oportunidades de que se les detecte oportunamente una enfermedad crónica (particularmente Hipertensión arterial, Diabetes mellitus, VIH y Tuberculosis) y obtener una atención integral e integrada de acuerdo a su morbilidad.</t>
    </r>
  </si>
  <si>
    <t>7.2.1</t>
  </si>
  <si>
    <t>Detección activa de personas con hipertensión arterial.</t>
  </si>
  <si>
    <t>7.2.2</t>
  </si>
  <si>
    <t>Detección activa de personas con diabetes mellitus.</t>
  </si>
  <si>
    <t>7.2.3</t>
  </si>
  <si>
    <t>Detección activa de personas con enfermedad renal crónica.</t>
  </si>
  <si>
    <t>7.2.4</t>
  </si>
  <si>
    <t>Pruebas serológicas para VIH para detección activa de casos de VIH.</t>
  </si>
  <si>
    <t>7.2.5</t>
  </si>
  <si>
    <t>Detección activa de sintomáticos respiratorios.</t>
  </si>
  <si>
    <t>Médico, Enfermera, Auxiliar de enfermería, Promotor(a) de Salud</t>
  </si>
  <si>
    <t>ATENCIÓN INTEGRAL AL MEDIO</t>
  </si>
  <si>
    <t>OBJETIVO ESPECÍFICO 8: Mejorar el bienestar de las y los pobladores del área geopoblacional de responsabilidad a partir de la interacción con un entorno óptimo para el desarrollo integral de todas sus potencialidades.</t>
  </si>
  <si>
    <r>
      <rPr>
        <b/>
        <sz val="11"/>
        <rFont val="Calibri"/>
        <family val="2"/>
      </rPr>
      <t>Resultado 8.1:</t>
    </r>
    <r>
      <rPr>
        <sz val="11"/>
        <rFont val="Calibri"/>
        <family val="2"/>
      </rPr>
      <t xml:space="preserve"> En el área geopoblacional se han realizado acciones de vigilancia de la calidad del agua para consumo humano, a fin de garantizar a la población el suministro de agua sanitariamente segura, para prevenir la transmisión de enfermedades de origen hídrico y daños causados por otros contaminantes del agua.</t>
    </r>
  </si>
  <si>
    <t>8.1.1</t>
  </si>
  <si>
    <t>Inspecciones/Visitas integrales para verificar calidad del agua a sistemas públicos de abastecimiento de agua.</t>
  </si>
  <si>
    <t>Inspector(a) de Saneamiento u otro personal de salud se delegue en el nivel local</t>
  </si>
  <si>
    <t>8.1.2</t>
  </si>
  <si>
    <r>
      <t xml:space="preserve">Inspecciones/Visitas integrales para verificar calidad del agua a fuentes de agua </t>
    </r>
    <r>
      <rPr>
        <sz val="11"/>
        <rFont val="Calibri"/>
        <family val="2"/>
      </rPr>
      <t>(pozos excavados, pozos perforados, manantiales, agua lluvia, pileta pública).</t>
    </r>
  </si>
  <si>
    <r>
      <rPr>
        <b/>
        <sz val="11"/>
        <color indexed="8"/>
        <rFont val="Calibri"/>
        <family val="2"/>
      </rPr>
      <t>Resultado 8.2:</t>
    </r>
    <r>
      <rPr>
        <sz val="11"/>
        <color theme="1"/>
        <rFont val="Calibri"/>
        <family val="2"/>
        <scheme val="minor"/>
      </rPr>
      <t xml:space="preserve"> En el área geopoblacional se han realizado acciones de vigilancia del cumplimiento de las normativas técnicas y cumplimiento de Buenas Prácticas de Manufactura y transporte de alimentos para consumo humano.</t>
    </r>
  </si>
  <si>
    <t>8.2.1</t>
  </si>
  <si>
    <t>Inspecciones/Visitas para vigilar la higiene de los alimentos en establecimientos expendedores de alimentos.</t>
  </si>
  <si>
    <t>8.2.2</t>
  </si>
  <si>
    <t>Cursos de capacitación de trabajadores manipuladores de alimentos.</t>
  </si>
  <si>
    <r>
      <rPr>
        <b/>
        <sz val="11"/>
        <color indexed="8"/>
        <rFont val="Calibri"/>
        <family val="2"/>
      </rPr>
      <t>Resultado 8.3:</t>
    </r>
    <r>
      <rPr>
        <sz val="11"/>
        <color theme="1"/>
        <rFont val="Calibri"/>
        <family val="2"/>
        <scheme val="minor"/>
      </rPr>
      <t xml:space="preserve"> En el área geopoblacional se han realizado acciones de control de vectores y zoonosis por medio de la promoción de buenas prácticas de higiene del hogar y el entorno.</t>
    </r>
  </si>
  <si>
    <t>8.3.1</t>
  </si>
  <si>
    <t>Inspecciones a viviendas para monitoreo de presencia de mosquitos transmisores del dengue.</t>
  </si>
  <si>
    <t>Inspector(a) de Saneamiento, Promotores(as) de Salud u otro personal de salud se delegue en el nivel local</t>
  </si>
  <si>
    <t>8.3.2</t>
  </si>
  <si>
    <t>Inspecciones a viviendas para monitoreo de presencia de chinches transmisoras del Chagas.</t>
  </si>
  <si>
    <t>Personal del Programa de Control de Vectores u otro personal de salud  que se delegue en el nivel local</t>
  </si>
  <si>
    <t>8.3.3</t>
  </si>
  <si>
    <t>Vacunación de perros y gatos.</t>
  </si>
  <si>
    <t>PARTICIPACIÓN SOCIAL</t>
  </si>
  <si>
    <t>OBJETIVO ESPECÍFICO 9: Incrementar el nivel de participación comunitaria con respecto a la búsqueda de solución a problemas relacionados con los Determinantes de la salud, en el área geopoblacional de responsabilidad.</t>
  </si>
  <si>
    <t xml:space="preserve"> </t>
  </si>
  <si>
    <r>
      <t xml:space="preserve">Resultado 9.1: </t>
    </r>
    <r>
      <rPr>
        <sz val="11"/>
        <color indexed="8"/>
        <rFont val="Calibri"/>
        <family val="2"/>
      </rPr>
      <t>Los líderes comunitarios y los comités de salud y otras estructuras de poder local del área geopoblacional de responsabilidad han recibido capacitación para la animación, organización y gestión de proyectos para el abordaje de los Determinantes de salud mediante la coordinación intersectorial.</t>
    </r>
  </si>
  <si>
    <t>9.1.1</t>
  </si>
  <si>
    <t>Capacitación impartida a Grupos de la Comunidad.</t>
  </si>
  <si>
    <t>Supervisor Específico de Promotores de Salud, Promotor(a) de Salud, Trabajador(a) Social, Inspector de Saneamiento, Enfermera, Médico General</t>
  </si>
  <si>
    <t>9.1.2</t>
  </si>
  <si>
    <t>Reuniones con Grupos Comunitarios</t>
  </si>
  <si>
    <t>Supervisor Específico de Promotores de Salud, Promotor(a) de Salud, Trabajador(a) Social</t>
  </si>
  <si>
    <t>9.1.3</t>
  </si>
  <si>
    <t>Realización de asambleas comunitarias.</t>
  </si>
  <si>
    <t>9.1.4</t>
  </si>
  <si>
    <t>Coordinaciones con instituciones gubernamentales, municipales y ONG's y otros actores locales.</t>
  </si>
  <si>
    <t>Médicos coordinadores o directores locales, Promotor(a) de Salud y otro personal de salud</t>
  </si>
  <si>
    <t>Objetivo 10. Promover la reducción de la vulnerabilidad ante emergencias y desastres naturales en la población de zonas identificadas como de riesgo en el área geopoblacional de responsabilidad.</t>
  </si>
  <si>
    <r>
      <rPr>
        <b/>
        <sz val="11"/>
        <rFont val="Calibri"/>
        <family val="2"/>
      </rPr>
      <t>Resultado 10.1:</t>
    </r>
    <r>
      <rPr>
        <sz val="11"/>
        <rFont val="Calibri"/>
        <family val="2"/>
      </rPr>
      <t xml:space="preserve"> En las zonas identificadas de riesgo se han realizado medidas de preparación ante la posibilidad de ocurrencia de emergencias locales por desastres naturalesejecutadas para beneficio de las zonas identificadas como criticas en el área geopoblacional de responsabilidad Contribuir a la disminución de daños por emergencias y desastres naturales, por medio de la preparación previa a través de simulacros y otras acciones pertinentes.</t>
    </r>
  </si>
  <si>
    <t>10.1.1</t>
  </si>
  <si>
    <t xml:space="preserve">Actualizar el Plan de Contingencias, Emergencias y Desastres. </t>
  </si>
  <si>
    <t>Objetivo 11.  Atender con actividades de promoción, prevención, tratamiento oportuno y rehabilitación, según las referencias y solicitudes de interconsulta y otras necesidades hechas por los Ecos familiares del área de influencia a la población de los municipios asignados al Equipo Comunitario de Salud Familiar Especializado.</t>
  </si>
  <si>
    <r>
      <rPr>
        <b/>
        <sz val="11"/>
        <rFont val="Calibri"/>
        <family val="2"/>
      </rPr>
      <t xml:space="preserve">RESULTADO 11.1: </t>
    </r>
    <r>
      <rPr>
        <sz val="11"/>
        <rFont val="Calibri"/>
        <family val="2"/>
      </rPr>
      <t>Habitantes de los municipios asignados al Ecos especializado han recibido la atención especializada en las área de nutrición, psicología y educación para la salud a fin de mejorar su salud a través de conocer y poner en práctica buenos hábitos de salud y alimentación.</t>
    </r>
  </si>
  <si>
    <t>11.1.1</t>
  </si>
  <si>
    <t>Atenciones psicológicas.</t>
  </si>
  <si>
    <t>Psicólogo(a)</t>
  </si>
  <si>
    <t>11.1.2</t>
  </si>
  <si>
    <t>Atenciones nutricionales.</t>
  </si>
  <si>
    <t>Nutricionista</t>
  </si>
  <si>
    <t>11.1.3</t>
  </si>
  <si>
    <t>Atenciones de fisioterapia.</t>
  </si>
  <si>
    <t>Fisioterapista</t>
  </si>
  <si>
    <r>
      <rPr>
        <b/>
        <sz val="11"/>
        <rFont val="Calibri"/>
        <family val="2"/>
      </rPr>
      <t xml:space="preserve">RESULTADO 11.2: </t>
    </r>
    <r>
      <rPr>
        <sz val="11"/>
        <rFont val="Calibri"/>
        <family val="2"/>
      </rPr>
      <t>Habitantes de los municipios asignados al Ecos especializado han recibido consulta especializada según referencia y solicitudes de interconsulta realizada por personal de las Unidades Comunitarias de Salud Familiar Básicas e Intermedias de dichos municipios.</t>
    </r>
  </si>
  <si>
    <t>11.2.1</t>
  </si>
  <si>
    <t>Consulta especializada de Pediatría.</t>
  </si>
  <si>
    <t>Pediatra</t>
  </si>
  <si>
    <t>11.2.2</t>
  </si>
  <si>
    <t>Consulta especializada de Gineco obstetricia.</t>
  </si>
  <si>
    <t>Gineco Obstetra</t>
  </si>
  <si>
    <t>11.2.3</t>
  </si>
  <si>
    <t>Consulta especializada de Medicina Interna.</t>
  </si>
  <si>
    <t>Internista / Médico Familiar</t>
  </si>
  <si>
    <t>11.2.4</t>
  </si>
  <si>
    <t>Consulta especializada de otras especialidades médicas.</t>
  </si>
  <si>
    <t>Otros especialistas</t>
  </si>
  <si>
    <r>
      <rPr>
        <b/>
        <sz val="12"/>
        <color indexed="8"/>
        <rFont val="Calibri"/>
        <family val="2"/>
      </rPr>
      <t>Resultado 2.1:</t>
    </r>
    <r>
      <rPr>
        <sz val="12"/>
        <color theme="1"/>
        <rFont val="Calibri"/>
        <family val="2"/>
        <scheme val="minor"/>
      </rPr>
      <t xml:space="preserve"> Los niños y las niñas menores de 10 años han recibido una atención integral de salud, que incluye actividades de promoción de la salud, prevención de enfermedades, curación y rehabilitación.</t>
    </r>
  </si>
  <si>
    <t>REGION ORIENTAL DE SALUD</t>
  </si>
</sst>
</file>

<file path=xl/styles.xml><?xml version="1.0" encoding="utf-8"?>
<styleSheet xmlns="http://schemas.openxmlformats.org/spreadsheetml/2006/main">
  <fonts count="34">
    <font>
      <sz val="11"/>
      <color theme="1"/>
      <name val="Calibri"/>
      <family val="2"/>
      <scheme val="minor"/>
    </font>
    <font>
      <b/>
      <sz val="22"/>
      <name val="Calibri"/>
      <family val="2"/>
      <scheme val="minor"/>
    </font>
    <font>
      <b/>
      <sz val="16"/>
      <name val="Calibri"/>
      <family val="2"/>
      <scheme val="minor"/>
    </font>
    <font>
      <b/>
      <sz val="14"/>
      <name val="Calibri"/>
      <family val="2"/>
      <scheme val="minor"/>
    </font>
    <font>
      <b/>
      <sz val="20"/>
      <name val="Calibri"/>
      <family val="2"/>
      <scheme val="minor"/>
    </font>
    <font>
      <sz val="20"/>
      <color theme="1"/>
      <name val="Calibri"/>
      <family val="2"/>
      <scheme val="minor"/>
    </font>
    <font>
      <b/>
      <sz val="11"/>
      <name val="Calibri"/>
      <family val="2"/>
      <scheme val="minor"/>
    </font>
    <font>
      <b/>
      <sz val="9"/>
      <color indexed="8"/>
      <name val="Calibri"/>
      <family val="2"/>
      <scheme val="minor"/>
    </font>
    <font>
      <b/>
      <sz val="16"/>
      <color theme="1"/>
      <name val="Calibri"/>
      <family val="2"/>
      <scheme val="minor"/>
    </font>
    <font>
      <b/>
      <sz val="18"/>
      <color indexed="8"/>
      <name val="Calibri"/>
      <family val="2"/>
      <scheme val="minor"/>
    </font>
    <font>
      <sz val="14"/>
      <color theme="1"/>
      <name val="Calibri"/>
      <family val="2"/>
      <scheme val="minor"/>
    </font>
    <font>
      <b/>
      <sz val="14"/>
      <color indexed="8"/>
      <name val="Calibri"/>
      <family val="2"/>
      <scheme val="minor"/>
    </font>
    <font>
      <b/>
      <sz val="12"/>
      <color indexed="8"/>
      <name val="Calibri"/>
      <family val="2"/>
      <scheme val="minor"/>
    </font>
    <font>
      <sz val="12"/>
      <color theme="1"/>
      <name val="Calibri"/>
      <family val="2"/>
      <scheme val="minor"/>
    </font>
    <font>
      <sz val="14"/>
      <color indexed="8"/>
      <name val="Calibri"/>
      <family val="2"/>
      <scheme val="minor"/>
    </font>
    <font>
      <sz val="11"/>
      <color indexed="8"/>
      <name val="Calibri"/>
      <family val="2"/>
      <scheme val="minor"/>
    </font>
    <font>
      <b/>
      <sz val="11"/>
      <color indexed="8"/>
      <name val="Calibri"/>
      <family val="2"/>
    </font>
    <font>
      <sz val="11"/>
      <name val="Calibri"/>
      <family val="2"/>
      <scheme val="minor"/>
    </font>
    <font>
      <sz val="10"/>
      <name val="Calibri"/>
      <family val="2"/>
      <scheme val="minor"/>
    </font>
    <font>
      <sz val="14"/>
      <name val="Calibri"/>
      <family val="2"/>
      <scheme val="minor"/>
    </font>
    <font>
      <sz val="11"/>
      <color indexed="8"/>
      <name val="Calibri"/>
      <family val="2"/>
    </font>
    <font>
      <sz val="10"/>
      <color indexed="8"/>
      <name val="Calibri"/>
      <family val="2"/>
      <scheme val="minor"/>
    </font>
    <font>
      <b/>
      <sz val="20"/>
      <color indexed="8"/>
      <name val="Calibri"/>
      <family val="2"/>
      <scheme val="minor"/>
    </font>
    <font>
      <sz val="20"/>
      <color indexed="8"/>
      <name val="Calibri"/>
      <family val="2"/>
      <scheme val="minor"/>
    </font>
    <font>
      <sz val="10"/>
      <color theme="1"/>
      <name val="Calibri"/>
      <family val="2"/>
      <scheme val="minor"/>
    </font>
    <font>
      <sz val="12"/>
      <color indexed="8"/>
      <name val="Calibri"/>
      <family val="2"/>
      <scheme val="minor"/>
    </font>
    <font>
      <b/>
      <sz val="12"/>
      <color indexed="8"/>
      <name val="Calibri"/>
      <family val="2"/>
    </font>
    <font>
      <b/>
      <sz val="12"/>
      <name val="Calibri"/>
      <family val="2"/>
      <scheme val="minor"/>
    </font>
    <font>
      <sz val="11"/>
      <name val="Calibri"/>
      <family val="2"/>
    </font>
    <font>
      <b/>
      <sz val="11"/>
      <name val="Calibri"/>
      <family val="2"/>
    </font>
    <font>
      <sz val="10"/>
      <name val="Calibri"/>
      <family val="2"/>
    </font>
    <font>
      <b/>
      <sz val="12"/>
      <color theme="1"/>
      <name val="Calibri"/>
      <family val="2"/>
      <scheme val="minor"/>
    </font>
    <font>
      <b/>
      <sz val="10"/>
      <color indexed="8"/>
      <name val="Calibri"/>
      <family val="2"/>
      <scheme val="minor"/>
    </font>
    <font>
      <b/>
      <sz val="11"/>
      <color indexed="8"/>
      <name val="Calibri"/>
      <family val="2"/>
      <scheme val="minor"/>
    </font>
  </fonts>
  <fills count="9">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rgb="FF00FF99"/>
        <bgColor indexed="64"/>
      </patternFill>
    </fill>
    <fill>
      <patternFill patternType="solid">
        <fgColor rgb="FF99FF9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20" fillId="0" borderId="0" applyFont="0" applyFill="0" applyBorder="0" applyAlignment="0" applyProtection="0"/>
  </cellStyleXfs>
  <cellXfs count="152">
    <xf numFmtId="0" fontId="0" fillId="0" borderId="0" xfId="0"/>
    <xf numFmtId="0" fontId="2" fillId="0" borderId="0" xfId="0" applyFont="1" applyAlignment="1" applyProtection="1"/>
    <xf numFmtId="0" fontId="0" fillId="0" borderId="0" xfId="0" applyFont="1" applyBorder="1" applyProtection="1"/>
    <xf numFmtId="0" fontId="3" fillId="0" borderId="0" xfId="0" applyFont="1" applyAlignment="1" applyProtection="1"/>
    <xf numFmtId="0" fontId="0" fillId="0" borderId="0" xfId="0" applyFont="1" applyFill="1" applyProtection="1"/>
    <xf numFmtId="0" fontId="0" fillId="0" borderId="0" xfId="0" applyFont="1" applyProtection="1"/>
    <xf numFmtId="0" fontId="0" fillId="0" borderId="1" xfId="0" applyFont="1" applyBorder="1" applyProtection="1"/>
    <xf numFmtId="0" fontId="7" fillId="2" borderId="15"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0" fillId="2" borderId="18" xfId="0" applyFont="1" applyFill="1" applyBorder="1" applyAlignment="1" applyProtection="1">
      <alignment vertical="center" wrapText="1"/>
    </xf>
    <xf numFmtId="0" fontId="10"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21"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0" fillId="0" borderId="0" xfId="0" applyFont="1" applyFill="1" applyBorder="1" applyProtection="1"/>
    <xf numFmtId="0" fontId="7" fillId="2" borderId="0" xfId="0" applyFont="1" applyFill="1" applyBorder="1" applyAlignment="1" applyProtection="1">
      <alignment horizontal="center" vertical="center" wrapText="1"/>
    </xf>
    <xf numFmtId="0" fontId="14" fillId="4" borderId="1" xfId="0" applyFont="1" applyFill="1" applyBorder="1" applyAlignment="1" applyProtection="1">
      <alignment vertical="center" wrapText="1"/>
    </xf>
    <xf numFmtId="0" fontId="14" fillId="4" borderId="22" xfId="0" applyFont="1" applyFill="1" applyBorder="1" applyAlignment="1" applyProtection="1">
      <alignment vertical="center" wrapText="1"/>
    </xf>
    <xf numFmtId="0" fontId="14" fillId="4" borderId="23" xfId="0" applyFont="1" applyFill="1" applyBorder="1" applyAlignment="1" applyProtection="1">
      <alignment vertical="center" wrapText="1"/>
    </xf>
    <xf numFmtId="0" fontId="14" fillId="4" borderId="24" xfId="0" applyFont="1" applyFill="1" applyBorder="1" applyAlignment="1" applyProtection="1">
      <alignment vertical="center" wrapText="1"/>
    </xf>
    <xf numFmtId="0" fontId="14" fillId="4" borderId="25" xfId="0" applyFont="1" applyFill="1" applyBorder="1" applyAlignment="1" applyProtection="1">
      <alignment vertical="center" wrapText="1"/>
    </xf>
    <xf numFmtId="0" fontId="0" fillId="0" borderId="0" xfId="0" applyFill="1" applyBorder="1" applyProtection="1"/>
    <xf numFmtId="0" fontId="14" fillId="5" borderId="1" xfId="0" applyFont="1" applyFill="1" applyBorder="1" applyAlignment="1" applyProtection="1">
      <alignment vertical="center" wrapText="1"/>
    </xf>
    <xf numFmtId="0" fontId="14" fillId="5" borderId="22" xfId="0" applyFont="1" applyFill="1" applyBorder="1" applyAlignment="1" applyProtection="1">
      <alignment vertical="center" wrapText="1"/>
    </xf>
    <xf numFmtId="0" fontId="14" fillId="5" borderId="23" xfId="0" applyFont="1" applyFill="1" applyBorder="1" applyAlignment="1" applyProtection="1">
      <alignment vertical="center" wrapText="1"/>
    </xf>
    <xf numFmtId="0" fontId="14" fillId="5" borderId="24" xfId="0" applyFont="1" applyFill="1" applyBorder="1" applyAlignment="1" applyProtection="1">
      <alignment vertical="center" wrapText="1"/>
    </xf>
    <xf numFmtId="0" fontId="14" fillId="5" borderId="25" xfId="0" applyFont="1" applyFill="1" applyBorder="1" applyAlignment="1" applyProtection="1">
      <alignment vertical="center" wrapText="1"/>
    </xf>
    <xf numFmtId="0" fontId="6" fillId="6" borderId="1" xfId="0" applyFont="1" applyFill="1" applyBorder="1" applyAlignment="1" applyProtection="1">
      <alignment horizontal="center" vertical="center"/>
    </xf>
    <xf numFmtId="0" fontId="17" fillId="6" borderId="1" xfId="0" applyFont="1" applyFill="1" applyBorder="1" applyAlignment="1" applyProtection="1">
      <alignment vertical="center" wrapText="1"/>
    </xf>
    <xf numFmtId="0" fontId="18" fillId="0" borderId="1" xfId="0" applyFont="1" applyFill="1" applyBorder="1" applyAlignment="1" applyProtection="1">
      <alignment vertical="center" wrapText="1"/>
    </xf>
    <xf numFmtId="3" fontId="19" fillId="0" borderId="1" xfId="0" applyNumberFormat="1" applyFont="1" applyFill="1" applyBorder="1" applyAlignment="1" applyProtection="1">
      <alignment horizontal="center" vertical="center"/>
    </xf>
    <xf numFmtId="3" fontId="19" fillId="0" borderId="26" xfId="0" applyNumberFormat="1" applyFont="1" applyFill="1" applyBorder="1" applyAlignment="1" applyProtection="1">
      <alignment horizontal="center" vertical="center"/>
    </xf>
    <xf numFmtId="3" fontId="19" fillId="0" borderId="27" xfId="0" applyNumberFormat="1" applyFont="1" applyFill="1" applyBorder="1" applyAlignment="1" applyProtection="1">
      <alignment horizontal="center" vertical="center"/>
    </xf>
    <xf numFmtId="3" fontId="19" fillId="7" borderId="27" xfId="0" applyNumberFormat="1" applyFont="1" applyFill="1" applyBorder="1" applyAlignment="1" applyProtection="1">
      <alignment horizontal="center" vertical="center"/>
    </xf>
    <xf numFmtId="9" fontId="19" fillId="0" borderId="28" xfId="1" applyFont="1" applyBorder="1" applyAlignment="1" applyProtection="1">
      <alignment horizontal="center" vertical="center"/>
    </xf>
    <xf numFmtId="3" fontId="19" fillId="0" borderId="23" xfId="0" applyNumberFormat="1" applyFont="1" applyBorder="1" applyAlignment="1" applyProtection="1">
      <alignment horizontal="center" vertical="center"/>
    </xf>
    <xf numFmtId="9" fontId="19" fillId="0" borderId="22" xfId="1" applyFont="1" applyBorder="1" applyAlignment="1" applyProtection="1">
      <alignment horizontal="center" vertical="center"/>
    </xf>
    <xf numFmtId="9" fontId="19" fillId="0" borderId="1" xfId="1" applyFont="1" applyBorder="1" applyAlignment="1" applyProtection="1">
      <alignment horizontal="center" vertical="center"/>
    </xf>
    <xf numFmtId="3" fontId="19" fillId="0" borderId="1" xfId="0" applyNumberFormat="1" applyFont="1" applyBorder="1" applyAlignment="1" applyProtection="1">
      <alignment horizontal="center" vertical="center"/>
    </xf>
    <xf numFmtId="3" fontId="3" fillId="3" borderId="0" xfId="0" applyNumberFormat="1" applyFont="1" applyFill="1" applyBorder="1" applyAlignment="1" applyProtection="1">
      <alignment horizontal="center" vertical="center"/>
    </xf>
    <xf numFmtId="0" fontId="21" fillId="5" borderId="1" xfId="0" applyFont="1" applyFill="1" applyBorder="1" applyAlignment="1" applyProtection="1">
      <alignment vertical="center" wrapText="1"/>
    </xf>
    <xf numFmtId="0" fontId="19" fillId="5" borderId="22" xfId="0" applyFont="1" applyFill="1" applyBorder="1" applyAlignment="1" applyProtection="1">
      <alignment vertical="center" wrapText="1"/>
    </xf>
    <xf numFmtId="3" fontId="19" fillId="8" borderId="27" xfId="0" applyNumberFormat="1" applyFont="1" applyFill="1" applyBorder="1" applyAlignment="1" applyProtection="1">
      <alignment horizontal="center" vertical="center"/>
    </xf>
    <xf numFmtId="3" fontId="19" fillId="0" borderId="22" xfId="1" applyNumberFormat="1" applyFont="1" applyBorder="1" applyAlignment="1" applyProtection="1">
      <alignment horizontal="center" vertical="center"/>
    </xf>
    <xf numFmtId="3" fontId="19" fillId="0" borderId="1" xfId="1" applyNumberFormat="1" applyFont="1" applyBorder="1" applyAlignment="1" applyProtection="1">
      <alignment horizontal="center" vertical="center"/>
    </xf>
    <xf numFmtId="0" fontId="19" fillId="0" borderId="1" xfId="1" applyNumberFormat="1" applyFont="1" applyBorder="1" applyAlignment="1" applyProtection="1">
      <alignment horizontal="center" vertical="center"/>
    </xf>
    <xf numFmtId="0" fontId="19" fillId="0" borderId="22" xfId="1" applyNumberFormat="1" applyFont="1" applyBorder="1" applyAlignment="1" applyProtection="1">
      <alignment horizontal="center" vertical="center"/>
    </xf>
    <xf numFmtId="10" fontId="19" fillId="0" borderId="22" xfId="1" applyNumberFormat="1" applyFont="1" applyBorder="1" applyAlignment="1" applyProtection="1">
      <alignment horizontal="center" vertical="center"/>
    </xf>
    <xf numFmtId="0" fontId="21" fillId="2" borderId="1" xfId="0" applyFont="1" applyFill="1" applyBorder="1" applyAlignment="1" applyProtection="1">
      <alignment vertical="center" wrapText="1"/>
    </xf>
    <xf numFmtId="0" fontId="10" fillId="2" borderId="1"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11" fillId="2" borderId="23" xfId="0" applyFont="1" applyFill="1" applyBorder="1" applyAlignment="1" applyProtection="1">
      <alignment horizontal="center" vertical="center" wrapText="1"/>
    </xf>
    <xf numFmtId="0" fontId="11" fillId="2" borderId="28" xfId="0" applyFont="1" applyFill="1" applyBorder="1" applyAlignment="1" applyProtection="1">
      <alignment horizontal="center" vertical="center" wrapText="1"/>
    </xf>
    <xf numFmtId="0" fontId="11" fillId="2" borderId="22" xfId="0" applyFont="1" applyFill="1" applyBorder="1" applyAlignment="1" applyProtection="1">
      <alignment horizontal="center" vertical="center" wrapText="1"/>
    </xf>
    <xf numFmtId="0" fontId="14" fillId="2" borderId="23" xfId="0" applyFont="1" applyFill="1" applyBorder="1" applyProtection="1"/>
    <xf numFmtId="0" fontId="14" fillId="2" borderId="1" xfId="0" applyFont="1" applyFill="1" applyBorder="1" applyProtection="1"/>
    <xf numFmtId="0" fontId="24" fillId="4" borderId="1" xfId="0" applyFont="1" applyFill="1" applyBorder="1" applyAlignment="1" applyProtection="1">
      <alignment vertical="center" wrapText="1"/>
    </xf>
    <xf numFmtId="0" fontId="10" fillId="4" borderId="1" xfId="0" applyFont="1" applyFill="1" applyBorder="1" applyAlignment="1" applyProtection="1">
      <alignment vertical="center" wrapText="1"/>
    </xf>
    <xf numFmtId="0" fontId="19" fillId="4" borderId="26" xfId="0" applyFont="1" applyFill="1" applyBorder="1" applyAlignment="1" applyProtection="1">
      <alignment vertical="center" wrapText="1"/>
    </xf>
    <xf numFmtId="0" fontId="14" fillId="4" borderId="28" xfId="0" applyFont="1" applyFill="1" applyBorder="1" applyAlignment="1" applyProtection="1">
      <alignment vertical="center" wrapText="1"/>
    </xf>
    <xf numFmtId="0" fontId="24" fillId="5" borderId="1" xfId="0" applyFont="1" applyFill="1" applyBorder="1" applyAlignment="1" applyProtection="1">
      <alignment vertical="center" wrapText="1"/>
    </xf>
    <xf numFmtId="0" fontId="10" fillId="5" borderId="1" xfId="0" applyFont="1" applyFill="1" applyBorder="1" applyAlignment="1" applyProtection="1">
      <alignment vertical="center" wrapText="1"/>
    </xf>
    <xf numFmtId="0" fontId="19" fillId="5" borderId="26" xfId="0" applyFont="1" applyFill="1" applyBorder="1" applyAlignment="1" applyProtection="1">
      <alignment vertical="center" wrapText="1"/>
    </xf>
    <xf numFmtId="0" fontId="14" fillId="5" borderId="28" xfId="0" applyFont="1" applyFill="1" applyBorder="1" applyAlignment="1" applyProtection="1">
      <alignment vertical="center" wrapText="1"/>
    </xf>
    <xf numFmtId="0" fontId="21" fillId="4" borderId="1" xfId="0" applyFont="1" applyFill="1" applyBorder="1" applyAlignment="1" applyProtection="1">
      <alignment vertical="center"/>
    </xf>
    <xf numFmtId="0" fontId="14" fillId="4" borderId="1" xfId="0" applyFont="1" applyFill="1" applyBorder="1" applyAlignment="1" applyProtection="1">
      <alignment vertical="center"/>
    </xf>
    <xf numFmtId="0" fontId="19" fillId="4" borderId="26" xfId="0" applyFont="1" applyFill="1" applyBorder="1" applyAlignment="1" applyProtection="1">
      <alignment vertical="center"/>
    </xf>
    <xf numFmtId="0" fontId="14" fillId="4" borderId="23" xfId="0" applyFont="1" applyFill="1" applyBorder="1" applyAlignment="1" applyProtection="1">
      <alignment vertical="center"/>
    </xf>
    <xf numFmtId="0" fontId="14" fillId="4" borderId="28" xfId="0" applyFont="1" applyFill="1" applyBorder="1" applyAlignment="1" applyProtection="1">
      <alignment vertical="center"/>
    </xf>
    <xf numFmtId="0" fontId="14" fillId="4" borderId="22" xfId="0" applyFont="1" applyFill="1" applyBorder="1" applyAlignment="1" applyProtection="1">
      <alignment vertical="center"/>
    </xf>
    <xf numFmtId="0" fontId="0" fillId="0" borderId="0" xfId="0" applyBorder="1" applyProtection="1"/>
    <xf numFmtId="0" fontId="21" fillId="5" borderId="1" xfId="0" applyFont="1" applyFill="1" applyBorder="1" applyAlignment="1" applyProtection="1">
      <alignment vertical="center"/>
    </xf>
    <xf numFmtId="0" fontId="14" fillId="5" borderId="1" xfId="0" applyFont="1" applyFill="1" applyBorder="1" applyAlignment="1" applyProtection="1">
      <alignment vertical="center"/>
    </xf>
    <xf numFmtId="0" fontId="19" fillId="5" borderId="26" xfId="0" applyFont="1" applyFill="1" applyBorder="1" applyAlignment="1" applyProtection="1">
      <alignment vertical="center"/>
    </xf>
    <xf numFmtId="0" fontId="14" fillId="5" borderId="23" xfId="0" applyFont="1" applyFill="1" applyBorder="1" applyAlignment="1" applyProtection="1">
      <alignment vertical="center"/>
    </xf>
    <xf numFmtId="0" fontId="14" fillId="5" borderId="28" xfId="0" applyFont="1" applyFill="1" applyBorder="1" applyAlignment="1" applyProtection="1">
      <alignment vertical="center"/>
    </xf>
    <xf numFmtId="0" fontId="14" fillId="5" borderId="22" xfId="0" applyFont="1" applyFill="1" applyBorder="1" applyAlignment="1" applyProtection="1">
      <alignment vertical="center"/>
    </xf>
    <xf numFmtId="0" fontId="6" fillId="6" borderId="1" xfId="0" applyFont="1" applyFill="1" applyBorder="1" applyAlignment="1" applyProtection="1">
      <alignment horizontal="center" vertical="center" wrapText="1"/>
    </xf>
    <xf numFmtId="0" fontId="21" fillId="4" borderId="1" xfId="0" applyFont="1" applyFill="1" applyBorder="1" applyAlignment="1" applyProtection="1">
      <alignment wrapText="1"/>
    </xf>
    <xf numFmtId="0" fontId="14" fillId="4" borderId="1" xfId="0" applyFont="1" applyFill="1" applyBorder="1" applyAlignment="1" applyProtection="1">
      <alignment wrapText="1"/>
    </xf>
    <xf numFmtId="0" fontId="19" fillId="4" borderId="26" xfId="0" applyFont="1" applyFill="1" applyBorder="1" applyAlignment="1" applyProtection="1">
      <alignment wrapText="1"/>
    </xf>
    <xf numFmtId="0" fontId="14" fillId="4" borderId="23" xfId="0" applyFont="1" applyFill="1" applyBorder="1" applyAlignment="1" applyProtection="1">
      <alignment wrapText="1"/>
    </xf>
    <xf numFmtId="0" fontId="14" fillId="4" borderId="28" xfId="0" applyFont="1" applyFill="1" applyBorder="1" applyAlignment="1" applyProtection="1">
      <alignment wrapText="1"/>
    </xf>
    <xf numFmtId="0" fontId="14" fillId="4" borderId="22" xfId="0" applyFont="1" applyFill="1" applyBorder="1" applyAlignment="1" applyProtection="1">
      <alignment wrapText="1"/>
    </xf>
    <xf numFmtId="0" fontId="21" fillId="5" borderId="1" xfId="0" applyFont="1" applyFill="1" applyBorder="1" applyAlignment="1" applyProtection="1">
      <alignment wrapText="1"/>
    </xf>
    <xf numFmtId="0" fontId="14" fillId="5" borderId="1" xfId="0" applyFont="1" applyFill="1" applyBorder="1" applyAlignment="1" applyProtection="1">
      <alignment wrapText="1"/>
    </xf>
    <xf numFmtId="0" fontId="19" fillId="5" borderId="26" xfId="0" applyFont="1" applyFill="1" applyBorder="1" applyAlignment="1" applyProtection="1">
      <alignment wrapText="1"/>
    </xf>
    <xf numFmtId="0" fontId="14" fillId="5" borderId="23" xfId="0" applyFont="1" applyFill="1" applyBorder="1" applyAlignment="1" applyProtection="1">
      <alignment wrapText="1"/>
    </xf>
    <xf numFmtId="0" fontId="14" fillId="5" borderId="28" xfId="0" applyFont="1" applyFill="1" applyBorder="1" applyAlignment="1" applyProtection="1">
      <alignment wrapText="1"/>
    </xf>
    <xf numFmtId="0" fontId="14" fillId="5" borderId="22" xfId="0" applyFont="1" applyFill="1" applyBorder="1" applyAlignment="1" applyProtection="1">
      <alignment wrapText="1"/>
    </xf>
    <xf numFmtId="0" fontId="17" fillId="0" borderId="0" xfId="0" applyFont="1" applyBorder="1" applyProtection="1"/>
    <xf numFmtId="0" fontId="30" fillId="0" borderId="1" xfId="0" applyFont="1" applyFill="1" applyBorder="1" applyAlignment="1" applyProtection="1">
      <alignment vertical="center" wrapText="1"/>
    </xf>
    <xf numFmtId="0" fontId="21" fillId="4" borderId="1" xfId="0" applyFont="1" applyFill="1" applyBorder="1" applyAlignment="1" applyProtection="1">
      <alignment vertical="center" wrapText="1"/>
    </xf>
    <xf numFmtId="3" fontId="19" fillId="2" borderId="1" xfId="0" applyNumberFormat="1" applyFont="1" applyFill="1" applyBorder="1" applyAlignment="1" applyProtection="1">
      <alignment horizontal="center" vertical="center"/>
    </xf>
    <xf numFmtId="3" fontId="19" fillId="2" borderId="26" xfId="0" applyNumberFormat="1" applyFont="1" applyFill="1" applyBorder="1" applyAlignment="1" applyProtection="1">
      <alignment horizontal="center" vertical="center"/>
    </xf>
    <xf numFmtId="3" fontId="19" fillId="2" borderId="23" xfId="0" applyNumberFormat="1" applyFont="1" applyFill="1" applyBorder="1" applyAlignment="1" applyProtection="1">
      <alignment horizontal="center" vertical="center"/>
    </xf>
    <xf numFmtId="3" fontId="19" fillId="2" borderId="28" xfId="0" applyNumberFormat="1" applyFont="1" applyFill="1" applyBorder="1" applyAlignment="1" applyProtection="1">
      <alignment horizontal="center" vertical="center"/>
    </xf>
    <xf numFmtId="3" fontId="19" fillId="2" borderId="22" xfId="0" applyNumberFormat="1" applyFont="1" applyFill="1" applyBorder="1" applyAlignment="1" applyProtection="1">
      <alignment horizontal="center" vertical="center"/>
    </xf>
    <xf numFmtId="0" fontId="15" fillId="6" borderId="1" xfId="0" applyFont="1" applyFill="1" applyBorder="1" applyAlignment="1" applyProtection="1">
      <alignment vertical="center" wrapText="1"/>
    </xf>
    <xf numFmtId="0" fontId="21" fillId="0" borderId="1" xfId="0" applyFont="1" applyFill="1" applyBorder="1" applyAlignment="1" applyProtection="1">
      <alignment vertical="center" wrapText="1"/>
    </xf>
    <xf numFmtId="0" fontId="24" fillId="0" borderId="1" xfId="0" applyFont="1" applyFill="1" applyBorder="1" applyAlignment="1" applyProtection="1">
      <alignment vertical="center" wrapText="1"/>
    </xf>
    <xf numFmtId="0" fontId="32" fillId="2" borderId="1" xfId="0" applyFont="1" applyFill="1" applyBorder="1" applyAlignment="1" applyProtection="1">
      <alignment vertical="center" wrapText="1"/>
    </xf>
    <xf numFmtId="0" fontId="19" fillId="4" borderId="22" xfId="0" applyFont="1" applyFill="1" applyBorder="1" applyAlignment="1" applyProtection="1">
      <alignment vertical="center" wrapText="1"/>
    </xf>
    <xf numFmtId="0" fontId="12" fillId="4" borderId="1" xfId="0" applyFont="1" applyFill="1" applyBorder="1" applyAlignment="1" applyProtection="1">
      <alignment vertical="center" wrapText="1"/>
    </xf>
    <xf numFmtId="0" fontId="13" fillId="4" borderId="1" xfId="0" applyFont="1" applyFill="1" applyBorder="1" applyAlignment="1" applyProtection="1">
      <alignment vertical="center" wrapText="1"/>
    </xf>
    <xf numFmtId="0" fontId="28" fillId="5" borderId="1" xfId="0" applyFont="1" applyFill="1" applyBorder="1" applyAlignment="1" applyProtection="1">
      <alignment vertical="center" wrapText="1"/>
    </xf>
    <xf numFmtId="0" fontId="0" fillId="5" borderId="1" xfId="0" applyFont="1" applyFill="1" applyBorder="1" applyAlignment="1" applyProtection="1">
      <alignment vertical="center" wrapText="1"/>
    </xf>
    <xf numFmtId="0" fontId="17" fillId="5" borderId="1"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33" fillId="5" borderId="1" xfId="0" applyFont="1" applyFill="1" applyBorder="1" applyAlignment="1" applyProtection="1">
      <alignment vertical="center" wrapText="1"/>
    </xf>
    <xf numFmtId="0" fontId="14" fillId="5" borderId="1" xfId="0" applyFont="1" applyFill="1" applyBorder="1" applyAlignment="1" applyProtection="1">
      <alignment vertical="center" wrapText="1"/>
    </xf>
    <xf numFmtId="0" fontId="27" fillId="4" borderId="1" xfId="0" applyFont="1" applyFill="1" applyBorder="1" applyAlignment="1" applyProtection="1">
      <alignment vertical="center" wrapText="1"/>
    </xf>
    <xf numFmtId="0" fontId="12" fillId="4" borderId="1" xfId="0" applyFont="1" applyFill="1" applyBorder="1" applyAlignment="1" applyProtection="1">
      <alignment vertical="center"/>
    </xf>
    <xf numFmtId="0" fontId="14" fillId="5" borderId="1" xfId="0" applyFont="1" applyFill="1" applyBorder="1" applyAlignment="1" applyProtection="1">
      <alignment wrapText="1"/>
    </xf>
    <xf numFmtId="0" fontId="23" fillId="2" borderId="1" xfId="0" applyFont="1" applyFill="1" applyBorder="1" applyAlignment="1" applyProtection="1">
      <alignment vertical="center" wrapText="1"/>
    </xf>
    <xf numFmtId="0" fontId="31" fillId="4" borderId="1" xfId="0" applyFont="1" applyFill="1" applyBorder="1" applyAlignment="1" applyProtection="1">
      <alignment vertical="center" wrapText="1"/>
    </xf>
    <xf numFmtId="0" fontId="22" fillId="2" borderId="1" xfId="0" applyFont="1" applyFill="1" applyBorder="1" applyAlignment="1" applyProtection="1">
      <alignment horizontal="left" vertical="center" wrapText="1"/>
    </xf>
    <xf numFmtId="0" fontId="25" fillId="5" borderId="1" xfId="0" applyFont="1" applyFill="1" applyBorder="1" applyAlignment="1" applyProtection="1">
      <alignment vertical="center" wrapText="1"/>
    </xf>
    <xf numFmtId="0" fontId="13" fillId="5" borderId="1" xfId="0" applyFont="1" applyFill="1" applyBorder="1" applyAlignment="1" applyProtection="1">
      <alignment vertical="center" wrapText="1"/>
    </xf>
    <xf numFmtId="0" fontId="25" fillId="4" borderId="1" xfId="0" applyFont="1" applyFill="1" applyBorder="1" applyAlignment="1" applyProtection="1">
      <alignment vertical="center"/>
    </xf>
    <xf numFmtId="0" fontId="14" fillId="5" borderId="1" xfId="0" applyFont="1" applyFill="1" applyBorder="1" applyAlignment="1" applyProtection="1">
      <alignment vertical="center"/>
    </xf>
    <xf numFmtId="0" fontId="26" fillId="4" borderId="1" xfId="0" applyFont="1" applyFill="1" applyBorder="1" applyAlignment="1" applyProtection="1">
      <alignment vertical="center" wrapText="1"/>
    </xf>
    <xf numFmtId="0" fontId="7" fillId="2" borderId="7"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9" fillId="2" borderId="18" xfId="0" applyFont="1" applyFill="1" applyBorder="1" applyAlignment="1" applyProtection="1">
      <alignment vertical="center" wrapText="1"/>
    </xf>
    <xf numFmtId="0" fontId="0" fillId="2" borderId="18" xfId="0" applyFont="1" applyFill="1" applyBorder="1" applyAlignment="1" applyProtection="1">
      <alignment vertical="center" wrapText="1"/>
    </xf>
    <xf numFmtId="0" fontId="15" fillId="5" borderId="1" xfId="0" applyFont="1" applyFill="1" applyBorder="1" applyAlignment="1" applyProtection="1">
      <alignment vertical="center" wrapText="1"/>
    </xf>
    <xf numFmtId="0" fontId="20" fillId="5" borderId="1" xfId="0" applyFont="1" applyFill="1" applyBorder="1" applyAlignment="1" applyProtection="1">
      <alignment vertical="center" wrapText="1"/>
    </xf>
    <xf numFmtId="0" fontId="7" fillId="2" borderId="5"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0" fillId="0" borderId="12" xfId="0" applyFont="1" applyBorder="1" applyAlignment="1" applyProtection="1">
      <alignment horizontal="center" vertical="center" wrapText="1"/>
    </xf>
    <xf numFmtId="0" fontId="0" fillId="2" borderId="13"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29" xfId="0" applyFont="1" applyBorder="1" applyAlignment="1" applyProtection="1">
      <alignment horizontal="center" vertical="center" wrapText="1"/>
    </xf>
    <xf numFmtId="0" fontId="7" fillId="2" borderId="30"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1" fillId="0" borderId="0" xfId="0" applyFont="1" applyAlignment="1" applyProtection="1">
      <alignment vertical="center" wrapText="1"/>
    </xf>
    <xf numFmtId="0" fontId="0" fillId="0" borderId="0" xfId="0" applyAlignment="1"/>
  </cellXfs>
  <cellStyles count="2">
    <cellStyle name="Normal" xfId="0" builtinId="0"/>
    <cellStyle name="Porcentual 2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196561</xdr:colOff>
      <xdr:row>0</xdr:row>
      <xdr:rowOff>145473</xdr:rowOff>
    </xdr:from>
    <xdr:to>
      <xdr:col>1</xdr:col>
      <xdr:colOff>519545</xdr:colOff>
      <xdr:row>2</xdr:row>
      <xdr:rowOff>142026</xdr:rowOff>
    </xdr:to>
    <xdr:pic>
      <xdr:nvPicPr>
        <xdr:cNvPr id="1025" name="Imagen 4"/>
        <xdr:cNvPicPr>
          <a:picLocks noChangeAspect="1" noChangeArrowheads="1"/>
        </xdr:cNvPicPr>
      </xdr:nvPicPr>
      <xdr:blipFill>
        <a:blip xmlns:r="http://schemas.openxmlformats.org/officeDocument/2006/relationships" r:embed="rId1"/>
        <a:srcRect/>
        <a:stretch>
          <a:fillRect/>
        </a:stretch>
      </xdr:blipFill>
      <xdr:spPr bwMode="auto">
        <a:xfrm>
          <a:off x="196561" y="145473"/>
          <a:ext cx="1327439" cy="1243462"/>
        </a:xfrm>
        <a:prstGeom prst="rect">
          <a:avLst/>
        </a:prstGeom>
        <a:noFill/>
        <a:ln w="9525">
          <a:noFill/>
          <a:miter lim="800000"/>
          <a:headEnd/>
          <a:tailEnd/>
        </a:ln>
      </xdr:spPr>
    </xdr:pic>
    <xdr:clientData/>
  </xdr:twoCellAnchor>
  <xdr:twoCellAnchor>
    <xdr:from>
      <xdr:col>10</xdr:col>
      <xdr:colOff>196561</xdr:colOff>
      <xdr:row>0</xdr:row>
      <xdr:rowOff>128155</xdr:rowOff>
    </xdr:from>
    <xdr:to>
      <xdr:col>11</xdr:col>
      <xdr:colOff>813954</xdr:colOff>
      <xdr:row>2</xdr:row>
      <xdr:rowOff>33734</xdr:rowOff>
    </xdr:to>
    <xdr:pic>
      <xdr:nvPicPr>
        <xdr:cNvPr id="1026" name="Picture 2"/>
        <xdr:cNvPicPr>
          <a:picLocks noChangeAspect="1" noChangeArrowheads="1"/>
        </xdr:cNvPicPr>
      </xdr:nvPicPr>
      <xdr:blipFill>
        <a:blip xmlns:r="http://schemas.openxmlformats.org/officeDocument/2006/relationships" r:embed="rId2"/>
        <a:srcRect/>
        <a:stretch>
          <a:fillRect/>
        </a:stretch>
      </xdr:blipFill>
      <xdr:spPr bwMode="auto">
        <a:xfrm>
          <a:off x="14761152" y="128155"/>
          <a:ext cx="1656484" cy="115248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ESTADI~1\CONFIG~1\Temp\POA%20AGOSTO%202014\POA%20Ene%20a%20Jun%202014%20Region%20de%20Salud%20Orient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_RegionSalud"/>
      <sheetName val="Consolidado_Region"/>
      <sheetName val="SIBASI San Miguel"/>
      <sheetName val="SIBASI Usulutan"/>
      <sheetName val="SIBASI Morazán"/>
      <sheetName val="SIBASI La Unión"/>
      <sheetName val="Prog_Activ_Multiples"/>
      <sheetName val="Evaluacion-Resultados"/>
      <sheetName val="IMPRIMIR_DOCU_-A"/>
    </sheetNames>
    <sheetDataSet>
      <sheetData sheetId="0"/>
      <sheetData sheetId="1"/>
      <sheetData sheetId="2">
        <row r="9">
          <cell r="D9">
            <v>0</v>
          </cell>
          <cell r="E9">
            <v>62</v>
          </cell>
          <cell r="F9">
            <v>0</v>
          </cell>
          <cell r="G9">
            <v>0</v>
          </cell>
          <cell r="I9">
            <v>0</v>
          </cell>
          <cell r="J9">
            <v>0</v>
          </cell>
          <cell r="L9">
            <v>0</v>
          </cell>
          <cell r="M9">
            <v>0</v>
          </cell>
          <cell r="R9">
            <v>0</v>
          </cell>
          <cell r="S9">
            <v>0</v>
          </cell>
          <cell r="U9">
            <v>0</v>
          </cell>
          <cell r="V9">
            <v>0</v>
          </cell>
          <cell r="X9">
            <v>0</v>
          </cell>
          <cell r="Y9">
            <v>0</v>
          </cell>
          <cell r="AD9">
            <v>0</v>
          </cell>
          <cell r="AE9">
            <v>0</v>
          </cell>
          <cell r="AG9">
            <v>0</v>
          </cell>
          <cell r="AH9">
            <v>0</v>
          </cell>
          <cell r="AJ9">
            <v>0</v>
          </cell>
          <cell r="AP9">
            <v>0</v>
          </cell>
          <cell r="AS9">
            <v>61</v>
          </cell>
          <cell r="AV9">
            <v>1</v>
          </cell>
        </row>
        <row r="11">
          <cell r="D11">
            <v>0</v>
          </cell>
          <cell r="E11">
            <v>1577</v>
          </cell>
          <cell r="F11">
            <v>113</v>
          </cell>
          <cell r="G11">
            <v>72</v>
          </cell>
          <cell r="I11">
            <v>113</v>
          </cell>
          <cell r="J11">
            <v>66</v>
          </cell>
          <cell r="L11">
            <v>121</v>
          </cell>
          <cell r="M11">
            <v>67</v>
          </cell>
          <cell r="R11">
            <v>114</v>
          </cell>
          <cell r="S11">
            <v>66</v>
          </cell>
          <cell r="U11">
            <v>116</v>
          </cell>
          <cell r="V11">
            <v>69</v>
          </cell>
          <cell r="X11">
            <v>116</v>
          </cell>
          <cell r="Y11">
            <v>74</v>
          </cell>
          <cell r="AD11">
            <v>346</v>
          </cell>
          <cell r="AE11">
            <v>209</v>
          </cell>
          <cell r="AG11">
            <v>66</v>
          </cell>
          <cell r="AH11">
            <v>1</v>
          </cell>
          <cell r="AJ11">
            <v>141</v>
          </cell>
          <cell r="AP11">
            <v>125</v>
          </cell>
          <cell r="AS11">
            <v>131</v>
          </cell>
          <cell r="AV11">
            <v>133</v>
          </cell>
        </row>
        <row r="12">
          <cell r="D12">
            <v>0</v>
          </cell>
          <cell r="E12">
            <v>675</v>
          </cell>
          <cell r="F12">
            <v>55.25</v>
          </cell>
          <cell r="G12">
            <v>48</v>
          </cell>
          <cell r="I12">
            <v>55.25</v>
          </cell>
          <cell r="J12">
            <v>39</v>
          </cell>
          <cell r="L12">
            <v>55.25</v>
          </cell>
          <cell r="M12">
            <v>41</v>
          </cell>
          <cell r="R12">
            <v>55.25</v>
          </cell>
          <cell r="S12">
            <v>44</v>
          </cell>
          <cell r="U12">
            <v>55.25</v>
          </cell>
          <cell r="V12">
            <v>41</v>
          </cell>
          <cell r="X12">
            <v>55.25</v>
          </cell>
          <cell r="Y12">
            <v>42</v>
          </cell>
          <cell r="AD12">
            <v>165.75</v>
          </cell>
          <cell r="AE12">
            <v>127</v>
          </cell>
          <cell r="AG12">
            <v>53.25</v>
          </cell>
          <cell r="AH12">
            <v>1</v>
          </cell>
          <cell r="AJ12">
            <v>56.250000000000007</v>
          </cell>
          <cell r="AP12">
            <v>56.250000000000007</v>
          </cell>
          <cell r="AS12">
            <v>56.250000000000007</v>
          </cell>
          <cell r="AV12">
            <v>56.250000000000007</v>
          </cell>
        </row>
        <row r="13">
          <cell r="D13">
            <v>0</v>
          </cell>
          <cell r="E13">
            <v>688</v>
          </cell>
          <cell r="F13">
            <v>57.249999999999993</v>
          </cell>
          <cell r="G13">
            <v>48</v>
          </cell>
          <cell r="I13">
            <v>57.249999999999993</v>
          </cell>
          <cell r="J13">
            <v>42</v>
          </cell>
          <cell r="L13">
            <v>57.249999999999993</v>
          </cell>
          <cell r="M13">
            <v>41</v>
          </cell>
          <cell r="R13">
            <v>57.249999999999993</v>
          </cell>
          <cell r="S13">
            <v>41</v>
          </cell>
          <cell r="U13">
            <v>57.249999999999993</v>
          </cell>
          <cell r="V13">
            <v>44</v>
          </cell>
          <cell r="X13">
            <v>57.249999999999993</v>
          </cell>
          <cell r="Y13">
            <v>42</v>
          </cell>
          <cell r="AD13">
            <v>171.75</v>
          </cell>
          <cell r="AE13">
            <v>127</v>
          </cell>
          <cell r="AG13">
            <v>53.333333333333329</v>
          </cell>
          <cell r="AH13">
            <v>1</v>
          </cell>
          <cell r="AJ13">
            <v>57.333333333333336</v>
          </cell>
          <cell r="AP13">
            <v>57.333333333333336</v>
          </cell>
          <cell r="AS13">
            <v>57.333333333333336</v>
          </cell>
          <cell r="AV13">
            <v>57.333333333333336</v>
          </cell>
        </row>
        <row r="17">
          <cell r="D17">
            <v>3252</v>
          </cell>
          <cell r="E17">
            <v>3252</v>
          </cell>
          <cell r="F17">
            <v>266.33333333333337</v>
          </cell>
          <cell r="G17">
            <v>264</v>
          </cell>
          <cell r="I17">
            <v>271.33333333333337</v>
          </cell>
          <cell r="J17">
            <v>313</v>
          </cell>
          <cell r="L17">
            <v>267.33333333333337</v>
          </cell>
          <cell r="M17">
            <v>270</v>
          </cell>
          <cell r="R17">
            <v>267.08333333333337</v>
          </cell>
          <cell r="S17">
            <v>284</v>
          </cell>
          <cell r="U17">
            <v>267.08333333333337</v>
          </cell>
          <cell r="V17">
            <v>305</v>
          </cell>
          <cell r="X17">
            <v>267.08333333333337</v>
          </cell>
          <cell r="Y17">
            <v>292</v>
          </cell>
          <cell r="AD17">
            <v>801.25</v>
          </cell>
          <cell r="AE17">
            <v>863</v>
          </cell>
          <cell r="AG17">
            <v>256.08333333333331</v>
          </cell>
          <cell r="AH17">
            <v>582</v>
          </cell>
          <cell r="AJ17">
            <v>270.99999999999994</v>
          </cell>
          <cell r="AP17">
            <v>270.99999999999994</v>
          </cell>
          <cell r="AS17">
            <v>270.99999999999994</v>
          </cell>
          <cell r="AV17">
            <v>270.99999999999994</v>
          </cell>
        </row>
        <row r="18">
          <cell r="D18">
            <v>3252</v>
          </cell>
          <cell r="E18">
            <v>13008</v>
          </cell>
          <cell r="F18">
            <v>1067.3333333333335</v>
          </cell>
          <cell r="G18">
            <v>702</v>
          </cell>
          <cell r="I18">
            <v>1062.3333333333335</v>
          </cell>
          <cell r="J18">
            <v>843</v>
          </cell>
          <cell r="L18">
            <v>1067.3333333333335</v>
          </cell>
          <cell r="M18">
            <v>780</v>
          </cell>
          <cell r="R18">
            <v>1067.3333333333335</v>
          </cell>
          <cell r="S18">
            <v>742</v>
          </cell>
          <cell r="U18">
            <v>1066.3333333333335</v>
          </cell>
          <cell r="V18">
            <v>905</v>
          </cell>
          <cell r="X18">
            <v>1066.3333333333335</v>
          </cell>
          <cell r="Y18">
            <v>809</v>
          </cell>
          <cell r="AD18">
            <v>3200</v>
          </cell>
          <cell r="AE18">
            <v>2396</v>
          </cell>
          <cell r="AG18">
            <v>993</v>
          </cell>
          <cell r="AH18">
            <v>1696</v>
          </cell>
          <cell r="AJ18">
            <v>1083.9999999999998</v>
          </cell>
          <cell r="AP18">
            <v>1083.9999999999998</v>
          </cell>
          <cell r="AS18">
            <v>1083.9999999999998</v>
          </cell>
          <cell r="AV18">
            <v>1083.9999999999998</v>
          </cell>
        </row>
        <row r="19">
          <cell r="D19">
            <v>28694.503119868637</v>
          </cell>
          <cell r="E19">
            <v>162122.01247947454</v>
          </cell>
          <cell r="F19">
            <v>12829.501039956211</v>
          </cell>
          <cell r="G19">
            <v>13665</v>
          </cell>
          <cell r="I19">
            <v>12829.501039956211</v>
          </cell>
          <cell r="J19">
            <v>12336</v>
          </cell>
          <cell r="L19">
            <v>12829.501039956211</v>
          </cell>
          <cell r="M19">
            <v>13129</v>
          </cell>
          <cell r="R19">
            <v>12829.167706622877</v>
          </cell>
          <cell r="S19">
            <v>8929</v>
          </cell>
          <cell r="U19">
            <v>12827.167706622877</v>
          </cell>
          <cell r="V19">
            <v>13599</v>
          </cell>
          <cell r="X19">
            <v>12827.167706622877</v>
          </cell>
          <cell r="Y19">
            <v>12286</v>
          </cell>
          <cell r="AD19">
            <v>38483.503119868634</v>
          </cell>
          <cell r="AE19">
            <v>34464</v>
          </cell>
          <cell r="AG19">
            <v>12302.167706622877</v>
          </cell>
          <cell r="AH19">
            <v>21892</v>
          </cell>
          <cell r="AJ19">
            <v>13510.167706622879</v>
          </cell>
          <cell r="AP19">
            <v>13510.167706622879</v>
          </cell>
          <cell r="AS19">
            <v>13510.167706622879</v>
          </cell>
          <cell r="AV19">
            <v>13510.167706622879</v>
          </cell>
        </row>
        <row r="20">
          <cell r="D20">
            <v>7427.1705963976556</v>
          </cell>
          <cell r="E20">
            <v>8898.5485364199631</v>
          </cell>
          <cell r="F20">
            <v>681.80699499308434</v>
          </cell>
          <cell r="G20">
            <v>762</v>
          </cell>
          <cell r="I20">
            <v>681.80699499308434</v>
          </cell>
          <cell r="J20">
            <v>548</v>
          </cell>
          <cell r="L20">
            <v>681.80699499308434</v>
          </cell>
          <cell r="M20">
            <v>529</v>
          </cell>
          <cell r="R20">
            <v>681.55699499308434</v>
          </cell>
          <cell r="S20">
            <v>594</v>
          </cell>
          <cell r="U20">
            <v>681.55699499308434</v>
          </cell>
          <cell r="V20">
            <v>612</v>
          </cell>
          <cell r="X20">
            <v>681.55699499308434</v>
          </cell>
          <cell r="Y20">
            <v>576</v>
          </cell>
          <cell r="AD20">
            <v>2044.6709849792533</v>
          </cell>
          <cell r="AE20">
            <v>1778</v>
          </cell>
          <cell r="AG20">
            <v>663.55699499308434</v>
          </cell>
          <cell r="AH20">
            <v>627</v>
          </cell>
          <cell r="AJ20">
            <v>741.5457113683301</v>
          </cell>
          <cell r="AP20">
            <v>741.5457113683301</v>
          </cell>
          <cell r="AS20">
            <v>741.5457113683301</v>
          </cell>
          <cell r="AV20">
            <v>741.5457113683301</v>
          </cell>
        </row>
        <row r="21">
          <cell r="D21">
            <v>7427.1705963976556</v>
          </cell>
          <cell r="E21">
            <v>44492.742682099808</v>
          </cell>
          <cell r="F21">
            <v>3415.0349749654229</v>
          </cell>
          <cell r="G21">
            <v>3491</v>
          </cell>
          <cell r="I21">
            <v>3415.0349749654229</v>
          </cell>
          <cell r="J21">
            <v>2763</v>
          </cell>
          <cell r="L21">
            <v>3414.0349749654229</v>
          </cell>
          <cell r="M21">
            <v>3106</v>
          </cell>
          <cell r="R21">
            <v>3413.7849749654229</v>
          </cell>
          <cell r="S21">
            <v>2771</v>
          </cell>
          <cell r="U21">
            <v>3413.7849749654229</v>
          </cell>
          <cell r="V21">
            <v>3136</v>
          </cell>
          <cell r="X21">
            <v>3413.7849749654229</v>
          </cell>
          <cell r="Y21">
            <v>2895</v>
          </cell>
          <cell r="AD21">
            <v>10241.354924896266</v>
          </cell>
          <cell r="AE21">
            <v>8788</v>
          </cell>
          <cell r="AG21">
            <v>3321.7849749654229</v>
          </cell>
          <cell r="AH21">
            <v>3124</v>
          </cell>
          <cell r="AJ21">
            <v>3707.7285568416501</v>
          </cell>
          <cell r="AP21">
            <v>3707.7285568416501</v>
          </cell>
          <cell r="AS21">
            <v>3707.7285568416501</v>
          </cell>
          <cell r="AV21">
            <v>3707.7285568416501</v>
          </cell>
        </row>
        <row r="22">
          <cell r="D22">
            <v>7431.3315628859054</v>
          </cell>
          <cell r="E22">
            <v>37170.439794428137</v>
          </cell>
          <cell r="F22">
            <v>2858.680836918878</v>
          </cell>
          <cell r="G22">
            <v>2243</v>
          </cell>
          <cell r="I22">
            <v>2858.680836918878</v>
          </cell>
          <cell r="J22">
            <v>1843</v>
          </cell>
          <cell r="L22">
            <v>2858.680836918878</v>
          </cell>
          <cell r="M22">
            <v>1711</v>
          </cell>
          <cell r="R22">
            <v>2858.8475035855445</v>
          </cell>
          <cell r="S22">
            <v>1730</v>
          </cell>
          <cell r="U22">
            <v>2858.8475035855445</v>
          </cell>
          <cell r="V22">
            <v>1843</v>
          </cell>
          <cell r="X22">
            <v>2858.8475035855445</v>
          </cell>
          <cell r="Y22">
            <v>1683</v>
          </cell>
          <cell r="AD22">
            <v>8576.5425107566334</v>
          </cell>
          <cell r="AE22">
            <v>5241</v>
          </cell>
          <cell r="AG22">
            <v>2809.5141702522114</v>
          </cell>
          <cell r="AH22">
            <v>1819</v>
          </cell>
          <cell r="AJ22">
            <v>3097.5366495356789</v>
          </cell>
          <cell r="AP22">
            <v>3097.5366495356789</v>
          </cell>
          <cell r="AS22">
            <v>3097.5366495356789</v>
          </cell>
          <cell r="AV22">
            <v>3097.5366495356789</v>
          </cell>
        </row>
        <row r="23">
          <cell r="D23">
            <v>22731.012883888296</v>
          </cell>
          <cell r="E23">
            <v>55775.507828916656</v>
          </cell>
          <cell r="F23">
            <v>4162.9607321170606</v>
          </cell>
          <cell r="G23">
            <v>2725</v>
          </cell>
          <cell r="I23">
            <v>4162.9607321170606</v>
          </cell>
          <cell r="J23">
            <v>2279</v>
          </cell>
          <cell r="L23">
            <v>4163.9607321170606</v>
          </cell>
          <cell r="M23">
            <v>2237</v>
          </cell>
          <cell r="R23">
            <v>4164.2940654503936</v>
          </cell>
          <cell r="S23">
            <v>2071</v>
          </cell>
          <cell r="U23">
            <v>4164.2940654503936</v>
          </cell>
          <cell r="V23">
            <v>2466</v>
          </cell>
          <cell r="X23">
            <v>4164.2940654503936</v>
          </cell>
          <cell r="Y23">
            <v>2089</v>
          </cell>
          <cell r="AD23">
            <v>12492.88219635118</v>
          </cell>
          <cell r="AE23">
            <v>6617</v>
          </cell>
          <cell r="AG23">
            <v>4136.9607321170606</v>
          </cell>
          <cell r="AH23">
            <v>2373</v>
          </cell>
          <cell r="AJ23">
            <v>4647.9589857430537</v>
          </cell>
          <cell r="AP23">
            <v>4647.9589857430537</v>
          </cell>
          <cell r="AS23">
            <v>4647.9589857430537</v>
          </cell>
          <cell r="AV23">
            <v>4647.9589857430537</v>
          </cell>
        </row>
        <row r="24">
          <cell r="D24">
            <v>38879.970832806619</v>
          </cell>
          <cell r="E24">
            <v>57787.73589384005</v>
          </cell>
          <cell r="F24">
            <v>4429.2656083693855</v>
          </cell>
          <cell r="G24">
            <v>1210</v>
          </cell>
          <cell r="I24">
            <v>4429.2656083693855</v>
          </cell>
          <cell r="J24">
            <v>1061</v>
          </cell>
          <cell r="L24">
            <v>4429.2656083693855</v>
          </cell>
          <cell r="M24">
            <v>1159</v>
          </cell>
          <cell r="R24">
            <v>4429.0989417027195</v>
          </cell>
          <cell r="S24">
            <v>1005</v>
          </cell>
          <cell r="U24">
            <v>4430.0989417027195</v>
          </cell>
          <cell r="V24">
            <v>1138</v>
          </cell>
          <cell r="X24">
            <v>4430.0989417027195</v>
          </cell>
          <cell r="Y24">
            <v>1004</v>
          </cell>
          <cell r="AD24">
            <v>13289.296825108157</v>
          </cell>
          <cell r="AE24">
            <v>3136</v>
          </cell>
          <cell r="AG24">
            <v>4359.3489417027195</v>
          </cell>
          <cell r="AH24">
            <v>1394</v>
          </cell>
          <cell r="AJ24">
            <v>4815.6446578200048</v>
          </cell>
          <cell r="AP24">
            <v>4815.6446578200048</v>
          </cell>
          <cell r="AS24">
            <v>4815.6446578200048</v>
          </cell>
          <cell r="AV24">
            <v>4815.6446578200048</v>
          </cell>
        </row>
        <row r="25">
          <cell r="D25">
            <v>7431.3315628859054</v>
          </cell>
          <cell r="E25">
            <v>8914.3599486070343</v>
          </cell>
          <cell r="F25">
            <v>677.94104256305286</v>
          </cell>
          <cell r="G25">
            <v>917</v>
          </cell>
          <cell r="I25">
            <v>677.94104256305286</v>
          </cell>
          <cell r="J25">
            <v>841</v>
          </cell>
          <cell r="L25">
            <v>677.94104256305286</v>
          </cell>
          <cell r="M25">
            <v>881</v>
          </cell>
          <cell r="R25">
            <v>677.77437589638623</v>
          </cell>
          <cell r="S25">
            <v>728</v>
          </cell>
          <cell r="U25">
            <v>677.77437589638623</v>
          </cell>
          <cell r="V25">
            <v>681</v>
          </cell>
          <cell r="X25">
            <v>677.77437589638623</v>
          </cell>
          <cell r="Y25">
            <v>735</v>
          </cell>
          <cell r="AD25">
            <v>2033.3231276891588</v>
          </cell>
          <cell r="AE25">
            <v>2144</v>
          </cell>
          <cell r="AG25">
            <v>670.44104256305286</v>
          </cell>
          <cell r="AH25">
            <v>706</v>
          </cell>
          <cell r="AJ25">
            <v>742.86332905058623</v>
          </cell>
          <cell r="AP25">
            <v>742.86332905058623</v>
          </cell>
          <cell r="AS25">
            <v>742.86332905058623</v>
          </cell>
          <cell r="AV25">
            <v>742.86332905058623</v>
          </cell>
        </row>
        <row r="28">
          <cell r="D28">
            <v>30621</v>
          </cell>
          <cell r="E28">
            <v>41990</v>
          </cell>
          <cell r="F28">
            <v>3022.583333333333</v>
          </cell>
          <cell r="G28">
            <v>11868</v>
          </cell>
          <cell r="I28">
            <v>3022.583333333333</v>
          </cell>
          <cell r="J28">
            <v>16301</v>
          </cell>
          <cell r="L28">
            <v>3022.583333333333</v>
          </cell>
          <cell r="M28">
            <v>16750</v>
          </cell>
          <cell r="R28">
            <v>3022.583333333333</v>
          </cell>
          <cell r="S28">
            <v>11919</v>
          </cell>
          <cell r="U28">
            <v>3022.583333333333</v>
          </cell>
          <cell r="V28">
            <v>12305</v>
          </cell>
          <cell r="X28">
            <v>3022.583333333333</v>
          </cell>
          <cell r="Y28">
            <v>12332</v>
          </cell>
          <cell r="AD28">
            <v>9067.75</v>
          </cell>
          <cell r="AE28">
            <v>36511</v>
          </cell>
          <cell r="AG28">
            <v>2906.833333333333</v>
          </cell>
          <cell r="AH28">
            <v>13081</v>
          </cell>
          <cell r="AJ28">
            <v>3499.1666666666665</v>
          </cell>
          <cell r="AP28">
            <v>3499.1666666666665</v>
          </cell>
          <cell r="AS28">
            <v>3499.1666666666665</v>
          </cell>
          <cell r="AV28">
            <v>3499.1666666666665</v>
          </cell>
        </row>
        <row r="29">
          <cell r="D29">
            <v>83366.733353705611</v>
          </cell>
          <cell r="E29">
            <v>55560.373860723688</v>
          </cell>
          <cell r="F29">
            <v>3546.8521091650709</v>
          </cell>
          <cell r="G29">
            <v>415</v>
          </cell>
          <cell r="I29">
            <v>3546.8521091650709</v>
          </cell>
          <cell r="J29">
            <v>443</v>
          </cell>
          <cell r="L29">
            <v>3546.8521091650709</v>
          </cell>
          <cell r="M29">
            <v>410</v>
          </cell>
          <cell r="R29">
            <v>3547.8521091650709</v>
          </cell>
          <cell r="S29">
            <v>254</v>
          </cell>
          <cell r="U29">
            <v>3547.8521091650709</v>
          </cell>
          <cell r="V29">
            <v>427</v>
          </cell>
          <cell r="X29">
            <v>3547.8521091650709</v>
          </cell>
          <cell r="Y29">
            <v>602</v>
          </cell>
          <cell r="AD29">
            <v>10643.556327495213</v>
          </cell>
          <cell r="AE29">
            <v>1280</v>
          </cell>
          <cell r="AG29">
            <v>3489.7231677598566</v>
          </cell>
          <cell r="AH29">
            <v>537</v>
          </cell>
          <cell r="AJ29">
            <v>4630.0311550603046</v>
          </cell>
          <cell r="AP29">
            <v>4630.0311550603046</v>
          </cell>
          <cell r="AS29">
            <v>4630.0311550603046</v>
          </cell>
          <cell r="AV29">
            <v>4630.0311550603046</v>
          </cell>
        </row>
        <row r="30">
          <cell r="D30">
            <v>93401.123753705615</v>
          </cell>
          <cell r="E30">
            <v>80234.354272031051</v>
          </cell>
          <cell r="F30">
            <v>6153.6948024984049</v>
          </cell>
          <cell r="G30">
            <v>478</v>
          </cell>
          <cell r="I30">
            <v>6153.6948024984049</v>
          </cell>
          <cell r="J30">
            <v>519</v>
          </cell>
          <cell r="L30">
            <v>6153.6948024984049</v>
          </cell>
          <cell r="M30">
            <v>577</v>
          </cell>
          <cell r="R30">
            <v>6153.6948024984049</v>
          </cell>
          <cell r="S30">
            <v>418</v>
          </cell>
          <cell r="U30">
            <v>6153.6948024984049</v>
          </cell>
          <cell r="V30">
            <v>473</v>
          </cell>
          <cell r="X30">
            <v>6153.6948024984049</v>
          </cell>
          <cell r="Y30">
            <v>376</v>
          </cell>
          <cell r="AD30">
            <v>18461.084407495211</v>
          </cell>
          <cell r="AE30">
            <v>1285</v>
          </cell>
          <cell r="AG30">
            <v>5874.8653600061371</v>
          </cell>
          <cell r="AH30">
            <v>634</v>
          </cell>
          <cell r="AJ30">
            <v>6686.196189335923</v>
          </cell>
          <cell r="AP30">
            <v>6686.196189335923</v>
          </cell>
          <cell r="AS30">
            <v>6686.196189335923</v>
          </cell>
          <cell r="AV30">
            <v>6686.196189335923</v>
          </cell>
        </row>
        <row r="31">
          <cell r="D31">
            <v>7996.516902029789</v>
          </cell>
          <cell r="E31">
            <v>10158.025680833374</v>
          </cell>
          <cell r="F31">
            <v>737.05406920371274</v>
          </cell>
          <cell r="G31">
            <v>546</v>
          </cell>
          <cell r="I31">
            <v>737.05406920371274</v>
          </cell>
          <cell r="J31">
            <v>1971</v>
          </cell>
          <cell r="L31">
            <v>737.05406920371274</v>
          </cell>
          <cell r="M31">
            <v>1018</v>
          </cell>
          <cell r="R31">
            <v>737.05406920371274</v>
          </cell>
          <cell r="S31">
            <v>543</v>
          </cell>
          <cell r="U31">
            <v>737.05406920371274</v>
          </cell>
          <cell r="V31">
            <v>368</v>
          </cell>
          <cell r="X31">
            <v>737.05406920371274</v>
          </cell>
          <cell r="Y31">
            <v>614</v>
          </cell>
          <cell r="AD31">
            <v>2211.162207611138</v>
          </cell>
          <cell r="AE31">
            <v>1540</v>
          </cell>
          <cell r="AG31">
            <v>721.92713587037929</v>
          </cell>
          <cell r="AH31">
            <v>841</v>
          </cell>
          <cell r="AJ31">
            <v>846.50214006944793</v>
          </cell>
          <cell r="AP31">
            <v>846.50214006944793</v>
          </cell>
          <cell r="AS31">
            <v>846.50214006944793</v>
          </cell>
          <cell r="AV31">
            <v>846.50214006944793</v>
          </cell>
        </row>
        <row r="34">
          <cell r="D34">
            <v>66999</v>
          </cell>
          <cell r="E34">
            <v>95563</v>
          </cell>
          <cell r="F34">
            <v>7591.5</v>
          </cell>
          <cell r="G34">
            <v>17698</v>
          </cell>
          <cell r="I34">
            <v>7591.5</v>
          </cell>
          <cell r="J34">
            <v>19317</v>
          </cell>
          <cell r="L34">
            <v>7591.5</v>
          </cell>
          <cell r="M34">
            <v>19581</v>
          </cell>
          <cell r="R34">
            <v>7622</v>
          </cell>
          <cell r="S34">
            <v>15342</v>
          </cell>
          <cell r="U34">
            <v>7622</v>
          </cell>
          <cell r="V34">
            <v>15708</v>
          </cell>
          <cell r="X34">
            <v>7622</v>
          </cell>
          <cell r="Y34">
            <v>15168</v>
          </cell>
          <cell r="AD34">
            <v>22866</v>
          </cell>
          <cell r="AE34">
            <v>45798</v>
          </cell>
          <cell r="AG34">
            <v>7264</v>
          </cell>
          <cell r="AH34">
            <v>15999</v>
          </cell>
          <cell r="AJ34">
            <v>7963.583333333333</v>
          </cell>
          <cell r="AP34">
            <v>7963.583333333333</v>
          </cell>
          <cell r="AS34">
            <v>7963.583333333333</v>
          </cell>
          <cell r="AV34">
            <v>7963.583333333333</v>
          </cell>
        </row>
        <row r="35">
          <cell r="D35">
            <v>2385.8999999999996</v>
          </cell>
          <cell r="E35">
            <v>2989.7999999999988</v>
          </cell>
          <cell r="F35">
            <v>251.29999999999998</v>
          </cell>
          <cell r="G35">
            <v>284</v>
          </cell>
          <cell r="I35">
            <v>251.29999999999998</v>
          </cell>
          <cell r="J35">
            <v>265</v>
          </cell>
          <cell r="L35">
            <v>251.29999999999998</v>
          </cell>
          <cell r="M35">
            <v>328</v>
          </cell>
          <cell r="R35">
            <v>251.29999999999998</v>
          </cell>
          <cell r="S35">
            <v>192</v>
          </cell>
          <cell r="U35">
            <v>251.29999999999998</v>
          </cell>
          <cell r="V35">
            <v>224</v>
          </cell>
          <cell r="X35">
            <v>251.29999999999998</v>
          </cell>
          <cell r="Y35">
            <v>261</v>
          </cell>
          <cell r="AD35">
            <v>753.9</v>
          </cell>
          <cell r="AE35">
            <v>677</v>
          </cell>
          <cell r="AG35">
            <v>245.99999999999997</v>
          </cell>
          <cell r="AH35">
            <v>339</v>
          </cell>
          <cell r="AJ35">
            <v>249.15000000000009</v>
          </cell>
          <cell r="AP35">
            <v>249.15000000000009</v>
          </cell>
          <cell r="AS35">
            <v>249.15000000000009</v>
          </cell>
          <cell r="AV35">
            <v>249.15000000000009</v>
          </cell>
        </row>
        <row r="36">
          <cell r="D36">
            <v>7629</v>
          </cell>
          <cell r="E36">
            <v>9348</v>
          </cell>
          <cell r="F36">
            <v>736</v>
          </cell>
          <cell r="G36">
            <v>1579</v>
          </cell>
          <cell r="I36">
            <v>736</v>
          </cell>
          <cell r="J36">
            <v>1263</v>
          </cell>
          <cell r="L36">
            <v>736</v>
          </cell>
          <cell r="M36">
            <v>1023</v>
          </cell>
          <cell r="R36">
            <v>736</v>
          </cell>
          <cell r="S36">
            <v>777</v>
          </cell>
          <cell r="U36">
            <v>736.66666666666663</v>
          </cell>
          <cell r="V36">
            <v>811</v>
          </cell>
          <cell r="X36">
            <v>736.66666666666663</v>
          </cell>
          <cell r="Y36">
            <v>631</v>
          </cell>
          <cell r="AD36">
            <v>2209.3333333333335</v>
          </cell>
          <cell r="AE36">
            <v>2217</v>
          </cell>
          <cell r="AG36">
            <v>724.66666666666663</v>
          </cell>
          <cell r="AH36">
            <v>643</v>
          </cell>
          <cell r="AJ36">
            <v>779</v>
          </cell>
          <cell r="AP36">
            <v>779</v>
          </cell>
          <cell r="AS36">
            <v>779</v>
          </cell>
          <cell r="AV36">
            <v>779</v>
          </cell>
        </row>
        <row r="37">
          <cell r="D37">
            <v>67495.979371123118</v>
          </cell>
          <cell r="E37">
            <v>65608.517110837915</v>
          </cell>
          <cell r="F37">
            <v>4952.2561456173125</v>
          </cell>
          <cell r="G37">
            <v>378</v>
          </cell>
          <cell r="I37">
            <v>4952.2561456173125</v>
          </cell>
          <cell r="J37">
            <v>378</v>
          </cell>
          <cell r="L37">
            <v>4952.2561456173125</v>
          </cell>
          <cell r="M37">
            <v>392</v>
          </cell>
          <cell r="R37">
            <v>4952.2561456173125</v>
          </cell>
          <cell r="S37">
            <v>295</v>
          </cell>
          <cell r="U37">
            <v>4952.9228122839795</v>
          </cell>
          <cell r="V37">
            <v>328</v>
          </cell>
          <cell r="X37">
            <v>4952.9228122839795</v>
          </cell>
          <cell r="Y37">
            <v>377</v>
          </cell>
          <cell r="AD37">
            <v>14858.101770185274</v>
          </cell>
          <cell r="AE37">
            <v>1000</v>
          </cell>
          <cell r="AG37">
            <v>4830.9228122839795</v>
          </cell>
          <cell r="AH37">
            <v>187</v>
          </cell>
          <cell r="AJ37">
            <v>5467.3764259031586</v>
          </cell>
          <cell r="AP37">
            <v>5467.3764259031586</v>
          </cell>
          <cell r="AS37">
            <v>5467.3764259031586</v>
          </cell>
          <cell r="AV37">
            <v>5467.3764259031586</v>
          </cell>
        </row>
        <row r="38">
          <cell r="D38">
            <v>21198.340626612015</v>
          </cell>
          <cell r="E38">
            <v>24952.751806136006</v>
          </cell>
          <cell r="F38">
            <v>1832.9910528625401</v>
          </cell>
          <cell r="G38">
            <v>753</v>
          </cell>
          <cell r="I38">
            <v>1832.9910528625401</v>
          </cell>
          <cell r="J38">
            <v>1486</v>
          </cell>
          <cell r="L38">
            <v>1832.9910528625401</v>
          </cell>
          <cell r="M38">
            <v>1298</v>
          </cell>
          <cell r="R38">
            <v>1832.9910528625401</v>
          </cell>
          <cell r="S38">
            <v>671</v>
          </cell>
          <cell r="U38">
            <v>1832.9910528625401</v>
          </cell>
          <cell r="V38">
            <v>590</v>
          </cell>
          <cell r="X38">
            <v>1833.9910528625401</v>
          </cell>
          <cell r="Y38">
            <v>571</v>
          </cell>
          <cell r="AD38">
            <v>5499.9731585876198</v>
          </cell>
          <cell r="AE38">
            <v>1829</v>
          </cell>
          <cell r="AG38">
            <v>1786.9910528625401</v>
          </cell>
          <cell r="AH38">
            <v>1053</v>
          </cell>
          <cell r="AJ38">
            <v>2079.3959838446672</v>
          </cell>
          <cell r="AP38">
            <v>2079.3959838446672</v>
          </cell>
          <cell r="AS38">
            <v>2079.3959838446672</v>
          </cell>
          <cell r="AV38">
            <v>2079.3959838446672</v>
          </cell>
        </row>
        <row r="41">
          <cell r="D41">
            <v>3171</v>
          </cell>
          <cell r="E41">
            <v>4249</v>
          </cell>
          <cell r="F41">
            <v>249.41666666666669</v>
          </cell>
          <cell r="G41">
            <v>143</v>
          </cell>
          <cell r="I41">
            <v>247.25000000000003</v>
          </cell>
          <cell r="J41">
            <v>218</v>
          </cell>
          <cell r="L41">
            <v>251.58333333333334</v>
          </cell>
          <cell r="M41">
            <v>225</v>
          </cell>
          <cell r="R41">
            <v>251.08333333333334</v>
          </cell>
          <cell r="S41">
            <v>176</v>
          </cell>
          <cell r="U41">
            <v>251.08333333333334</v>
          </cell>
          <cell r="V41">
            <v>234</v>
          </cell>
          <cell r="X41">
            <v>251.08333333333334</v>
          </cell>
          <cell r="Y41">
            <v>237</v>
          </cell>
          <cell r="AD41">
            <v>753.25</v>
          </cell>
          <cell r="AE41">
            <v>665</v>
          </cell>
          <cell r="AG41">
            <v>209.83333333333334</v>
          </cell>
          <cell r="AH41">
            <v>211</v>
          </cell>
          <cell r="AJ41">
            <v>354.08333333333337</v>
          </cell>
          <cell r="AP41">
            <v>354.08333333333337</v>
          </cell>
          <cell r="AS41">
            <v>354.08333333333337</v>
          </cell>
          <cell r="AV41">
            <v>354.08333333333337</v>
          </cell>
        </row>
        <row r="42">
          <cell r="D42">
            <v>3171</v>
          </cell>
          <cell r="E42">
            <v>29743</v>
          </cell>
          <cell r="F42">
            <v>1857.25</v>
          </cell>
          <cell r="G42">
            <v>1604</v>
          </cell>
          <cell r="I42">
            <v>1857.25</v>
          </cell>
          <cell r="J42">
            <v>2777</v>
          </cell>
          <cell r="L42">
            <v>1857.25</v>
          </cell>
          <cell r="M42">
            <v>3076</v>
          </cell>
          <cell r="R42">
            <v>1858.25</v>
          </cell>
          <cell r="S42">
            <v>2634</v>
          </cell>
          <cell r="U42">
            <v>1858.25</v>
          </cell>
          <cell r="V42">
            <v>2814</v>
          </cell>
          <cell r="X42">
            <v>1858.25</v>
          </cell>
          <cell r="Y42">
            <v>2671</v>
          </cell>
          <cell r="AD42">
            <v>5574.75</v>
          </cell>
          <cell r="AE42">
            <v>8029</v>
          </cell>
          <cell r="AG42">
            <v>1562.75</v>
          </cell>
          <cell r="AH42">
            <v>1395</v>
          </cell>
          <cell r="AJ42">
            <v>2478.5833333333326</v>
          </cell>
          <cell r="AP42">
            <v>2478.5833333333326</v>
          </cell>
          <cell r="AS42">
            <v>2478.5833333333326</v>
          </cell>
          <cell r="AV42">
            <v>2478.5833333333326</v>
          </cell>
        </row>
        <row r="43">
          <cell r="D43">
            <v>9726.9102790819925</v>
          </cell>
          <cell r="E43">
            <v>9726.9102790819925</v>
          </cell>
          <cell r="F43">
            <v>1252.0150924743357</v>
          </cell>
          <cell r="G43">
            <v>816</v>
          </cell>
          <cell r="I43">
            <v>1252.0150924743357</v>
          </cell>
          <cell r="J43">
            <v>813</v>
          </cell>
          <cell r="L43">
            <v>1253.0150924743357</v>
          </cell>
          <cell r="M43">
            <v>767</v>
          </cell>
          <cell r="R43">
            <v>1253.0150924743357</v>
          </cell>
          <cell r="S43">
            <v>743</v>
          </cell>
          <cell r="U43">
            <v>1253.0150924743357</v>
          </cell>
          <cell r="V43">
            <v>802</v>
          </cell>
          <cell r="X43">
            <v>1253.0150924743357</v>
          </cell>
          <cell r="Y43">
            <v>759</v>
          </cell>
          <cell r="AD43">
            <v>3759.0452774230066</v>
          </cell>
          <cell r="AE43">
            <v>2299</v>
          </cell>
          <cell r="AG43">
            <v>1228.8880076680314</v>
          </cell>
          <cell r="AH43">
            <v>1202</v>
          </cell>
          <cell r="AJ43">
            <v>810.57585659016627</v>
          </cell>
          <cell r="AP43">
            <v>810.57585659016627</v>
          </cell>
          <cell r="AS43">
            <v>810.57585659016627</v>
          </cell>
          <cell r="AV43">
            <v>810.57585659016627</v>
          </cell>
        </row>
        <row r="44">
          <cell r="D44">
            <v>8210.7383244576795</v>
          </cell>
          <cell r="E44">
            <v>15102.910279081992</v>
          </cell>
          <cell r="F44">
            <v>2287.7556740874538</v>
          </cell>
          <cell r="G44">
            <v>3045</v>
          </cell>
          <cell r="I44">
            <v>2287.7556740874538</v>
          </cell>
          <cell r="J44">
            <v>2496</v>
          </cell>
          <cell r="L44">
            <v>2287.7556740874538</v>
          </cell>
          <cell r="M44">
            <v>2601</v>
          </cell>
          <cell r="R44">
            <v>2287.7556740874538</v>
          </cell>
          <cell r="S44">
            <v>2740</v>
          </cell>
          <cell r="U44">
            <v>2287.7556740874538</v>
          </cell>
          <cell r="V44">
            <v>2854</v>
          </cell>
          <cell r="X44">
            <v>2287.7556740874538</v>
          </cell>
          <cell r="Y44">
            <v>2631</v>
          </cell>
          <cell r="AD44">
            <v>6836.7620222623636</v>
          </cell>
          <cell r="AE44">
            <v>8194</v>
          </cell>
          <cell r="AG44">
            <v>2180.4327530018741</v>
          </cell>
          <cell r="AH44">
            <v>2440</v>
          </cell>
          <cell r="AJ44">
            <v>1258.5758565901665</v>
          </cell>
          <cell r="AP44">
            <v>1258.5758565901665</v>
          </cell>
          <cell r="AS44">
            <v>1258.5758565901665</v>
          </cell>
          <cell r="AV44">
            <v>1258.5758565901665</v>
          </cell>
        </row>
        <row r="45">
          <cell r="D45">
            <v>8210.7383244576795</v>
          </cell>
          <cell r="E45">
            <v>33531.64111632797</v>
          </cell>
          <cell r="F45">
            <v>1433.796309234782</v>
          </cell>
          <cell r="G45">
            <v>1184</v>
          </cell>
          <cell r="I45">
            <v>1433.796309234782</v>
          </cell>
          <cell r="J45">
            <v>1425</v>
          </cell>
          <cell r="L45">
            <v>1434.796309234782</v>
          </cell>
          <cell r="M45">
            <v>1620</v>
          </cell>
          <cell r="R45">
            <v>1434.796309234782</v>
          </cell>
          <cell r="S45">
            <v>1506</v>
          </cell>
          <cell r="U45">
            <v>1434.796309234782</v>
          </cell>
          <cell r="V45">
            <v>1591</v>
          </cell>
          <cell r="X45">
            <v>1434.796309234782</v>
          </cell>
          <cell r="Y45">
            <v>1649</v>
          </cell>
          <cell r="AD45">
            <v>4198.3689277043468</v>
          </cell>
          <cell r="AE45">
            <v>4720</v>
          </cell>
          <cell r="AG45">
            <v>1393.6608969870283</v>
          </cell>
          <cell r="AH45">
            <v>996</v>
          </cell>
          <cell r="AJ45">
            <v>2794.3034263606651</v>
          </cell>
          <cell r="AP45">
            <v>2794.3034263606651</v>
          </cell>
          <cell r="AS45">
            <v>2794.3034263606651</v>
          </cell>
          <cell r="AV45">
            <v>2794.3034263606651</v>
          </cell>
        </row>
        <row r="46">
          <cell r="D46">
            <v>8210.7383244576795</v>
          </cell>
          <cell r="E46">
            <v>9726.9102790819925</v>
          </cell>
          <cell r="F46">
            <v>738.63509128695443</v>
          </cell>
          <cell r="G46">
            <v>711</v>
          </cell>
          <cell r="I46">
            <v>743.11218433459464</v>
          </cell>
          <cell r="J46">
            <v>639</v>
          </cell>
          <cell r="L46">
            <v>744.11218433459464</v>
          </cell>
          <cell r="M46">
            <v>617</v>
          </cell>
          <cell r="R46">
            <v>739.63509128695443</v>
          </cell>
          <cell r="S46">
            <v>487</v>
          </cell>
          <cell r="U46">
            <v>739.63509128695443</v>
          </cell>
          <cell r="V46">
            <v>678</v>
          </cell>
          <cell r="X46">
            <v>739.63509128695443</v>
          </cell>
          <cell r="Y46">
            <v>735</v>
          </cell>
          <cell r="AD46">
            <v>2192.4002738608629</v>
          </cell>
          <cell r="AE46">
            <v>1896</v>
          </cell>
          <cell r="AG46">
            <v>714.01872999778061</v>
          </cell>
          <cell r="AH46">
            <v>549</v>
          </cell>
          <cell r="AJ46">
            <v>810.57585659016627</v>
          </cell>
          <cell r="AP46">
            <v>810.57585659016627</v>
          </cell>
          <cell r="AS46">
            <v>810.57585659016627</v>
          </cell>
          <cell r="AV46">
            <v>810.57585659016627</v>
          </cell>
        </row>
        <row r="47">
          <cell r="D47">
            <v>8210.7383244576795</v>
          </cell>
          <cell r="E47">
            <v>11518.910279081992</v>
          </cell>
          <cell r="F47">
            <v>1243.3250709991451</v>
          </cell>
          <cell r="G47">
            <v>1077</v>
          </cell>
          <cell r="I47">
            <v>1236.0375515705314</v>
          </cell>
          <cell r="J47">
            <v>838</v>
          </cell>
          <cell r="L47">
            <v>1237.0375515705314</v>
          </cell>
          <cell r="M47">
            <v>1079</v>
          </cell>
          <cell r="R47">
            <v>1244.3250709991451</v>
          </cell>
          <cell r="S47">
            <v>1047</v>
          </cell>
          <cell r="U47">
            <v>1244.3250709991451</v>
          </cell>
          <cell r="V47">
            <v>1239</v>
          </cell>
          <cell r="X47">
            <v>1244.3250709991451</v>
          </cell>
          <cell r="Y47">
            <v>1112</v>
          </cell>
          <cell r="AD47">
            <v>3706.4702129974353</v>
          </cell>
          <cell r="AE47">
            <v>3394</v>
          </cell>
          <cell r="AG47">
            <v>1192.490070999145</v>
          </cell>
          <cell r="AH47">
            <v>1052</v>
          </cell>
          <cell r="AJ47">
            <v>959.9091899234993</v>
          </cell>
          <cell r="AP47">
            <v>959.9091899234993</v>
          </cell>
          <cell r="AS47">
            <v>959.9091899234993</v>
          </cell>
          <cell r="AV47">
            <v>959.9091899234993</v>
          </cell>
        </row>
        <row r="48">
          <cell r="D48">
            <v>8007.7383244576795</v>
          </cell>
          <cell r="E48">
            <v>17302.820558163985</v>
          </cell>
          <cell r="F48">
            <v>649.59811132616517</v>
          </cell>
          <cell r="G48">
            <v>548</v>
          </cell>
          <cell r="I48">
            <v>654.59811132616517</v>
          </cell>
          <cell r="J48">
            <v>691</v>
          </cell>
          <cell r="L48">
            <v>655.59811132616517</v>
          </cell>
          <cell r="M48">
            <v>643</v>
          </cell>
          <cell r="R48">
            <v>650.59811132616517</v>
          </cell>
          <cell r="S48">
            <v>616</v>
          </cell>
          <cell r="U48">
            <v>650.59811132616517</v>
          </cell>
          <cell r="V48">
            <v>653</v>
          </cell>
          <cell r="X48">
            <v>650.59811132616517</v>
          </cell>
          <cell r="Y48">
            <v>614</v>
          </cell>
          <cell r="AD48">
            <v>1898.7843339784963</v>
          </cell>
          <cell r="AE48">
            <v>1877</v>
          </cell>
          <cell r="AG48">
            <v>621.92811132616521</v>
          </cell>
          <cell r="AH48">
            <v>517</v>
          </cell>
          <cell r="AJ48">
            <v>1441.9017131803323</v>
          </cell>
          <cell r="AP48">
            <v>1441.9017131803323</v>
          </cell>
          <cell r="AS48">
            <v>1441.9017131803323</v>
          </cell>
          <cell r="AV48">
            <v>1441.9017131803323</v>
          </cell>
        </row>
        <row r="49">
          <cell r="D49">
            <v>2329</v>
          </cell>
          <cell r="E49">
            <v>7551</v>
          </cell>
          <cell r="F49">
            <v>825.75</v>
          </cell>
          <cell r="G49">
            <v>957</v>
          </cell>
          <cell r="I49">
            <v>823.19075814768212</v>
          </cell>
          <cell r="J49">
            <v>1290</v>
          </cell>
          <cell r="L49">
            <v>823.19075814768212</v>
          </cell>
          <cell r="M49">
            <v>1399</v>
          </cell>
          <cell r="R49">
            <v>825.75</v>
          </cell>
          <cell r="S49">
            <v>1364</v>
          </cell>
          <cell r="U49">
            <v>824.75</v>
          </cell>
          <cell r="V49">
            <v>1518</v>
          </cell>
          <cell r="X49">
            <v>824.75</v>
          </cell>
          <cell r="Y49">
            <v>1365</v>
          </cell>
          <cell r="AD49">
            <v>2475.25</v>
          </cell>
          <cell r="AE49">
            <v>4233</v>
          </cell>
          <cell r="AG49">
            <v>761.58333333333337</v>
          </cell>
          <cell r="AH49">
            <v>786</v>
          </cell>
          <cell r="AJ49">
            <v>629.25</v>
          </cell>
          <cell r="AP49">
            <v>629.25</v>
          </cell>
          <cell r="AS49">
            <v>629.25</v>
          </cell>
          <cell r="AV49">
            <v>629.25</v>
          </cell>
        </row>
        <row r="50">
          <cell r="D50">
            <v>2329</v>
          </cell>
          <cell r="E50">
            <v>8709</v>
          </cell>
          <cell r="F50">
            <v>806.58208850398614</v>
          </cell>
          <cell r="G50">
            <v>362</v>
          </cell>
          <cell r="I50">
            <v>806.58208850398614</v>
          </cell>
          <cell r="J50">
            <v>362</v>
          </cell>
          <cell r="L50">
            <v>807.58208850398614</v>
          </cell>
          <cell r="M50">
            <v>317</v>
          </cell>
          <cell r="R50">
            <v>807.58208850398614</v>
          </cell>
          <cell r="S50">
            <v>358</v>
          </cell>
          <cell r="U50">
            <v>807.58208850398614</v>
          </cell>
          <cell r="V50">
            <v>345</v>
          </cell>
          <cell r="X50">
            <v>807.58208850398614</v>
          </cell>
          <cell r="Y50">
            <v>319</v>
          </cell>
          <cell r="AD50">
            <v>2422.7462655119584</v>
          </cell>
          <cell r="AE50">
            <v>1021</v>
          </cell>
          <cell r="AG50">
            <v>789.58208850398614</v>
          </cell>
          <cell r="AH50">
            <v>342</v>
          </cell>
          <cell r="AJ50">
            <v>725.75</v>
          </cell>
          <cell r="AP50">
            <v>725.75</v>
          </cell>
          <cell r="AS50">
            <v>725.75</v>
          </cell>
          <cell r="AV50">
            <v>725.75</v>
          </cell>
        </row>
        <row r="51">
          <cell r="D51">
            <v>7427.1705963976556</v>
          </cell>
          <cell r="E51">
            <v>8898.5485364199631</v>
          </cell>
          <cell r="F51">
            <v>679.67372978510161</v>
          </cell>
          <cell r="G51">
            <v>478</v>
          </cell>
          <cell r="I51">
            <v>675.56630497075287</v>
          </cell>
          <cell r="J51">
            <v>275</v>
          </cell>
          <cell r="L51">
            <v>676.56630497075287</v>
          </cell>
          <cell r="M51">
            <v>295</v>
          </cell>
          <cell r="R51">
            <v>680.67372978510161</v>
          </cell>
          <cell r="S51">
            <v>267</v>
          </cell>
          <cell r="U51">
            <v>680.67372978510161</v>
          </cell>
          <cell r="V51">
            <v>286</v>
          </cell>
          <cell r="X51">
            <v>680.67372978510161</v>
          </cell>
          <cell r="Y51">
            <v>244</v>
          </cell>
          <cell r="AD51">
            <v>2042.0211893553053</v>
          </cell>
          <cell r="AE51">
            <v>797</v>
          </cell>
          <cell r="AG51">
            <v>662.67372978510161</v>
          </cell>
          <cell r="AH51">
            <v>176</v>
          </cell>
          <cell r="AJ51">
            <v>741.5457113683301</v>
          </cell>
          <cell r="AP51">
            <v>741.5457113683301</v>
          </cell>
          <cell r="AS51">
            <v>741.5457113683301</v>
          </cell>
          <cell r="AV51">
            <v>741.5457113683301</v>
          </cell>
        </row>
        <row r="54">
          <cell r="D54">
            <v>5743</v>
          </cell>
          <cell r="E54">
            <v>10649</v>
          </cell>
          <cell r="F54">
            <v>1211.1666666666667</v>
          </cell>
          <cell r="G54">
            <v>5196</v>
          </cell>
          <cell r="I54">
            <v>1211.1666666666667</v>
          </cell>
          <cell r="J54">
            <v>5875</v>
          </cell>
          <cell r="L54">
            <v>1211.1666666666667</v>
          </cell>
          <cell r="M54">
            <v>5831</v>
          </cell>
          <cell r="R54">
            <v>1211.1666666666667</v>
          </cell>
          <cell r="S54">
            <v>4535</v>
          </cell>
          <cell r="U54">
            <v>1211.1666666666667</v>
          </cell>
          <cell r="V54">
            <v>17184</v>
          </cell>
          <cell r="X54">
            <v>1212.1666666666667</v>
          </cell>
          <cell r="Y54">
            <v>9161</v>
          </cell>
          <cell r="AD54">
            <v>3634.5</v>
          </cell>
          <cell r="AE54">
            <v>30839</v>
          </cell>
          <cell r="AG54">
            <v>1129.8333333333333</v>
          </cell>
          <cell r="AH54">
            <v>2568</v>
          </cell>
          <cell r="AJ54">
            <v>887.41666666666652</v>
          </cell>
          <cell r="AP54">
            <v>887.41666666666652</v>
          </cell>
          <cell r="AS54">
            <v>887.41666666666652</v>
          </cell>
          <cell r="AV54">
            <v>887.41666666666652</v>
          </cell>
        </row>
        <row r="55">
          <cell r="D55">
            <v>11093</v>
          </cell>
          <cell r="E55">
            <v>13497</v>
          </cell>
          <cell r="F55">
            <v>2061.1169902354677</v>
          </cell>
          <cell r="G55">
            <v>831</v>
          </cell>
          <cell r="I55">
            <v>2061.1169902354677</v>
          </cell>
          <cell r="J55">
            <v>1308</v>
          </cell>
          <cell r="L55">
            <v>2061.1169902354677</v>
          </cell>
          <cell r="M55">
            <v>1186</v>
          </cell>
          <cell r="R55">
            <v>2061.1169902354677</v>
          </cell>
          <cell r="S55">
            <v>792</v>
          </cell>
          <cell r="U55">
            <v>2061.1169902354677</v>
          </cell>
          <cell r="V55">
            <v>2979</v>
          </cell>
          <cell r="X55">
            <v>2061.1169902354677</v>
          </cell>
          <cell r="Y55">
            <v>1393</v>
          </cell>
          <cell r="AD55">
            <v>6183.3509707064031</v>
          </cell>
          <cell r="AE55">
            <v>5164</v>
          </cell>
          <cell r="AG55">
            <v>1989.1169902354679</v>
          </cell>
          <cell r="AH55">
            <v>975</v>
          </cell>
          <cell r="AJ55">
            <v>1124.7499999999998</v>
          </cell>
          <cell r="AP55">
            <v>1124.7499999999998</v>
          </cell>
          <cell r="AS55">
            <v>1124.7499999999998</v>
          </cell>
          <cell r="AV55">
            <v>1124.7499999999998</v>
          </cell>
        </row>
        <row r="56">
          <cell r="D56">
            <v>46213.095161565208</v>
          </cell>
          <cell r="E56">
            <v>41584.603086506599</v>
          </cell>
          <cell r="F56">
            <v>4099.466378805977</v>
          </cell>
          <cell r="G56">
            <v>549</v>
          </cell>
          <cell r="I56">
            <v>4103.466378805977</v>
          </cell>
          <cell r="J56">
            <v>518</v>
          </cell>
          <cell r="L56">
            <v>4115.466378805977</v>
          </cell>
          <cell r="M56">
            <v>365</v>
          </cell>
          <cell r="R56">
            <v>4159.466378805977</v>
          </cell>
          <cell r="S56">
            <v>417</v>
          </cell>
          <cell r="U56">
            <v>4211.466378805977</v>
          </cell>
          <cell r="V56">
            <v>395</v>
          </cell>
          <cell r="X56">
            <v>4208.466378805977</v>
          </cell>
          <cell r="Y56">
            <v>358</v>
          </cell>
          <cell r="AD56">
            <v>12579.399136417933</v>
          </cell>
          <cell r="AE56">
            <v>1167</v>
          </cell>
          <cell r="AG56">
            <v>4058.4501899342736</v>
          </cell>
          <cell r="AH56">
            <v>370</v>
          </cell>
          <cell r="AJ56">
            <v>3465.3835905422175</v>
          </cell>
          <cell r="AP56">
            <v>3465.3835905422175</v>
          </cell>
          <cell r="AS56">
            <v>3465.3835905422175</v>
          </cell>
          <cell r="AV56">
            <v>3465.3835905422175</v>
          </cell>
        </row>
        <row r="57">
          <cell r="D57">
            <v>46706.229561565211</v>
          </cell>
          <cell r="E57">
            <v>56426.404625548275</v>
          </cell>
          <cell r="F57">
            <v>2947.004213474273</v>
          </cell>
          <cell r="G57">
            <v>251</v>
          </cell>
          <cell r="I57">
            <v>2981.3103443365335</v>
          </cell>
          <cell r="J57">
            <v>175</v>
          </cell>
          <cell r="L57">
            <v>2972.3103443365335</v>
          </cell>
          <cell r="M57">
            <v>214</v>
          </cell>
          <cell r="R57">
            <v>3259.004213474273</v>
          </cell>
          <cell r="S57">
            <v>131</v>
          </cell>
          <cell r="U57">
            <v>10096.330869457179</v>
          </cell>
          <cell r="V57">
            <v>14615</v>
          </cell>
          <cell r="X57">
            <v>3624.0042134742735</v>
          </cell>
          <cell r="Y57">
            <v>6774</v>
          </cell>
          <cell r="AD57">
            <v>16979.339296405724</v>
          </cell>
          <cell r="AE57">
            <v>21520</v>
          </cell>
          <cell r="AG57">
            <v>3348.8802323972291</v>
          </cell>
          <cell r="AH57">
            <v>1538</v>
          </cell>
          <cell r="AJ57">
            <v>3537</v>
          </cell>
          <cell r="AP57">
            <v>3534</v>
          </cell>
          <cell r="AS57">
            <v>3438</v>
          </cell>
          <cell r="AV57">
            <v>3425</v>
          </cell>
        </row>
        <row r="58">
          <cell r="D58">
            <v>41672.162361565206</v>
          </cell>
          <cell r="E58">
            <v>47917.418529313443</v>
          </cell>
          <cell r="F58">
            <v>1811.1059594594158</v>
          </cell>
          <cell r="G58">
            <v>166</v>
          </cell>
          <cell r="I58">
            <v>1808.0932808459406</v>
          </cell>
          <cell r="J58">
            <v>235</v>
          </cell>
          <cell r="L58">
            <v>1808.0932808459406</v>
          </cell>
          <cell r="M58">
            <v>346</v>
          </cell>
          <cell r="R58">
            <v>1811.1059594594158</v>
          </cell>
          <cell r="S58">
            <v>124</v>
          </cell>
          <cell r="U58">
            <v>1811.1059594594158</v>
          </cell>
          <cell r="V58">
            <v>5271</v>
          </cell>
          <cell r="X58">
            <v>1811.1059594594158</v>
          </cell>
          <cell r="Y58">
            <v>2123</v>
          </cell>
          <cell r="AD58">
            <v>5433.3178783782478</v>
          </cell>
          <cell r="AE58">
            <v>7519</v>
          </cell>
          <cell r="AG58">
            <v>1797.1059594594158</v>
          </cell>
          <cell r="AH58">
            <v>637</v>
          </cell>
          <cell r="AJ58">
            <v>3993.1182107761215</v>
          </cell>
          <cell r="AP58">
            <v>3993.1182107761215</v>
          </cell>
          <cell r="AS58">
            <v>3993.1182107761215</v>
          </cell>
          <cell r="AV58">
            <v>3993.1182107761215</v>
          </cell>
        </row>
        <row r="61">
          <cell r="D61">
            <v>0</v>
          </cell>
          <cell r="E61">
            <v>7298</v>
          </cell>
          <cell r="F61">
            <v>916.25</v>
          </cell>
          <cell r="G61">
            <v>1467</v>
          </cell>
          <cell r="I61">
            <v>916.25</v>
          </cell>
          <cell r="J61">
            <v>2495</v>
          </cell>
          <cell r="L61">
            <v>916.25</v>
          </cell>
          <cell r="M61">
            <v>3724</v>
          </cell>
          <cell r="R61">
            <v>916.25</v>
          </cell>
          <cell r="S61">
            <v>1646</v>
          </cell>
          <cell r="U61">
            <v>916.25</v>
          </cell>
          <cell r="V61">
            <v>1657</v>
          </cell>
          <cell r="X61">
            <v>916.25</v>
          </cell>
          <cell r="Y61">
            <v>1811</v>
          </cell>
          <cell r="AD61">
            <v>2748.75</v>
          </cell>
          <cell r="AE61">
            <v>5114</v>
          </cell>
          <cell r="AG61">
            <v>837.25</v>
          </cell>
          <cell r="AH61">
            <v>2180</v>
          </cell>
          <cell r="AJ61">
            <v>608.16666666666663</v>
          </cell>
          <cell r="AP61">
            <v>608.16666666666663</v>
          </cell>
          <cell r="AS61">
            <v>608.16666666666663</v>
          </cell>
          <cell r="AV61">
            <v>608.16666666666663</v>
          </cell>
        </row>
        <row r="62">
          <cell r="D62">
            <v>0</v>
          </cell>
          <cell r="E62">
            <v>11686</v>
          </cell>
          <cell r="F62">
            <v>486.41666666666669</v>
          </cell>
          <cell r="G62">
            <v>384</v>
          </cell>
          <cell r="I62">
            <v>492.41666666666669</v>
          </cell>
          <cell r="J62">
            <v>554</v>
          </cell>
          <cell r="L62">
            <v>497.41666666666669</v>
          </cell>
          <cell r="M62">
            <v>560</v>
          </cell>
          <cell r="R62">
            <v>493.41666666666669</v>
          </cell>
          <cell r="S62">
            <v>758</v>
          </cell>
          <cell r="U62">
            <v>493.41666666666669</v>
          </cell>
          <cell r="V62">
            <v>539</v>
          </cell>
          <cell r="X62">
            <v>504.41666666666669</v>
          </cell>
          <cell r="Y62">
            <v>1183</v>
          </cell>
          <cell r="AD62">
            <v>1516.25</v>
          </cell>
          <cell r="AE62">
            <v>2480</v>
          </cell>
          <cell r="AG62">
            <v>476.41666666666669</v>
          </cell>
          <cell r="AH62">
            <v>563</v>
          </cell>
          <cell r="AJ62">
            <v>975.33333333333348</v>
          </cell>
          <cell r="AP62">
            <v>970.33333333333348</v>
          </cell>
          <cell r="AS62">
            <v>977.33333333333348</v>
          </cell>
          <cell r="AV62">
            <v>970.33333333333348</v>
          </cell>
        </row>
        <row r="63">
          <cell r="D63">
            <v>0</v>
          </cell>
          <cell r="E63">
            <v>518</v>
          </cell>
          <cell r="F63">
            <v>47</v>
          </cell>
          <cell r="G63">
            <v>276</v>
          </cell>
          <cell r="I63">
            <v>49</v>
          </cell>
          <cell r="J63">
            <v>176</v>
          </cell>
          <cell r="L63">
            <v>64</v>
          </cell>
          <cell r="M63">
            <v>183</v>
          </cell>
          <cell r="R63">
            <v>54</v>
          </cell>
          <cell r="S63">
            <v>148</v>
          </cell>
          <cell r="U63">
            <v>57</v>
          </cell>
          <cell r="V63">
            <v>120</v>
          </cell>
          <cell r="X63">
            <v>69</v>
          </cell>
          <cell r="Y63">
            <v>366</v>
          </cell>
          <cell r="AD63">
            <v>180</v>
          </cell>
          <cell r="AE63">
            <v>635</v>
          </cell>
          <cell r="AG63">
            <v>31</v>
          </cell>
          <cell r="AH63">
            <v>308</v>
          </cell>
          <cell r="AJ63">
            <v>44</v>
          </cell>
          <cell r="AP63">
            <v>46</v>
          </cell>
          <cell r="AS63">
            <v>42</v>
          </cell>
          <cell r="AV63">
            <v>36</v>
          </cell>
        </row>
        <row r="65">
          <cell r="D65">
            <v>2522.75</v>
          </cell>
          <cell r="E65">
            <v>6512.75</v>
          </cell>
          <cell r="F65">
            <v>1235.8708333333332</v>
          </cell>
          <cell r="G65">
            <v>138</v>
          </cell>
          <cell r="I65">
            <v>1235.8708333333332</v>
          </cell>
          <cell r="J65">
            <v>122</v>
          </cell>
          <cell r="L65">
            <v>1235.8708333333332</v>
          </cell>
          <cell r="M65">
            <v>114</v>
          </cell>
          <cell r="R65">
            <v>1235.8708333333332</v>
          </cell>
          <cell r="S65">
            <v>105</v>
          </cell>
          <cell r="U65">
            <v>1235.8708333333332</v>
          </cell>
          <cell r="V65">
            <v>95</v>
          </cell>
          <cell r="X65">
            <v>1235.8708333333332</v>
          </cell>
          <cell r="Y65">
            <v>86</v>
          </cell>
          <cell r="AD65">
            <v>3707.6125000000002</v>
          </cell>
          <cell r="AE65">
            <v>288</v>
          </cell>
          <cell r="AG65">
            <v>1202.4749999999999</v>
          </cell>
          <cell r="AH65">
            <v>166</v>
          </cell>
          <cell r="AJ65">
            <v>542.72916666666674</v>
          </cell>
          <cell r="AP65">
            <v>542.72916666666674</v>
          </cell>
          <cell r="AS65">
            <v>542.72916666666674</v>
          </cell>
          <cell r="AV65">
            <v>542.72916666666674</v>
          </cell>
        </row>
        <row r="66">
          <cell r="D66">
            <v>16781.7</v>
          </cell>
          <cell r="E66">
            <v>22739.05</v>
          </cell>
          <cell r="F66">
            <v>1128.3941666666667</v>
          </cell>
          <cell r="G66">
            <v>91</v>
          </cell>
          <cell r="I66">
            <v>1128.3941666666667</v>
          </cell>
          <cell r="J66">
            <v>108</v>
          </cell>
          <cell r="L66">
            <v>1128.3941666666667</v>
          </cell>
          <cell r="M66">
            <v>102</v>
          </cell>
          <cell r="R66">
            <v>1128.3941666666667</v>
          </cell>
          <cell r="S66">
            <v>95</v>
          </cell>
          <cell r="U66">
            <v>1128.3941666666667</v>
          </cell>
          <cell r="V66">
            <v>119</v>
          </cell>
          <cell r="X66">
            <v>1128.3941666666667</v>
          </cell>
          <cell r="Y66">
            <v>88</v>
          </cell>
          <cell r="AD66">
            <v>3385.1824999999999</v>
          </cell>
          <cell r="AE66">
            <v>302</v>
          </cell>
          <cell r="AG66">
            <v>1115.3941666666667</v>
          </cell>
          <cell r="AH66">
            <v>138</v>
          </cell>
          <cell r="AJ66">
            <v>1894.920833333334</v>
          </cell>
          <cell r="AP66">
            <v>1894.920833333334</v>
          </cell>
          <cell r="AS66">
            <v>1894.920833333334</v>
          </cell>
          <cell r="AV66">
            <v>1894.920833333334</v>
          </cell>
        </row>
        <row r="67">
          <cell r="D67">
            <v>7213.08</v>
          </cell>
          <cell r="E67">
            <v>10658.68</v>
          </cell>
          <cell r="F67">
            <v>747.6066666666668</v>
          </cell>
          <cell r="G67">
            <v>39</v>
          </cell>
          <cell r="I67">
            <v>747.6066666666668</v>
          </cell>
          <cell r="J67">
            <v>33</v>
          </cell>
          <cell r="L67">
            <v>747.6066666666668</v>
          </cell>
          <cell r="M67">
            <v>54</v>
          </cell>
          <cell r="R67">
            <v>747.6066666666668</v>
          </cell>
          <cell r="S67">
            <v>80</v>
          </cell>
          <cell r="U67">
            <v>747.6066666666668</v>
          </cell>
          <cell r="V67">
            <v>80</v>
          </cell>
          <cell r="X67">
            <v>747.6066666666668</v>
          </cell>
          <cell r="Y67">
            <v>82</v>
          </cell>
          <cell r="AD67">
            <v>2242.8200000000002</v>
          </cell>
          <cell r="AE67">
            <v>242</v>
          </cell>
          <cell r="AG67">
            <v>734.6066666666668</v>
          </cell>
          <cell r="AH67">
            <v>41</v>
          </cell>
          <cell r="AJ67">
            <v>888.22333333333302</v>
          </cell>
          <cell r="AP67">
            <v>888.22333333333302</v>
          </cell>
          <cell r="AS67">
            <v>888.22333333333302</v>
          </cell>
          <cell r="AV67">
            <v>888.22333333333302</v>
          </cell>
        </row>
        <row r="68">
          <cell r="D68">
            <v>8372.2799999999988</v>
          </cell>
          <cell r="E68">
            <v>13325.879999999996</v>
          </cell>
          <cell r="F68">
            <v>1309.8583333333333</v>
          </cell>
          <cell r="G68">
            <v>1012</v>
          </cell>
          <cell r="I68">
            <v>1283.8583333333333</v>
          </cell>
          <cell r="J68">
            <v>364</v>
          </cell>
          <cell r="L68">
            <v>1284.8583333333333</v>
          </cell>
          <cell r="M68">
            <v>923</v>
          </cell>
          <cell r="R68">
            <v>1313.8583333333333</v>
          </cell>
          <cell r="S68">
            <v>692</v>
          </cell>
          <cell r="U68">
            <v>1314.8583333333333</v>
          </cell>
          <cell r="V68">
            <v>1179</v>
          </cell>
          <cell r="X68">
            <v>1343.8583333333333</v>
          </cell>
          <cell r="Y68">
            <v>984</v>
          </cell>
          <cell r="AD68">
            <v>3972.5750000000003</v>
          </cell>
          <cell r="AE68">
            <v>2855</v>
          </cell>
          <cell r="AG68">
            <v>1349.1333333333334</v>
          </cell>
          <cell r="AH68">
            <v>634</v>
          </cell>
          <cell r="AJ68">
            <v>1115.1316666666667</v>
          </cell>
          <cell r="AP68">
            <v>1106.1316666666667</v>
          </cell>
          <cell r="AS68">
            <v>1078.1316666666667</v>
          </cell>
          <cell r="AV68">
            <v>1065.1316666666667</v>
          </cell>
        </row>
        <row r="69">
          <cell r="D69">
            <v>8599.5799999999981</v>
          </cell>
          <cell r="E69">
            <v>10892.769999999999</v>
          </cell>
          <cell r="F69">
            <v>282.85250000000002</v>
          </cell>
          <cell r="G69">
            <v>560</v>
          </cell>
          <cell r="I69">
            <v>290.85250000000002</v>
          </cell>
          <cell r="J69">
            <v>463</v>
          </cell>
          <cell r="L69">
            <v>292.85250000000002</v>
          </cell>
          <cell r="M69">
            <v>574</v>
          </cell>
          <cell r="R69">
            <v>290.85250000000002</v>
          </cell>
          <cell r="S69">
            <v>618</v>
          </cell>
          <cell r="U69">
            <v>292.85250000000002</v>
          </cell>
          <cell r="V69">
            <v>733</v>
          </cell>
          <cell r="X69">
            <v>289.85250000000002</v>
          </cell>
          <cell r="Y69">
            <v>631</v>
          </cell>
          <cell r="AD69">
            <v>873.55750000000023</v>
          </cell>
          <cell r="AE69">
            <v>1983</v>
          </cell>
          <cell r="AG69">
            <v>285.56916666666666</v>
          </cell>
          <cell r="AH69">
            <v>490</v>
          </cell>
          <cell r="AJ69">
            <v>909.95249999999999</v>
          </cell>
          <cell r="AP69">
            <v>901.95249999999999</v>
          </cell>
          <cell r="AS69">
            <v>904.95249999999999</v>
          </cell>
          <cell r="AV69">
            <v>891.95249999999999</v>
          </cell>
        </row>
        <row r="73">
          <cell r="D73">
            <v>43</v>
          </cell>
          <cell r="E73">
            <v>628</v>
          </cell>
          <cell r="F73">
            <v>73</v>
          </cell>
          <cell r="G73">
            <v>64</v>
          </cell>
          <cell r="I73">
            <v>80</v>
          </cell>
          <cell r="J73">
            <v>63</v>
          </cell>
          <cell r="L73">
            <v>67</v>
          </cell>
          <cell r="M73">
            <v>58</v>
          </cell>
          <cell r="R73">
            <v>81</v>
          </cell>
          <cell r="S73">
            <v>69</v>
          </cell>
          <cell r="U73">
            <v>64</v>
          </cell>
          <cell r="V73">
            <v>79</v>
          </cell>
          <cell r="X73">
            <v>69</v>
          </cell>
          <cell r="Y73">
            <v>88</v>
          </cell>
          <cell r="AD73">
            <v>214</v>
          </cell>
          <cell r="AE73">
            <v>236</v>
          </cell>
          <cell r="AG73">
            <v>37</v>
          </cell>
          <cell r="AH73">
            <v>35</v>
          </cell>
          <cell r="AJ73">
            <v>53</v>
          </cell>
          <cell r="AP73">
            <v>51</v>
          </cell>
          <cell r="AS73">
            <v>52</v>
          </cell>
          <cell r="AV73">
            <v>51</v>
          </cell>
        </row>
        <row r="74">
          <cell r="D74">
            <v>1908</v>
          </cell>
          <cell r="E74">
            <v>753</v>
          </cell>
          <cell r="F74">
            <v>51</v>
          </cell>
          <cell r="G74">
            <v>28</v>
          </cell>
          <cell r="I74">
            <v>105</v>
          </cell>
          <cell r="J74">
            <v>60</v>
          </cell>
          <cell r="L74">
            <v>103</v>
          </cell>
          <cell r="M74">
            <v>31</v>
          </cell>
          <cell r="R74">
            <v>104</v>
          </cell>
          <cell r="S74">
            <v>35</v>
          </cell>
          <cell r="U74">
            <v>109</v>
          </cell>
          <cell r="V74">
            <v>75</v>
          </cell>
          <cell r="X74">
            <v>105</v>
          </cell>
          <cell r="Y74">
            <v>30</v>
          </cell>
          <cell r="AD74">
            <v>318</v>
          </cell>
          <cell r="AE74">
            <v>140</v>
          </cell>
          <cell r="AG74">
            <v>40</v>
          </cell>
          <cell r="AH74">
            <v>20</v>
          </cell>
          <cell r="AJ74">
            <v>58</v>
          </cell>
          <cell r="AP74">
            <v>66</v>
          </cell>
          <cell r="AS74">
            <v>52</v>
          </cell>
          <cell r="AV74">
            <v>52</v>
          </cell>
        </row>
        <row r="76">
          <cell r="D76">
            <v>34</v>
          </cell>
          <cell r="E76">
            <v>312</v>
          </cell>
          <cell r="F76">
            <v>79</v>
          </cell>
          <cell r="G76">
            <v>129</v>
          </cell>
          <cell r="I76">
            <v>78</v>
          </cell>
          <cell r="J76">
            <v>136</v>
          </cell>
          <cell r="L76">
            <v>113</v>
          </cell>
          <cell r="M76">
            <v>142</v>
          </cell>
          <cell r="R76">
            <v>77</v>
          </cell>
          <cell r="S76">
            <v>116</v>
          </cell>
          <cell r="U76">
            <v>82</v>
          </cell>
          <cell r="V76">
            <v>96</v>
          </cell>
          <cell r="X76">
            <v>117</v>
          </cell>
          <cell r="Y76">
            <v>64</v>
          </cell>
          <cell r="AD76">
            <v>276</v>
          </cell>
          <cell r="AE76">
            <v>276</v>
          </cell>
          <cell r="AG76">
            <v>71</v>
          </cell>
          <cell r="AH76">
            <v>80</v>
          </cell>
          <cell r="AJ76">
            <v>31</v>
          </cell>
          <cell r="AP76">
            <v>30</v>
          </cell>
          <cell r="AS76">
            <v>24</v>
          </cell>
          <cell r="AV76">
            <v>17</v>
          </cell>
        </row>
        <row r="77">
          <cell r="D77">
            <v>480</v>
          </cell>
          <cell r="E77">
            <v>1518</v>
          </cell>
          <cell r="F77">
            <v>94</v>
          </cell>
          <cell r="G77">
            <v>72</v>
          </cell>
          <cell r="I77">
            <v>43</v>
          </cell>
          <cell r="J77">
            <v>57</v>
          </cell>
          <cell r="L77">
            <v>64</v>
          </cell>
          <cell r="M77">
            <v>11</v>
          </cell>
          <cell r="R77">
            <v>48</v>
          </cell>
          <cell r="S77">
            <v>26</v>
          </cell>
          <cell r="U77">
            <v>55</v>
          </cell>
          <cell r="V77">
            <v>63</v>
          </cell>
          <cell r="X77">
            <v>76</v>
          </cell>
          <cell r="Y77">
            <v>12</v>
          </cell>
          <cell r="AD77">
            <v>179</v>
          </cell>
          <cell r="AE77">
            <v>101</v>
          </cell>
          <cell r="AG77">
            <v>53</v>
          </cell>
          <cell r="AH77">
            <v>78</v>
          </cell>
          <cell r="AJ77">
            <v>112</v>
          </cell>
          <cell r="AP77">
            <v>142</v>
          </cell>
          <cell r="AS77">
            <v>129</v>
          </cell>
          <cell r="AV77">
            <v>99</v>
          </cell>
        </row>
        <row r="79">
          <cell r="D79">
            <v>13673</v>
          </cell>
          <cell r="E79">
            <v>48642</v>
          </cell>
          <cell r="F79">
            <v>14633.833333333332</v>
          </cell>
          <cell r="G79">
            <v>9707</v>
          </cell>
          <cell r="I79">
            <v>14633.833333333332</v>
          </cell>
          <cell r="J79">
            <v>9802</v>
          </cell>
          <cell r="L79">
            <v>14632.999999999998</v>
          </cell>
          <cell r="M79">
            <v>11827</v>
          </cell>
          <cell r="R79">
            <v>14632.999999999998</v>
          </cell>
          <cell r="S79">
            <v>11775</v>
          </cell>
          <cell r="U79">
            <v>14632.999999999998</v>
          </cell>
          <cell r="V79">
            <v>12822</v>
          </cell>
          <cell r="X79">
            <v>14632.999999999998</v>
          </cell>
          <cell r="Y79">
            <v>14172</v>
          </cell>
          <cell r="AD79">
            <v>43899</v>
          </cell>
          <cell r="AE79">
            <v>38769</v>
          </cell>
          <cell r="AG79">
            <v>14100.999999999998</v>
          </cell>
          <cell r="AH79">
            <v>28046</v>
          </cell>
          <cell r="AJ79">
            <v>4053.5</v>
          </cell>
          <cell r="AP79">
            <v>4053.5</v>
          </cell>
          <cell r="AS79">
            <v>4053.5</v>
          </cell>
          <cell r="AV79">
            <v>4053.5</v>
          </cell>
        </row>
        <row r="80">
          <cell r="D80">
            <v>108692</v>
          </cell>
          <cell r="E80">
            <v>237080.00000000003</v>
          </cell>
          <cell r="F80">
            <v>6792</v>
          </cell>
          <cell r="G80">
            <v>4402</v>
          </cell>
          <cell r="I80">
            <v>6690</v>
          </cell>
          <cell r="J80">
            <v>5725</v>
          </cell>
          <cell r="L80">
            <v>6985</v>
          </cell>
          <cell r="M80">
            <v>7749</v>
          </cell>
          <cell r="R80">
            <v>6798</v>
          </cell>
          <cell r="S80">
            <v>7300</v>
          </cell>
          <cell r="U80">
            <v>35738</v>
          </cell>
          <cell r="V80">
            <v>6986</v>
          </cell>
          <cell r="X80">
            <v>8333</v>
          </cell>
          <cell r="Y80">
            <v>7785</v>
          </cell>
          <cell r="AD80">
            <v>50869</v>
          </cell>
          <cell r="AE80">
            <v>22065</v>
          </cell>
          <cell r="AG80">
            <v>5383</v>
          </cell>
          <cell r="AH80">
            <v>10475</v>
          </cell>
          <cell r="AJ80">
            <v>19703.833333333336</v>
          </cell>
          <cell r="AP80">
            <v>19676.833333333336</v>
          </cell>
          <cell r="AS80">
            <v>19694.833333333336</v>
          </cell>
          <cell r="AV80">
            <v>19682.833333333336</v>
          </cell>
        </row>
        <row r="81">
          <cell r="D81">
            <v>112907</v>
          </cell>
          <cell r="E81">
            <v>85580</v>
          </cell>
          <cell r="F81">
            <v>166</v>
          </cell>
          <cell r="G81">
            <v>56</v>
          </cell>
          <cell r="I81">
            <v>265</v>
          </cell>
          <cell r="J81">
            <v>29</v>
          </cell>
          <cell r="L81">
            <v>264</v>
          </cell>
          <cell r="M81">
            <v>418</v>
          </cell>
          <cell r="R81">
            <v>1523</v>
          </cell>
          <cell r="S81">
            <v>23</v>
          </cell>
          <cell r="U81">
            <v>2077</v>
          </cell>
          <cell r="V81">
            <v>100</v>
          </cell>
          <cell r="X81">
            <v>167</v>
          </cell>
          <cell r="Y81">
            <v>43</v>
          </cell>
          <cell r="AD81">
            <v>3767</v>
          </cell>
          <cell r="AE81">
            <v>166</v>
          </cell>
          <cell r="AG81">
            <v>167</v>
          </cell>
          <cell r="AH81">
            <v>40</v>
          </cell>
          <cell r="AJ81">
            <v>21819</v>
          </cell>
          <cell r="AP81">
            <v>2222</v>
          </cell>
          <cell r="AS81">
            <v>1605</v>
          </cell>
          <cell r="AV81">
            <v>1605</v>
          </cell>
        </row>
        <row r="85">
          <cell r="D85">
            <v>0</v>
          </cell>
          <cell r="E85">
            <v>335</v>
          </cell>
          <cell r="F85">
            <v>39</v>
          </cell>
          <cell r="G85">
            <v>54</v>
          </cell>
          <cell r="I85">
            <v>41</v>
          </cell>
          <cell r="J85">
            <v>38</v>
          </cell>
          <cell r="L85">
            <v>55</v>
          </cell>
          <cell r="M85">
            <v>47</v>
          </cell>
          <cell r="R85">
            <v>39</v>
          </cell>
          <cell r="S85">
            <v>44</v>
          </cell>
          <cell r="U85">
            <v>45</v>
          </cell>
          <cell r="V85">
            <v>53</v>
          </cell>
          <cell r="X85">
            <v>58</v>
          </cell>
          <cell r="Y85">
            <v>93</v>
          </cell>
          <cell r="AD85">
            <v>142</v>
          </cell>
          <cell r="AE85">
            <v>190</v>
          </cell>
          <cell r="AG85">
            <v>17</v>
          </cell>
          <cell r="AH85">
            <v>37</v>
          </cell>
          <cell r="AJ85">
            <v>35</v>
          </cell>
          <cell r="AP85">
            <v>25</v>
          </cell>
          <cell r="AS85">
            <v>29</v>
          </cell>
          <cell r="AV85">
            <v>25</v>
          </cell>
        </row>
        <row r="86">
          <cell r="D86">
            <v>0</v>
          </cell>
          <cell r="E86">
            <v>748</v>
          </cell>
          <cell r="F86">
            <v>44</v>
          </cell>
          <cell r="G86">
            <v>64</v>
          </cell>
          <cell r="I86">
            <v>51</v>
          </cell>
          <cell r="J86">
            <v>70</v>
          </cell>
          <cell r="L86">
            <v>58</v>
          </cell>
          <cell r="M86">
            <v>92</v>
          </cell>
          <cell r="R86">
            <v>50</v>
          </cell>
          <cell r="S86">
            <v>82</v>
          </cell>
          <cell r="U86">
            <v>55</v>
          </cell>
          <cell r="V86">
            <v>86</v>
          </cell>
          <cell r="X86">
            <v>58</v>
          </cell>
          <cell r="Y86">
            <v>105</v>
          </cell>
          <cell r="AD86">
            <v>163</v>
          </cell>
          <cell r="AE86">
            <v>273</v>
          </cell>
          <cell r="AG86">
            <v>29</v>
          </cell>
          <cell r="AH86">
            <v>102</v>
          </cell>
          <cell r="AJ86">
            <v>71</v>
          </cell>
          <cell r="AP86">
            <v>58</v>
          </cell>
          <cell r="AS86">
            <v>66</v>
          </cell>
          <cell r="AV86">
            <v>52</v>
          </cell>
        </row>
        <row r="87">
          <cell r="D87">
            <v>0</v>
          </cell>
          <cell r="E87">
            <v>646</v>
          </cell>
          <cell r="F87">
            <v>23</v>
          </cell>
          <cell r="G87">
            <v>31</v>
          </cell>
          <cell r="I87">
            <v>34</v>
          </cell>
          <cell r="J87">
            <v>46</v>
          </cell>
          <cell r="L87">
            <v>63</v>
          </cell>
          <cell r="M87">
            <v>46</v>
          </cell>
          <cell r="R87">
            <v>44</v>
          </cell>
          <cell r="S87">
            <v>58</v>
          </cell>
          <cell r="U87">
            <v>47</v>
          </cell>
          <cell r="V87">
            <v>54</v>
          </cell>
          <cell r="X87">
            <v>62</v>
          </cell>
          <cell r="Y87">
            <v>59</v>
          </cell>
          <cell r="AD87">
            <v>153</v>
          </cell>
          <cell r="AE87">
            <v>171</v>
          </cell>
          <cell r="AG87">
            <v>28</v>
          </cell>
          <cell r="AH87">
            <v>44</v>
          </cell>
          <cell r="AJ87">
            <v>65</v>
          </cell>
          <cell r="AP87">
            <v>54</v>
          </cell>
          <cell r="AS87">
            <v>56</v>
          </cell>
          <cell r="AV87">
            <v>38</v>
          </cell>
        </row>
        <row r="88">
          <cell r="D88">
            <v>0</v>
          </cell>
          <cell r="E88">
            <v>486</v>
          </cell>
          <cell r="F88">
            <v>71</v>
          </cell>
          <cell r="G88">
            <v>47</v>
          </cell>
          <cell r="I88">
            <v>66</v>
          </cell>
          <cell r="J88">
            <v>76</v>
          </cell>
          <cell r="L88">
            <v>72</v>
          </cell>
          <cell r="M88">
            <v>51</v>
          </cell>
          <cell r="R88">
            <v>69</v>
          </cell>
          <cell r="S88">
            <v>73</v>
          </cell>
          <cell r="U88">
            <v>66</v>
          </cell>
          <cell r="V88">
            <v>92</v>
          </cell>
          <cell r="X88">
            <v>76</v>
          </cell>
          <cell r="Y88">
            <v>95</v>
          </cell>
          <cell r="AD88">
            <v>211</v>
          </cell>
          <cell r="AE88">
            <v>262</v>
          </cell>
          <cell r="AG88">
            <v>32</v>
          </cell>
          <cell r="AH88">
            <v>190</v>
          </cell>
          <cell r="AJ88">
            <v>46</v>
          </cell>
          <cell r="AP88">
            <v>41</v>
          </cell>
          <cell r="AS88">
            <v>34</v>
          </cell>
          <cell r="AV88">
            <v>23</v>
          </cell>
        </row>
        <row r="91">
          <cell r="D91">
            <v>0</v>
          </cell>
          <cell r="E91">
            <v>60</v>
          </cell>
          <cell r="F91">
            <v>1</v>
          </cell>
          <cell r="G91">
            <v>0</v>
          </cell>
          <cell r="I91">
            <v>5</v>
          </cell>
          <cell r="J91">
            <v>1</v>
          </cell>
          <cell r="L91">
            <v>27</v>
          </cell>
          <cell r="M91">
            <v>16</v>
          </cell>
          <cell r="R91">
            <v>1</v>
          </cell>
          <cell r="S91">
            <v>2</v>
          </cell>
          <cell r="U91">
            <v>0</v>
          </cell>
          <cell r="V91">
            <v>0</v>
          </cell>
          <cell r="X91">
            <v>0</v>
          </cell>
          <cell r="Y91">
            <v>2</v>
          </cell>
          <cell r="AD91">
            <v>1</v>
          </cell>
          <cell r="AE91">
            <v>4</v>
          </cell>
          <cell r="AG91">
            <v>0</v>
          </cell>
          <cell r="AH91">
            <v>0</v>
          </cell>
          <cell r="AJ91">
            <v>0</v>
          </cell>
          <cell r="AP91">
            <v>0</v>
          </cell>
          <cell r="AS91">
            <v>0</v>
          </cell>
          <cell r="AV91">
            <v>0</v>
          </cell>
        </row>
        <row r="94">
          <cell r="D94">
            <v>0</v>
          </cell>
          <cell r="E94">
            <v>310</v>
          </cell>
          <cell r="F94">
            <v>36.333333333333336</v>
          </cell>
          <cell r="G94">
            <v>43</v>
          </cell>
          <cell r="I94">
            <v>36.333333333333336</v>
          </cell>
          <cell r="J94">
            <v>59</v>
          </cell>
          <cell r="L94">
            <v>36.333333333333336</v>
          </cell>
          <cell r="M94">
            <v>55</v>
          </cell>
          <cell r="R94">
            <v>36.333333333333336</v>
          </cell>
          <cell r="S94">
            <v>27</v>
          </cell>
          <cell r="U94">
            <v>36.333333333333336</v>
          </cell>
          <cell r="V94">
            <v>28</v>
          </cell>
          <cell r="X94">
            <v>36.333333333333336</v>
          </cell>
          <cell r="Y94">
            <v>44</v>
          </cell>
          <cell r="AD94">
            <v>109</v>
          </cell>
          <cell r="AE94">
            <v>99</v>
          </cell>
          <cell r="AG94">
            <v>36.333333333333336</v>
          </cell>
          <cell r="AH94">
            <v>54</v>
          </cell>
          <cell r="AJ94">
            <v>25.833333333333332</v>
          </cell>
          <cell r="AP94">
            <v>25.833333333333332</v>
          </cell>
          <cell r="AS94">
            <v>25.833333333333332</v>
          </cell>
          <cell r="AV94">
            <v>25.833333333333332</v>
          </cell>
        </row>
        <row r="95">
          <cell r="D95">
            <v>0</v>
          </cell>
          <cell r="E95">
            <v>0</v>
          </cell>
          <cell r="F95">
            <v>0</v>
          </cell>
          <cell r="G95">
            <v>0</v>
          </cell>
          <cell r="I95">
            <v>0</v>
          </cell>
          <cell r="J95">
            <v>0</v>
          </cell>
          <cell r="L95">
            <v>0</v>
          </cell>
          <cell r="M95">
            <v>0</v>
          </cell>
          <cell r="R95">
            <v>0</v>
          </cell>
          <cell r="S95">
            <v>0</v>
          </cell>
          <cell r="U95">
            <v>0</v>
          </cell>
          <cell r="V95">
            <v>0</v>
          </cell>
          <cell r="X95">
            <v>0</v>
          </cell>
          <cell r="Y95">
            <v>0</v>
          </cell>
          <cell r="AD95">
            <v>0</v>
          </cell>
          <cell r="AE95">
            <v>0</v>
          </cell>
          <cell r="AG95">
            <v>0</v>
          </cell>
          <cell r="AH95">
            <v>0</v>
          </cell>
          <cell r="AJ95">
            <v>0</v>
          </cell>
          <cell r="AP95">
            <v>0</v>
          </cell>
          <cell r="AS95">
            <v>0</v>
          </cell>
          <cell r="AV95">
            <v>0</v>
          </cell>
        </row>
        <row r="96">
          <cell r="D96">
            <v>0</v>
          </cell>
          <cell r="E96">
            <v>2120</v>
          </cell>
          <cell r="F96">
            <v>176.66666666666669</v>
          </cell>
          <cell r="G96">
            <v>180</v>
          </cell>
          <cell r="I96">
            <v>176.66666666666669</v>
          </cell>
          <cell r="J96">
            <v>195</v>
          </cell>
          <cell r="L96">
            <v>176.66666666666669</v>
          </cell>
          <cell r="M96">
            <v>220</v>
          </cell>
          <cell r="R96">
            <v>176.66666666666669</v>
          </cell>
          <cell r="S96">
            <v>152</v>
          </cell>
          <cell r="U96">
            <v>176.66666666666669</v>
          </cell>
          <cell r="V96">
            <v>218</v>
          </cell>
          <cell r="X96">
            <v>176.66666666666669</v>
          </cell>
          <cell r="Y96">
            <v>230</v>
          </cell>
          <cell r="AD96">
            <v>530</v>
          </cell>
          <cell r="AE96">
            <v>600</v>
          </cell>
          <cell r="AG96">
            <v>176.66666666666669</v>
          </cell>
          <cell r="AH96">
            <v>647</v>
          </cell>
          <cell r="AJ96">
            <v>176.66666666666669</v>
          </cell>
          <cell r="AP96">
            <v>176.66666666666669</v>
          </cell>
          <cell r="AS96">
            <v>176.66666666666669</v>
          </cell>
          <cell r="AV96">
            <v>176.66666666666669</v>
          </cell>
        </row>
        <row r="98">
          <cell r="D98">
            <v>0</v>
          </cell>
          <cell r="E98">
            <v>6575</v>
          </cell>
          <cell r="F98">
            <v>582.5</v>
          </cell>
          <cell r="G98">
            <v>592</v>
          </cell>
          <cell r="I98">
            <v>582.5</v>
          </cell>
          <cell r="J98">
            <v>486</v>
          </cell>
          <cell r="L98">
            <v>582.5</v>
          </cell>
          <cell r="M98">
            <v>464</v>
          </cell>
          <cell r="R98">
            <v>582.5</v>
          </cell>
          <cell r="S98">
            <v>259</v>
          </cell>
          <cell r="U98">
            <v>582.5</v>
          </cell>
          <cell r="V98">
            <v>451</v>
          </cell>
          <cell r="X98">
            <v>582.5</v>
          </cell>
          <cell r="Y98">
            <v>413</v>
          </cell>
          <cell r="AD98">
            <v>1747.5</v>
          </cell>
          <cell r="AE98">
            <v>1123</v>
          </cell>
          <cell r="AG98">
            <v>582.5</v>
          </cell>
          <cell r="AH98">
            <v>294</v>
          </cell>
          <cell r="AJ98">
            <v>547.91666666666663</v>
          </cell>
          <cell r="AP98">
            <v>547.91666666666663</v>
          </cell>
          <cell r="AS98">
            <v>547.91666666666663</v>
          </cell>
          <cell r="AV98">
            <v>547.91666666666663</v>
          </cell>
        </row>
        <row r="99">
          <cell r="D99">
            <v>0</v>
          </cell>
          <cell r="E99">
            <v>3289</v>
          </cell>
          <cell r="F99">
            <v>276.33333333333331</v>
          </cell>
          <cell r="G99">
            <v>260</v>
          </cell>
          <cell r="I99">
            <v>276.33333333333331</v>
          </cell>
          <cell r="J99">
            <v>259</v>
          </cell>
          <cell r="L99">
            <v>276.33333333333331</v>
          </cell>
          <cell r="M99">
            <v>266</v>
          </cell>
          <cell r="R99">
            <v>276.33333333333331</v>
          </cell>
          <cell r="S99">
            <v>190</v>
          </cell>
          <cell r="U99">
            <v>276.33333333333331</v>
          </cell>
          <cell r="V99">
            <v>192</v>
          </cell>
          <cell r="X99">
            <v>276.33333333333331</v>
          </cell>
          <cell r="Y99">
            <v>141</v>
          </cell>
          <cell r="AD99">
            <v>829</v>
          </cell>
          <cell r="AE99">
            <v>523</v>
          </cell>
          <cell r="AG99">
            <v>276.33333333333331</v>
          </cell>
          <cell r="AH99">
            <v>268</v>
          </cell>
          <cell r="AJ99">
            <v>274.08333333333331</v>
          </cell>
          <cell r="AP99">
            <v>274.08333333333331</v>
          </cell>
          <cell r="AS99">
            <v>274.08333333333331</v>
          </cell>
          <cell r="AV99">
            <v>274.08333333333331</v>
          </cell>
        </row>
        <row r="100">
          <cell r="D100">
            <v>0</v>
          </cell>
          <cell r="E100">
            <v>2298</v>
          </cell>
          <cell r="F100">
            <v>487.5</v>
          </cell>
          <cell r="G100">
            <v>95</v>
          </cell>
          <cell r="I100">
            <v>487.5</v>
          </cell>
          <cell r="J100">
            <v>210</v>
          </cell>
          <cell r="L100">
            <v>487.5</v>
          </cell>
          <cell r="M100">
            <v>230</v>
          </cell>
          <cell r="R100">
            <v>487.5</v>
          </cell>
          <cell r="S100">
            <v>217</v>
          </cell>
          <cell r="U100">
            <v>487.5</v>
          </cell>
          <cell r="V100">
            <v>265</v>
          </cell>
          <cell r="X100">
            <v>487.5</v>
          </cell>
          <cell r="Y100">
            <v>254</v>
          </cell>
          <cell r="AD100">
            <v>1462.5</v>
          </cell>
          <cell r="AE100">
            <v>736</v>
          </cell>
          <cell r="AG100">
            <v>487.5</v>
          </cell>
          <cell r="AH100">
            <v>118</v>
          </cell>
          <cell r="AJ100">
            <v>191.5</v>
          </cell>
          <cell r="AP100">
            <v>191.5</v>
          </cell>
          <cell r="AS100">
            <v>191.5</v>
          </cell>
          <cell r="AV100">
            <v>191.5</v>
          </cell>
        </row>
        <row r="101">
          <cell r="D101">
            <v>0</v>
          </cell>
          <cell r="E101">
            <v>7069</v>
          </cell>
          <cell r="F101">
            <v>589.08333333333337</v>
          </cell>
          <cell r="G101">
            <v>478</v>
          </cell>
          <cell r="I101">
            <v>589.08333333333337</v>
          </cell>
          <cell r="J101">
            <v>576</v>
          </cell>
          <cell r="L101">
            <v>589.08333333333337</v>
          </cell>
          <cell r="M101">
            <v>556</v>
          </cell>
          <cell r="R101">
            <v>589.08333333333337</v>
          </cell>
          <cell r="S101">
            <v>425</v>
          </cell>
          <cell r="U101">
            <v>589.08333333333337</v>
          </cell>
          <cell r="V101">
            <v>660</v>
          </cell>
          <cell r="X101">
            <v>589.08333333333337</v>
          </cell>
          <cell r="Y101">
            <v>511</v>
          </cell>
          <cell r="AD101">
            <v>1767.25</v>
          </cell>
          <cell r="AE101">
            <v>1596</v>
          </cell>
          <cell r="AG101">
            <v>589.08333333333337</v>
          </cell>
          <cell r="AH101">
            <v>1532</v>
          </cell>
          <cell r="AJ101">
            <v>589.08333333333337</v>
          </cell>
          <cell r="AP101">
            <v>589.08333333333337</v>
          </cell>
          <cell r="AS101">
            <v>589.08333333333337</v>
          </cell>
          <cell r="AV101">
            <v>589.08333333333337</v>
          </cell>
        </row>
      </sheetData>
      <sheetData sheetId="3">
        <row r="9">
          <cell r="D9">
            <v>2</v>
          </cell>
          <cell r="E9">
            <v>83</v>
          </cell>
          <cell r="F9">
            <v>79</v>
          </cell>
          <cell r="G9">
            <v>56</v>
          </cell>
          <cell r="I9">
            <v>0</v>
          </cell>
          <cell r="J9">
            <v>2</v>
          </cell>
          <cell r="L9">
            <v>0</v>
          </cell>
          <cell r="M9">
            <v>0</v>
          </cell>
          <cell r="R9">
            <v>0</v>
          </cell>
          <cell r="S9">
            <v>2</v>
          </cell>
          <cell r="U9">
            <v>0</v>
          </cell>
          <cell r="V9">
            <v>0</v>
          </cell>
          <cell r="X9">
            <v>0</v>
          </cell>
          <cell r="Y9">
            <v>2</v>
          </cell>
          <cell r="AD9">
            <v>0</v>
          </cell>
          <cell r="AE9">
            <v>5</v>
          </cell>
          <cell r="AG9">
            <v>0</v>
          </cell>
          <cell r="AH9">
            <v>1</v>
          </cell>
          <cell r="AJ9">
            <v>0</v>
          </cell>
          <cell r="AP9">
            <v>0</v>
          </cell>
          <cell r="AS9">
            <v>2</v>
          </cell>
          <cell r="AV9">
            <v>4</v>
          </cell>
        </row>
        <row r="11">
          <cell r="D11">
            <v>24</v>
          </cell>
          <cell r="E11">
            <v>899</v>
          </cell>
          <cell r="F11">
            <v>72</v>
          </cell>
          <cell r="G11">
            <v>42</v>
          </cell>
          <cell r="I11">
            <v>73</v>
          </cell>
          <cell r="J11">
            <v>47</v>
          </cell>
          <cell r="L11">
            <v>78</v>
          </cell>
          <cell r="M11">
            <v>55</v>
          </cell>
          <cell r="R11">
            <v>72</v>
          </cell>
          <cell r="S11">
            <v>43</v>
          </cell>
          <cell r="U11">
            <v>72</v>
          </cell>
          <cell r="V11">
            <v>43</v>
          </cell>
          <cell r="X11">
            <v>76</v>
          </cell>
          <cell r="Y11">
            <v>43</v>
          </cell>
          <cell r="AD11">
            <v>220</v>
          </cell>
          <cell r="AE11">
            <v>117</v>
          </cell>
          <cell r="AG11">
            <v>71</v>
          </cell>
          <cell r="AH11">
            <v>54</v>
          </cell>
          <cell r="AJ11">
            <v>77</v>
          </cell>
          <cell r="AP11">
            <v>70</v>
          </cell>
          <cell r="AS11">
            <v>85</v>
          </cell>
          <cell r="AV11">
            <v>72</v>
          </cell>
        </row>
        <row r="12">
          <cell r="D12">
            <v>24</v>
          </cell>
          <cell r="E12">
            <v>1020</v>
          </cell>
          <cell r="F12">
            <v>85</v>
          </cell>
          <cell r="G12">
            <v>67</v>
          </cell>
          <cell r="I12">
            <v>85</v>
          </cell>
          <cell r="J12">
            <v>71</v>
          </cell>
          <cell r="L12">
            <v>85</v>
          </cell>
          <cell r="M12">
            <v>74</v>
          </cell>
          <cell r="R12">
            <v>85</v>
          </cell>
          <cell r="S12">
            <v>60</v>
          </cell>
          <cell r="U12">
            <v>85</v>
          </cell>
          <cell r="V12">
            <v>59</v>
          </cell>
          <cell r="X12">
            <v>85</v>
          </cell>
          <cell r="Y12">
            <v>58</v>
          </cell>
          <cell r="AD12">
            <v>255</v>
          </cell>
          <cell r="AE12">
            <v>170</v>
          </cell>
          <cell r="AG12">
            <v>85</v>
          </cell>
          <cell r="AH12">
            <v>71</v>
          </cell>
          <cell r="AJ12">
            <v>85</v>
          </cell>
          <cell r="AP12">
            <v>85</v>
          </cell>
          <cell r="AS12">
            <v>85</v>
          </cell>
          <cell r="AV12">
            <v>85</v>
          </cell>
        </row>
        <row r="13">
          <cell r="D13">
            <v>0</v>
          </cell>
          <cell r="E13">
            <v>796</v>
          </cell>
          <cell r="F13">
            <v>76</v>
          </cell>
          <cell r="G13">
            <v>36</v>
          </cell>
          <cell r="I13">
            <v>76</v>
          </cell>
          <cell r="J13">
            <v>49</v>
          </cell>
          <cell r="L13">
            <v>76</v>
          </cell>
          <cell r="M13">
            <v>44</v>
          </cell>
          <cell r="R13">
            <v>76</v>
          </cell>
          <cell r="S13">
            <v>38</v>
          </cell>
          <cell r="U13">
            <v>76</v>
          </cell>
          <cell r="V13">
            <v>45</v>
          </cell>
          <cell r="X13">
            <v>76</v>
          </cell>
          <cell r="Y13">
            <v>34</v>
          </cell>
          <cell r="AD13">
            <v>213</v>
          </cell>
          <cell r="AE13">
            <v>114</v>
          </cell>
          <cell r="AG13">
            <v>71</v>
          </cell>
          <cell r="AH13">
            <v>43</v>
          </cell>
          <cell r="AJ13">
            <v>3</v>
          </cell>
          <cell r="AP13">
            <v>3</v>
          </cell>
          <cell r="AS13">
            <v>3</v>
          </cell>
          <cell r="AV13">
            <v>3</v>
          </cell>
        </row>
        <row r="17">
          <cell r="D17">
            <v>4236.486769352291</v>
          </cell>
          <cell r="E17">
            <v>4236.486769352291</v>
          </cell>
          <cell r="F17">
            <v>354.37389744602422</v>
          </cell>
          <cell r="G17">
            <v>409</v>
          </cell>
          <cell r="I17">
            <v>354.37389744602422</v>
          </cell>
          <cell r="J17">
            <v>340</v>
          </cell>
          <cell r="L17">
            <v>349.5405641126909</v>
          </cell>
          <cell r="M17">
            <v>470</v>
          </cell>
          <cell r="R17">
            <v>354.37389744602422</v>
          </cell>
          <cell r="S17">
            <v>357</v>
          </cell>
          <cell r="U17">
            <v>347.5405641126909</v>
          </cell>
          <cell r="V17">
            <v>1322.3333333333333</v>
          </cell>
          <cell r="X17">
            <v>348.5405641126909</v>
          </cell>
          <cell r="Y17">
            <v>396</v>
          </cell>
          <cell r="AD17">
            <v>1050.455025671406</v>
          </cell>
          <cell r="AE17">
            <v>2003.3333333333333</v>
          </cell>
          <cell r="AG17">
            <v>348.5405641126909</v>
          </cell>
          <cell r="AH17">
            <v>495</v>
          </cell>
          <cell r="AJ17">
            <v>353.0405641126909</v>
          </cell>
          <cell r="AP17">
            <v>353.0405641126909</v>
          </cell>
          <cell r="AS17">
            <v>353.0405641126909</v>
          </cell>
          <cell r="AV17">
            <v>353.0405641126909</v>
          </cell>
        </row>
        <row r="18">
          <cell r="D18">
            <v>4236.486769352291</v>
          </cell>
          <cell r="E18">
            <v>16945.947077409164</v>
          </cell>
          <cell r="F18">
            <v>1417.4955897840969</v>
          </cell>
          <cell r="G18">
            <v>1313</v>
          </cell>
          <cell r="I18">
            <v>1395.1622564507636</v>
          </cell>
          <cell r="J18">
            <v>1120</v>
          </cell>
          <cell r="L18">
            <v>1397.1622564507636</v>
          </cell>
          <cell r="M18">
            <v>1420</v>
          </cell>
          <cell r="R18">
            <v>1417.4955897840969</v>
          </cell>
          <cell r="S18">
            <v>1129</v>
          </cell>
          <cell r="U18">
            <v>1391.1622564507636</v>
          </cell>
          <cell r="V18">
            <v>1287.3333333333333</v>
          </cell>
          <cell r="X18">
            <v>1391.1622564507636</v>
          </cell>
          <cell r="Y18">
            <v>1605</v>
          </cell>
          <cell r="AD18">
            <v>4199.8201026856241</v>
          </cell>
          <cell r="AE18">
            <v>3805.333333333333</v>
          </cell>
          <cell r="AG18">
            <v>1395.1622564507636</v>
          </cell>
          <cell r="AH18">
            <v>1693</v>
          </cell>
          <cell r="AJ18">
            <v>1412.1622564507636</v>
          </cell>
          <cell r="AP18">
            <v>1412.1622564507636</v>
          </cell>
          <cell r="AS18">
            <v>1412.1622564507636</v>
          </cell>
          <cell r="AV18">
            <v>1412.1622564507636</v>
          </cell>
        </row>
        <row r="19">
          <cell r="D19">
            <v>46660.928120063189</v>
          </cell>
          <cell r="E19">
            <v>186643.71248025275</v>
          </cell>
          <cell r="F19">
            <v>15735.64270668773</v>
          </cell>
          <cell r="G19">
            <v>14558</v>
          </cell>
          <cell r="I19">
            <v>15736.64270668773</v>
          </cell>
          <cell r="J19">
            <v>13260</v>
          </cell>
          <cell r="L19">
            <v>15736.64270668773</v>
          </cell>
          <cell r="M19">
            <v>14856</v>
          </cell>
          <cell r="R19">
            <v>15732.64270668773</v>
          </cell>
          <cell r="S19">
            <v>11441</v>
          </cell>
          <cell r="U19">
            <v>15738.64270668773</v>
          </cell>
          <cell r="V19">
            <v>16081</v>
          </cell>
          <cell r="X19">
            <v>15740.64270668773</v>
          </cell>
          <cell r="Y19">
            <v>15734</v>
          </cell>
          <cell r="AD19">
            <v>47211.928120063189</v>
          </cell>
          <cell r="AE19">
            <v>40132</v>
          </cell>
          <cell r="AG19">
            <v>15738.64270668773</v>
          </cell>
          <cell r="AH19">
            <v>13886</v>
          </cell>
          <cell r="AJ19">
            <v>15553.64270668773</v>
          </cell>
          <cell r="AP19">
            <v>15553.64270668773</v>
          </cell>
          <cell r="AS19">
            <v>15553.64270668773</v>
          </cell>
          <cell r="AV19">
            <v>15553.64270668773</v>
          </cell>
        </row>
        <row r="20">
          <cell r="D20">
            <v>6445.6367693522907</v>
          </cell>
          <cell r="E20">
            <v>6445.6367693522907</v>
          </cell>
          <cell r="F20">
            <v>528.19473077935754</v>
          </cell>
          <cell r="G20">
            <v>558</v>
          </cell>
          <cell r="I20">
            <v>528.19473077935754</v>
          </cell>
          <cell r="J20">
            <v>444</v>
          </cell>
          <cell r="L20">
            <v>528.19473077935754</v>
          </cell>
          <cell r="M20">
            <v>517</v>
          </cell>
          <cell r="R20">
            <v>528.19473077935754</v>
          </cell>
          <cell r="S20">
            <v>517</v>
          </cell>
          <cell r="U20">
            <v>527.63639744602426</v>
          </cell>
          <cell r="V20">
            <v>571</v>
          </cell>
          <cell r="X20">
            <v>528.19473077935754</v>
          </cell>
          <cell r="Y20">
            <v>526</v>
          </cell>
          <cell r="AD20">
            <v>1609.0258590047395</v>
          </cell>
          <cell r="AE20">
            <v>1489</v>
          </cell>
          <cell r="AG20">
            <v>536.52806411269103</v>
          </cell>
          <cell r="AH20">
            <v>575</v>
          </cell>
          <cell r="AJ20">
            <v>537.13639744602426</v>
          </cell>
          <cell r="AP20">
            <v>537.13639744602426</v>
          </cell>
          <cell r="AS20">
            <v>537.13639744602426</v>
          </cell>
          <cell r="AV20">
            <v>537.13639744602426</v>
          </cell>
        </row>
        <row r="21">
          <cell r="D21">
            <v>6445.6367693522907</v>
          </cell>
          <cell r="E21">
            <v>32191.683846761454</v>
          </cell>
          <cell r="F21">
            <v>2638.0840705634541</v>
          </cell>
          <cell r="G21">
            <v>2936</v>
          </cell>
          <cell r="I21">
            <v>2628.1819872301207</v>
          </cell>
          <cell r="J21">
            <v>2366</v>
          </cell>
          <cell r="L21">
            <v>2638.0840705634541</v>
          </cell>
          <cell r="M21">
            <v>2505</v>
          </cell>
          <cell r="R21">
            <v>2638.0840705634541</v>
          </cell>
          <cell r="S21">
            <v>2326</v>
          </cell>
          <cell r="U21">
            <v>2628.1819872301207</v>
          </cell>
          <cell r="V21">
            <v>2684</v>
          </cell>
          <cell r="X21">
            <v>2638.0840705634541</v>
          </cell>
          <cell r="Y21">
            <v>2546</v>
          </cell>
          <cell r="AD21">
            <v>8029.3501283570295</v>
          </cell>
          <cell r="AE21">
            <v>6919</v>
          </cell>
          <cell r="AG21">
            <v>2679.7507372301206</v>
          </cell>
          <cell r="AH21">
            <v>3002</v>
          </cell>
          <cell r="AJ21">
            <v>2682.6403205634542</v>
          </cell>
          <cell r="AP21">
            <v>2682.6403205634542</v>
          </cell>
          <cell r="AS21">
            <v>2682.6403205634542</v>
          </cell>
          <cell r="AV21">
            <v>2682.6403205634542</v>
          </cell>
        </row>
        <row r="22">
          <cell r="D22">
            <v>6179.3868088467616</v>
          </cell>
          <cell r="E22">
            <v>27969.947235387048</v>
          </cell>
          <cell r="F22">
            <v>2330.8289362822538</v>
          </cell>
          <cell r="G22">
            <v>1732</v>
          </cell>
          <cell r="I22">
            <v>2324.5456029489205</v>
          </cell>
          <cell r="J22">
            <v>1474</v>
          </cell>
          <cell r="L22">
            <v>2330.8289362822538</v>
          </cell>
          <cell r="M22">
            <v>1521</v>
          </cell>
          <cell r="R22">
            <v>2330.8289362822538</v>
          </cell>
          <cell r="S22">
            <v>1376</v>
          </cell>
          <cell r="U22">
            <v>2324.5456029489205</v>
          </cell>
          <cell r="V22">
            <v>1422</v>
          </cell>
          <cell r="X22">
            <v>2330.8289362822538</v>
          </cell>
          <cell r="Y22">
            <v>1415</v>
          </cell>
          <cell r="AD22">
            <v>6986.2034755134282</v>
          </cell>
          <cell r="AE22">
            <v>3928</v>
          </cell>
          <cell r="AG22">
            <v>2330.8289362822538</v>
          </cell>
          <cell r="AH22">
            <v>1715</v>
          </cell>
          <cell r="AJ22">
            <v>2330.8289362822538</v>
          </cell>
          <cell r="AP22">
            <v>2330.8289362822538</v>
          </cell>
          <cell r="AS22">
            <v>2330.8289362822538</v>
          </cell>
          <cell r="AV22">
            <v>2330.8289362822538</v>
          </cell>
        </row>
        <row r="23">
          <cell r="D23">
            <v>20110.450434439179</v>
          </cell>
          <cell r="E23">
            <v>40178.300868878359</v>
          </cell>
          <cell r="F23">
            <v>3348.1917390731965</v>
          </cell>
          <cell r="G23">
            <v>2338</v>
          </cell>
          <cell r="I23">
            <v>3348.1917390731965</v>
          </cell>
          <cell r="J23">
            <v>4048</v>
          </cell>
          <cell r="L23">
            <v>3348.1917390731965</v>
          </cell>
          <cell r="M23">
            <v>2087</v>
          </cell>
          <cell r="R23">
            <v>3348.1917390731965</v>
          </cell>
          <cell r="S23">
            <v>1785</v>
          </cell>
          <cell r="U23">
            <v>3315.7417390731966</v>
          </cell>
          <cell r="V23">
            <v>2133.3333333333335</v>
          </cell>
          <cell r="X23">
            <v>3348.1917390731965</v>
          </cell>
          <cell r="Y23">
            <v>2174</v>
          </cell>
          <cell r="AD23">
            <v>10012.125217219589</v>
          </cell>
          <cell r="AE23">
            <v>5710.3333333333339</v>
          </cell>
          <cell r="AG23">
            <v>3348.1917390731965</v>
          </cell>
          <cell r="AH23">
            <v>2437</v>
          </cell>
          <cell r="AJ23">
            <v>3348.1917390731965</v>
          </cell>
          <cell r="AP23">
            <v>3348.1917390731965</v>
          </cell>
          <cell r="AS23">
            <v>3348.1917390731965</v>
          </cell>
          <cell r="AV23">
            <v>3348.1917390731965</v>
          </cell>
        </row>
        <row r="24">
          <cell r="D24">
            <v>34933.204107424957</v>
          </cell>
          <cell r="E24">
            <v>54695.204107424957</v>
          </cell>
          <cell r="F24">
            <v>4551.7503422854134</v>
          </cell>
          <cell r="G24">
            <v>1209</v>
          </cell>
          <cell r="I24">
            <v>4551.7503422854134</v>
          </cell>
          <cell r="J24">
            <v>1364</v>
          </cell>
          <cell r="L24">
            <v>4551.7503422854134</v>
          </cell>
          <cell r="M24">
            <v>1659</v>
          </cell>
          <cell r="R24">
            <v>4551.7503422854134</v>
          </cell>
          <cell r="S24">
            <v>919</v>
          </cell>
          <cell r="U24">
            <v>4546.0170089520798</v>
          </cell>
          <cell r="V24">
            <v>1080</v>
          </cell>
          <cell r="X24">
            <v>4551.7503422854134</v>
          </cell>
          <cell r="Y24">
            <v>1560</v>
          </cell>
          <cell r="AD24">
            <v>13649.517693522906</v>
          </cell>
          <cell r="AE24">
            <v>3640</v>
          </cell>
          <cell r="AG24">
            <v>4551.7503422854134</v>
          </cell>
          <cell r="AH24">
            <v>1907</v>
          </cell>
          <cell r="AJ24">
            <v>4557.9336756187467</v>
          </cell>
          <cell r="AP24">
            <v>4557.9336756187467</v>
          </cell>
          <cell r="AS24">
            <v>4557.9336756187467</v>
          </cell>
          <cell r="AV24">
            <v>4557.9336756187467</v>
          </cell>
        </row>
        <row r="25">
          <cell r="D25">
            <v>6179.3868088467616</v>
          </cell>
          <cell r="E25">
            <v>6179.3868088467616</v>
          </cell>
          <cell r="F25">
            <v>514.94890073723013</v>
          </cell>
          <cell r="G25">
            <v>746</v>
          </cell>
          <cell r="I25">
            <v>514.94890073723013</v>
          </cell>
          <cell r="J25">
            <v>594</v>
          </cell>
          <cell r="L25">
            <v>514.94890073723013</v>
          </cell>
          <cell r="M25">
            <v>583</v>
          </cell>
          <cell r="R25">
            <v>514.94890073723013</v>
          </cell>
          <cell r="S25">
            <v>533</v>
          </cell>
          <cell r="U25">
            <v>515.03223407056339</v>
          </cell>
          <cell r="V25">
            <v>553</v>
          </cell>
          <cell r="X25">
            <v>514.94890073723013</v>
          </cell>
          <cell r="Y25">
            <v>596</v>
          </cell>
          <cell r="AD25">
            <v>1544.9300355450237</v>
          </cell>
          <cell r="AE25">
            <v>1465</v>
          </cell>
          <cell r="AG25">
            <v>514.94890073723013</v>
          </cell>
          <cell r="AH25">
            <v>648</v>
          </cell>
          <cell r="AJ25">
            <v>514.94890073723013</v>
          </cell>
          <cell r="AP25">
            <v>514.94890073723013</v>
          </cell>
          <cell r="AS25">
            <v>514.94890073723013</v>
          </cell>
          <cell r="AV25">
            <v>514.94890073723013</v>
          </cell>
        </row>
        <row r="28">
          <cell r="D28">
            <v>53511.144154818328</v>
          </cell>
          <cell r="E28">
            <v>56582.144154818328</v>
          </cell>
          <cell r="F28">
            <v>4766.7620129015286</v>
          </cell>
          <cell r="G28">
            <v>7871</v>
          </cell>
          <cell r="I28">
            <v>4729.7620129015286</v>
          </cell>
          <cell r="J28">
            <v>9047</v>
          </cell>
          <cell r="L28">
            <v>4735.0120129015286</v>
          </cell>
          <cell r="M28">
            <v>11158</v>
          </cell>
          <cell r="R28">
            <v>4729.7620129015286</v>
          </cell>
          <cell r="S28">
            <v>8066</v>
          </cell>
          <cell r="U28">
            <v>4711.7620129015286</v>
          </cell>
          <cell r="V28">
            <v>8011.8333333333339</v>
          </cell>
          <cell r="X28">
            <v>4732.7620129015286</v>
          </cell>
          <cell r="Y28">
            <v>8057</v>
          </cell>
          <cell r="AD28">
            <v>14174.286038704582</v>
          </cell>
          <cell r="AE28">
            <v>22208.833333333336</v>
          </cell>
          <cell r="AG28">
            <v>4730.7620129015286</v>
          </cell>
          <cell r="AH28">
            <v>8267</v>
          </cell>
          <cell r="AJ28">
            <v>4715.1786795681955</v>
          </cell>
          <cell r="AP28">
            <v>4715.1786795681955</v>
          </cell>
          <cell r="AS28">
            <v>4715.1786795681955</v>
          </cell>
          <cell r="AV28">
            <v>4715.1786795681955</v>
          </cell>
        </row>
        <row r="29">
          <cell r="D29">
            <v>36420.79415481833</v>
          </cell>
          <cell r="E29">
            <v>23134.476492890997</v>
          </cell>
          <cell r="F29">
            <v>774.14267986835159</v>
          </cell>
          <cell r="G29">
            <v>649</v>
          </cell>
          <cell r="I29">
            <v>774.14267986835159</v>
          </cell>
          <cell r="J29">
            <v>645</v>
          </cell>
          <cell r="L29">
            <v>774.14267986835159</v>
          </cell>
          <cell r="M29">
            <v>815</v>
          </cell>
          <cell r="R29">
            <v>774.14267986835159</v>
          </cell>
          <cell r="S29">
            <v>450</v>
          </cell>
          <cell r="U29">
            <v>773.55934653501822</v>
          </cell>
          <cell r="V29">
            <v>305</v>
          </cell>
          <cell r="X29">
            <v>774.14267986835159</v>
          </cell>
          <cell r="Y29">
            <v>613</v>
          </cell>
          <cell r="AD29">
            <v>2396.0447062717217</v>
          </cell>
          <cell r="AE29">
            <v>1324</v>
          </cell>
          <cell r="AG29">
            <v>798.87601320168494</v>
          </cell>
          <cell r="AH29">
            <v>436</v>
          </cell>
          <cell r="AJ29">
            <v>1927.8730410742496</v>
          </cell>
          <cell r="AP29">
            <v>1927.8730410742496</v>
          </cell>
          <cell r="AS29">
            <v>1927.8730410742496</v>
          </cell>
          <cell r="AV29">
            <v>1927.8730410742496</v>
          </cell>
        </row>
        <row r="30">
          <cell r="D30">
            <v>76659.79415481833</v>
          </cell>
          <cell r="E30">
            <v>108062.47649289099</v>
          </cell>
          <cell r="F30">
            <v>8889.9107664865714</v>
          </cell>
          <cell r="G30">
            <v>732</v>
          </cell>
          <cell r="I30">
            <v>8889.9107664865714</v>
          </cell>
          <cell r="J30">
            <v>898</v>
          </cell>
          <cell r="L30">
            <v>8889.9107664865714</v>
          </cell>
          <cell r="M30">
            <v>1291</v>
          </cell>
          <cell r="R30">
            <v>8889.9107664865714</v>
          </cell>
          <cell r="S30">
            <v>775</v>
          </cell>
          <cell r="U30">
            <v>8819.9107664865714</v>
          </cell>
          <cell r="V30">
            <v>845</v>
          </cell>
          <cell r="X30">
            <v>8889.9107664865714</v>
          </cell>
          <cell r="Y30">
            <v>1025</v>
          </cell>
          <cell r="AD30">
            <v>26608.682299459717</v>
          </cell>
          <cell r="AE30">
            <v>2995</v>
          </cell>
          <cell r="AG30">
            <v>8892.894099819905</v>
          </cell>
          <cell r="AH30">
            <v>1406</v>
          </cell>
          <cell r="AJ30">
            <v>9005.2063744075822</v>
          </cell>
          <cell r="AP30">
            <v>9005.2063744075822</v>
          </cell>
          <cell r="AS30">
            <v>9005.2063744075822</v>
          </cell>
          <cell r="AV30">
            <v>9005.2063744075822</v>
          </cell>
        </row>
        <row r="31">
          <cell r="D31">
            <v>13130.827358420222</v>
          </cell>
          <cell r="E31">
            <v>13047.827358420222</v>
          </cell>
          <cell r="F31">
            <v>747.99267986835162</v>
          </cell>
          <cell r="G31">
            <v>414</v>
          </cell>
          <cell r="I31">
            <v>747.99267986835162</v>
          </cell>
          <cell r="J31">
            <v>448</v>
          </cell>
          <cell r="L31">
            <v>747.99267986835162</v>
          </cell>
          <cell r="M31">
            <v>1440</v>
          </cell>
          <cell r="R31">
            <v>747.99267986835162</v>
          </cell>
          <cell r="S31">
            <v>555</v>
          </cell>
          <cell r="U31">
            <v>800.49267986835162</v>
          </cell>
          <cell r="V31">
            <v>473</v>
          </cell>
          <cell r="X31">
            <v>747.99267986835162</v>
          </cell>
          <cell r="Y31">
            <v>628</v>
          </cell>
          <cell r="AD31">
            <v>2296.894706271722</v>
          </cell>
          <cell r="AE31">
            <v>1562</v>
          </cell>
          <cell r="AG31">
            <v>747.99267986835162</v>
          </cell>
          <cell r="AH31">
            <v>750</v>
          </cell>
          <cell r="AJ31">
            <v>1087.3189465350183</v>
          </cell>
          <cell r="AP31">
            <v>1087.3189465350183</v>
          </cell>
          <cell r="AS31">
            <v>1087.3189465350183</v>
          </cell>
          <cell r="AV31">
            <v>1087.3189465350183</v>
          </cell>
        </row>
        <row r="34">
          <cell r="D34">
            <v>126083.18601895735</v>
          </cell>
          <cell r="E34">
            <v>126083.18601895735</v>
          </cell>
          <cell r="F34">
            <v>10604.848834913111</v>
          </cell>
          <cell r="G34">
            <v>14924</v>
          </cell>
          <cell r="I34">
            <v>10563.265501579779</v>
          </cell>
          <cell r="J34">
            <v>16061</v>
          </cell>
          <cell r="L34">
            <v>10615.848834913111</v>
          </cell>
          <cell r="M34">
            <v>15643</v>
          </cell>
          <cell r="R34">
            <v>10612.848834913111</v>
          </cell>
          <cell r="S34">
            <v>13314</v>
          </cell>
          <cell r="U34">
            <v>10508.848834913111</v>
          </cell>
          <cell r="V34">
            <v>12998.333333333332</v>
          </cell>
          <cell r="X34">
            <v>10616.848834913111</v>
          </cell>
          <cell r="Y34">
            <v>13324</v>
          </cell>
          <cell r="AD34">
            <v>31738.546504739337</v>
          </cell>
          <cell r="AE34">
            <v>36278.333333333328</v>
          </cell>
          <cell r="AG34">
            <v>10616.848834913111</v>
          </cell>
          <cell r="AH34">
            <v>15951</v>
          </cell>
          <cell r="AJ34">
            <v>10506.932168246447</v>
          </cell>
          <cell r="AP34">
            <v>10506.932168246447</v>
          </cell>
          <cell r="AS34">
            <v>10506.932168246447</v>
          </cell>
          <cell r="AV34">
            <v>10506.932168246447</v>
          </cell>
        </row>
        <row r="35">
          <cell r="D35">
            <v>4980.5</v>
          </cell>
          <cell r="E35">
            <v>2920.95</v>
          </cell>
          <cell r="F35">
            <v>223.22083333333333</v>
          </cell>
          <cell r="G35">
            <v>192</v>
          </cell>
          <cell r="I35">
            <v>223.22083333333333</v>
          </cell>
          <cell r="J35">
            <v>285</v>
          </cell>
          <cell r="L35">
            <v>223.22083333333333</v>
          </cell>
          <cell r="M35">
            <v>250</v>
          </cell>
          <cell r="R35">
            <v>223.22083333333333</v>
          </cell>
          <cell r="S35">
            <v>217</v>
          </cell>
          <cell r="U35">
            <v>218.125</v>
          </cell>
          <cell r="V35">
            <v>227</v>
          </cell>
          <cell r="X35">
            <v>223.22083333333333</v>
          </cell>
          <cell r="Y35">
            <v>190</v>
          </cell>
          <cell r="AD35">
            <v>664.56666666666683</v>
          </cell>
          <cell r="AE35">
            <v>605</v>
          </cell>
          <cell r="AG35">
            <v>223.22083333333333</v>
          </cell>
          <cell r="AH35">
            <v>183</v>
          </cell>
          <cell r="AJ35">
            <v>243.41249999999999</v>
          </cell>
          <cell r="AP35">
            <v>243.41249999999999</v>
          </cell>
          <cell r="AS35">
            <v>243.41249999999999</v>
          </cell>
          <cell r="AV35">
            <v>243.41249999999999</v>
          </cell>
        </row>
        <row r="36">
          <cell r="D36">
            <v>10534</v>
          </cell>
          <cell r="E36">
            <v>8930.75</v>
          </cell>
          <cell r="F36">
            <v>724.03750000000002</v>
          </cell>
          <cell r="G36">
            <v>781</v>
          </cell>
          <cell r="I36">
            <v>724.03750000000002</v>
          </cell>
          <cell r="J36">
            <v>1211</v>
          </cell>
          <cell r="L36">
            <v>724.03750000000002</v>
          </cell>
          <cell r="M36">
            <v>993</v>
          </cell>
          <cell r="R36">
            <v>724.03750000000002</v>
          </cell>
          <cell r="S36">
            <v>810</v>
          </cell>
          <cell r="U36">
            <v>710.75</v>
          </cell>
          <cell r="V36">
            <v>721</v>
          </cell>
          <cell r="X36">
            <v>724.03750000000002</v>
          </cell>
          <cell r="Y36">
            <v>742</v>
          </cell>
          <cell r="AD36">
            <v>2158.8249999999998</v>
          </cell>
          <cell r="AE36">
            <v>2125</v>
          </cell>
          <cell r="AG36">
            <v>724.03750000000002</v>
          </cell>
          <cell r="AH36">
            <v>811</v>
          </cell>
          <cell r="AJ36">
            <v>744.22916666666663</v>
          </cell>
          <cell r="AP36">
            <v>744.22916666666663</v>
          </cell>
          <cell r="AS36">
            <v>744.22916666666663</v>
          </cell>
          <cell r="AV36">
            <v>744.22916666666663</v>
          </cell>
        </row>
        <row r="37">
          <cell r="D37">
            <v>61806.955647709321</v>
          </cell>
          <cell r="E37">
            <v>49073.564518167455</v>
          </cell>
          <cell r="F37">
            <v>4079.1303765139542</v>
          </cell>
          <cell r="G37">
            <v>962</v>
          </cell>
          <cell r="I37">
            <v>4079.1303765139542</v>
          </cell>
          <cell r="J37">
            <v>1007</v>
          </cell>
          <cell r="L37">
            <v>4079.1303765139542</v>
          </cell>
          <cell r="M37">
            <v>1117</v>
          </cell>
          <cell r="R37">
            <v>4079.1303765139542</v>
          </cell>
          <cell r="S37">
            <v>519</v>
          </cell>
          <cell r="U37">
            <v>4047.7970431806211</v>
          </cell>
          <cell r="V37">
            <v>867.5333333333333</v>
          </cell>
          <cell r="X37">
            <v>4079.1303765139542</v>
          </cell>
          <cell r="Y37">
            <v>1001</v>
          </cell>
          <cell r="AD37">
            <v>12206.057796208532</v>
          </cell>
          <cell r="AE37">
            <v>2129.5333333333333</v>
          </cell>
          <cell r="AG37">
            <v>4079.1303765139542</v>
          </cell>
          <cell r="AH37">
            <v>742</v>
          </cell>
          <cell r="AJ37">
            <v>4089.4637098472872</v>
          </cell>
          <cell r="AP37">
            <v>4089.4637098472872</v>
          </cell>
          <cell r="AS37">
            <v>4089.4637098472872</v>
          </cell>
          <cell r="AV37">
            <v>4089.4637098472872</v>
          </cell>
        </row>
        <row r="38">
          <cell r="D38">
            <v>26332.714280379147</v>
          </cell>
          <cell r="E38">
            <v>26270.714280379147</v>
          </cell>
          <cell r="F38">
            <v>1649.4761900315957</v>
          </cell>
          <cell r="G38">
            <v>322</v>
          </cell>
          <cell r="I38">
            <v>1649.4761900315957</v>
          </cell>
          <cell r="J38">
            <v>302</v>
          </cell>
          <cell r="L38">
            <v>1649.4761900315957</v>
          </cell>
          <cell r="M38">
            <v>342</v>
          </cell>
          <cell r="R38">
            <v>1649.4761900315957</v>
          </cell>
          <cell r="S38">
            <v>259</v>
          </cell>
          <cell r="U38">
            <v>1649.4761900315957</v>
          </cell>
          <cell r="V38">
            <v>274</v>
          </cell>
          <cell r="X38">
            <v>1649.4761900315957</v>
          </cell>
          <cell r="Y38">
            <v>499</v>
          </cell>
          <cell r="AD38">
            <v>4948.4285700947867</v>
          </cell>
          <cell r="AE38">
            <v>1216</v>
          </cell>
          <cell r="AG38">
            <v>1649.4761900315957</v>
          </cell>
          <cell r="AH38">
            <v>862</v>
          </cell>
          <cell r="AJ38">
            <v>2189.2261900315957</v>
          </cell>
          <cell r="AP38">
            <v>2189.2261900315957</v>
          </cell>
          <cell r="AS38">
            <v>2189.2261900315957</v>
          </cell>
          <cell r="AV38">
            <v>2189.2261900315957</v>
          </cell>
        </row>
        <row r="41">
          <cell r="D41">
            <v>3520</v>
          </cell>
          <cell r="E41">
            <v>3520</v>
          </cell>
          <cell r="F41">
            <v>318.33333333333331</v>
          </cell>
          <cell r="G41">
            <v>477</v>
          </cell>
          <cell r="I41">
            <v>308.25</v>
          </cell>
          <cell r="J41">
            <v>405</v>
          </cell>
          <cell r="L41">
            <v>309.25</v>
          </cell>
          <cell r="M41">
            <v>437</v>
          </cell>
          <cell r="R41">
            <v>310.25</v>
          </cell>
          <cell r="S41">
            <v>341</v>
          </cell>
          <cell r="U41">
            <v>309.25</v>
          </cell>
          <cell r="V41">
            <v>374.91666666666669</v>
          </cell>
          <cell r="X41">
            <v>309.25</v>
          </cell>
          <cell r="Y41">
            <v>349</v>
          </cell>
          <cell r="AD41">
            <v>959.5</v>
          </cell>
          <cell r="AE41">
            <v>1101.9166666666667</v>
          </cell>
          <cell r="AG41">
            <v>321.5</v>
          </cell>
          <cell r="AH41">
            <v>380</v>
          </cell>
          <cell r="AJ41">
            <v>293.33333333333331</v>
          </cell>
          <cell r="AP41">
            <v>293.33333333333331</v>
          </cell>
          <cell r="AS41">
            <v>293.33333333333331</v>
          </cell>
          <cell r="AV41">
            <v>293.33333333333331</v>
          </cell>
        </row>
        <row r="42">
          <cell r="D42">
            <v>3957</v>
          </cell>
          <cell r="E42">
            <v>25077</v>
          </cell>
          <cell r="F42">
            <v>2175.5833333333339</v>
          </cell>
          <cell r="G42">
            <v>2308</v>
          </cell>
          <cell r="I42">
            <v>2175.5833333333339</v>
          </cell>
          <cell r="J42">
            <v>2364</v>
          </cell>
          <cell r="L42">
            <v>2175.5833333333339</v>
          </cell>
          <cell r="M42">
            <v>2845</v>
          </cell>
          <cell r="R42">
            <v>2173.5833333333339</v>
          </cell>
          <cell r="S42">
            <v>2436</v>
          </cell>
          <cell r="U42">
            <v>2175.5833333333339</v>
          </cell>
          <cell r="V42">
            <v>2668.4166666666665</v>
          </cell>
          <cell r="X42">
            <v>2174.5833333333339</v>
          </cell>
          <cell r="Y42">
            <v>2680</v>
          </cell>
          <cell r="AD42">
            <v>6708.25</v>
          </cell>
          <cell r="AE42">
            <v>8005.4166666666661</v>
          </cell>
          <cell r="AG42">
            <v>2237.0833333333339</v>
          </cell>
          <cell r="AH42">
            <v>2962</v>
          </cell>
          <cell r="AJ42">
            <v>2089.75</v>
          </cell>
          <cell r="AP42">
            <v>2089.75</v>
          </cell>
          <cell r="AS42">
            <v>2089.75</v>
          </cell>
          <cell r="AV42">
            <v>2089.75</v>
          </cell>
        </row>
        <row r="43">
          <cell r="D43">
            <v>3957</v>
          </cell>
          <cell r="E43">
            <v>3949</v>
          </cell>
          <cell r="F43">
            <v>536.83916666666664</v>
          </cell>
          <cell r="G43">
            <v>727</v>
          </cell>
          <cell r="I43">
            <v>536.83916666666664</v>
          </cell>
          <cell r="J43">
            <v>530</v>
          </cell>
          <cell r="L43">
            <v>536.83916666666664</v>
          </cell>
          <cell r="M43">
            <v>713</v>
          </cell>
          <cell r="R43">
            <v>536.83916666666664</v>
          </cell>
          <cell r="S43">
            <v>602</v>
          </cell>
          <cell r="U43">
            <v>536.41000000000008</v>
          </cell>
          <cell r="V43">
            <v>670</v>
          </cell>
          <cell r="X43">
            <v>536.83916666666664</v>
          </cell>
          <cell r="Y43">
            <v>546</v>
          </cell>
          <cell r="AD43">
            <v>1611.520261058452</v>
          </cell>
          <cell r="AE43">
            <v>1392</v>
          </cell>
          <cell r="AG43">
            <v>537.31647590837281</v>
          </cell>
          <cell r="AH43">
            <v>495</v>
          </cell>
          <cell r="AJ43">
            <v>360</v>
          </cell>
          <cell r="AP43">
            <v>360</v>
          </cell>
          <cell r="AS43">
            <v>360</v>
          </cell>
          <cell r="AV43">
            <v>360</v>
          </cell>
        </row>
        <row r="44">
          <cell r="D44">
            <v>6516.207710900474</v>
          </cell>
          <cell r="E44">
            <v>17044.807710900473</v>
          </cell>
          <cell r="F44">
            <v>1676.6306425750397</v>
          </cell>
          <cell r="G44">
            <v>2007</v>
          </cell>
          <cell r="I44">
            <v>1676.6306425750397</v>
          </cell>
          <cell r="J44">
            <v>1991</v>
          </cell>
          <cell r="L44">
            <v>1676.6306425750397</v>
          </cell>
          <cell r="M44">
            <v>2276</v>
          </cell>
          <cell r="R44">
            <v>1676.6306425750397</v>
          </cell>
          <cell r="S44">
            <v>3032</v>
          </cell>
          <cell r="U44">
            <v>1669.913975908373</v>
          </cell>
          <cell r="V44">
            <v>3171</v>
          </cell>
          <cell r="X44">
            <v>1676.6306425750397</v>
          </cell>
          <cell r="Y44">
            <v>2418</v>
          </cell>
          <cell r="AD44">
            <v>6293.4710442338073</v>
          </cell>
          <cell r="AE44">
            <v>7938</v>
          </cell>
          <cell r="AG44">
            <v>2100.0625703001583</v>
          </cell>
          <cell r="AH44">
            <v>2749</v>
          </cell>
          <cell r="AJ44">
            <v>1420.4006425750395</v>
          </cell>
          <cell r="AP44">
            <v>1420.4006425750395</v>
          </cell>
          <cell r="AS44">
            <v>1420.4006425750395</v>
          </cell>
          <cell r="AV44">
            <v>1420.4006425750395</v>
          </cell>
        </row>
        <row r="45">
          <cell r="D45">
            <v>6505.207710900474</v>
          </cell>
          <cell r="E45">
            <v>15486.530843601897</v>
          </cell>
          <cell r="F45">
            <v>1034.3142369668249</v>
          </cell>
          <cell r="G45">
            <v>1104</v>
          </cell>
          <cell r="I45">
            <v>1033.7559036334915</v>
          </cell>
          <cell r="J45">
            <v>869</v>
          </cell>
          <cell r="L45">
            <v>1034.3142369668249</v>
          </cell>
          <cell r="M45">
            <v>966</v>
          </cell>
          <cell r="R45">
            <v>1034.3142369668249</v>
          </cell>
          <cell r="S45">
            <v>821</v>
          </cell>
          <cell r="U45">
            <v>1033.7559036334915</v>
          </cell>
          <cell r="V45">
            <v>1689</v>
          </cell>
          <cell r="X45">
            <v>1034.3142369668249</v>
          </cell>
          <cell r="Y45">
            <v>1035</v>
          </cell>
          <cell r="AD45">
            <v>1832.0885943917854</v>
          </cell>
          <cell r="AE45">
            <v>2515</v>
          </cell>
          <cell r="AG45">
            <v>610.88230924170625</v>
          </cell>
          <cell r="AH45">
            <v>653</v>
          </cell>
          <cell r="AJ45">
            <v>1290.5442369668249</v>
          </cell>
          <cell r="AP45">
            <v>1290.5442369668249</v>
          </cell>
          <cell r="AS45">
            <v>1290.5442369668249</v>
          </cell>
          <cell r="AV45">
            <v>1290.5442369668249</v>
          </cell>
        </row>
        <row r="46">
          <cell r="D46">
            <v>6516.207710900474</v>
          </cell>
          <cell r="E46">
            <v>6516.207710900474</v>
          </cell>
          <cell r="F46">
            <v>542.36314257503955</v>
          </cell>
          <cell r="G46">
            <v>540</v>
          </cell>
          <cell r="I46">
            <v>542.36314257503955</v>
          </cell>
          <cell r="J46">
            <v>445</v>
          </cell>
          <cell r="L46">
            <v>542.36314257503955</v>
          </cell>
          <cell r="M46">
            <v>538</v>
          </cell>
          <cell r="R46">
            <v>542.36314257503955</v>
          </cell>
          <cell r="S46">
            <v>400</v>
          </cell>
          <cell r="U46">
            <v>542.93397590837287</v>
          </cell>
          <cell r="V46">
            <v>579.91666666666674</v>
          </cell>
          <cell r="X46">
            <v>542.36314257503955</v>
          </cell>
          <cell r="Y46">
            <v>575</v>
          </cell>
          <cell r="AD46">
            <v>1627.6602610584519</v>
          </cell>
          <cell r="AE46">
            <v>1308.9166666666667</v>
          </cell>
          <cell r="AG46">
            <v>542.36314257503955</v>
          </cell>
          <cell r="AH46">
            <v>449</v>
          </cell>
          <cell r="AJ46">
            <v>543.01730924170613</v>
          </cell>
          <cell r="AP46">
            <v>543.01730924170613</v>
          </cell>
          <cell r="AS46">
            <v>543.01730924170613</v>
          </cell>
          <cell r="AV46">
            <v>543.01730924170613</v>
          </cell>
        </row>
        <row r="47">
          <cell r="D47">
            <v>6516.207710900474</v>
          </cell>
          <cell r="E47">
            <v>9879.2077109004749</v>
          </cell>
          <cell r="F47">
            <v>908.67730924170633</v>
          </cell>
          <cell r="G47">
            <v>782</v>
          </cell>
          <cell r="I47">
            <v>908.67730924170633</v>
          </cell>
          <cell r="J47">
            <v>808</v>
          </cell>
          <cell r="L47">
            <v>908.59397590837295</v>
          </cell>
          <cell r="M47">
            <v>909</v>
          </cell>
          <cell r="R47">
            <v>908.67730924170633</v>
          </cell>
          <cell r="S47">
            <v>791</v>
          </cell>
          <cell r="U47">
            <v>908.67730924170633</v>
          </cell>
          <cell r="V47">
            <v>723.83333333333337</v>
          </cell>
          <cell r="X47">
            <v>908.67730924170633</v>
          </cell>
          <cell r="Y47">
            <v>766</v>
          </cell>
          <cell r="AD47">
            <v>3149.4638554502371</v>
          </cell>
          <cell r="AE47">
            <v>2201.8333333333335</v>
          </cell>
          <cell r="AG47">
            <v>1049.8212851500791</v>
          </cell>
          <cell r="AH47">
            <v>599</v>
          </cell>
          <cell r="AJ47">
            <v>823.26730924170636</v>
          </cell>
          <cell r="AP47">
            <v>823.26730924170636</v>
          </cell>
          <cell r="AS47">
            <v>823.26730924170636</v>
          </cell>
          <cell r="AV47">
            <v>823.26730924170636</v>
          </cell>
        </row>
        <row r="48">
          <cell r="D48">
            <v>6489.207710900474</v>
          </cell>
          <cell r="E48">
            <v>9485.415421800948</v>
          </cell>
          <cell r="F48">
            <v>645.46461848341232</v>
          </cell>
          <cell r="G48">
            <v>561</v>
          </cell>
          <cell r="I48">
            <v>645.46461848341232</v>
          </cell>
          <cell r="J48">
            <v>428</v>
          </cell>
          <cell r="L48">
            <v>640.63128515007907</v>
          </cell>
          <cell r="M48">
            <v>433</v>
          </cell>
          <cell r="R48">
            <v>638.63128515007907</v>
          </cell>
          <cell r="S48">
            <v>437</v>
          </cell>
          <cell r="U48">
            <v>638.63128515007907</v>
          </cell>
          <cell r="V48">
            <v>476.33333333333331</v>
          </cell>
          <cell r="X48">
            <v>639.63128515007907</v>
          </cell>
          <cell r="Y48">
            <v>437</v>
          </cell>
          <cell r="AD48">
            <v>1145.1516923380727</v>
          </cell>
          <cell r="AE48">
            <v>1121.3333333333333</v>
          </cell>
          <cell r="AG48">
            <v>382.38389744602421</v>
          </cell>
          <cell r="AH48">
            <v>488</v>
          </cell>
          <cell r="AJ48">
            <v>790.45128515007912</v>
          </cell>
          <cell r="AP48">
            <v>790.45128515007912</v>
          </cell>
          <cell r="AS48">
            <v>790.45128515007912</v>
          </cell>
          <cell r="AV48">
            <v>790.45128515007912</v>
          </cell>
        </row>
        <row r="49">
          <cell r="D49">
            <v>4252.486769352291</v>
          </cell>
          <cell r="E49">
            <v>14731.48676935229</v>
          </cell>
          <cell r="F49">
            <v>1300.2072307793574</v>
          </cell>
          <cell r="G49">
            <v>1272</v>
          </cell>
          <cell r="I49">
            <v>1277.8738974460241</v>
          </cell>
          <cell r="J49">
            <v>1101</v>
          </cell>
          <cell r="L49">
            <v>1279.8738974460241</v>
          </cell>
          <cell r="M49">
            <v>1208</v>
          </cell>
          <cell r="R49">
            <v>1285.8738974460241</v>
          </cell>
          <cell r="S49">
            <v>1068</v>
          </cell>
          <cell r="U49">
            <v>1273.8738974460241</v>
          </cell>
          <cell r="V49">
            <v>1259.3333333333333</v>
          </cell>
          <cell r="X49">
            <v>1273.8738974460241</v>
          </cell>
          <cell r="Y49">
            <v>1269</v>
          </cell>
          <cell r="AD49">
            <v>4077.7367693522906</v>
          </cell>
          <cell r="AE49">
            <v>3656.333333333333</v>
          </cell>
          <cell r="AG49">
            <v>1359.2455897840969</v>
          </cell>
          <cell r="AH49">
            <v>1654</v>
          </cell>
          <cell r="AJ49">
            <v>1227.6238974460241</v>
          </cell>
          <cell r="AP49">
            <v>1227.6238974460241</v>
          </cell>
          <cell r="AS49">
            <v>1227.6238974460241</v>
          </cell>
          <cell r="AV49">
            <v>1227.6238974460241</v>
          </cell>
        </row>
        <row r="50">
          <cell r="D50">
            <v>4316.486769352291</v>
          </cell>
          <cell r="E50">
            <v>6565.7470774091635</v>
          </cell>
          <cell r="F50">
            <v>549.89558978409696</v>
          </cell>
          <cell r="G50">
            <v>337</v>
          </cell>
          <cell r="I50">
            <v>549.89558978409696</v>
          </cell>
          <cell r="J50">
            <v>290</v>
          </cell>
          <cell r="L50">
            <v>549.89558978409696</v>
          </cell>
          <cell r="M50">
            <v>420</v>
          </cell>
          <cell r="R50">
            <v>549.89558978409696</v>
          </cell>
          <cell r="S50">
            <v>390</v>
          </cell>
          <cell r="U50">
            <v>546.16225645076361</v>
          </cell>
          <cell r="V50">
            <v>480.33333333333331</v>
          </cell>
          <cell r="X50">
            <v>549.89558978409696</v>
          </cell>
          <cell r="Y50">
            <v>503</v>
          </cell>
          <cell r="AD50">
            <v>1680.1258590047394</v>
          </cell>
          <cell r="AE50">
            <v>1087.3333333333333</v>
          </cell>
          <cell r="AG50">
            <v>561.28639744602424</v>
          </cell>
          <cell r="AH50">
            <v>425</v>
          </cell>
          <cell r="AJ50">
            <v>547.14558978409696</v>
          </cell>
          <cell r="AP50">
            <v>547.14558978409696</v>
          </cell>
          <cell r="AS50">
            <v>547.14558978409696</v>
          </cell>
          <cell r="AV50">
            <v>547.14558978409696</v>
          </cell>
        </row>
        <row r="51">
          <cell r="D51">
            <v>6345.6367693522907</v>
          </cell>
          <cell r="E51">
            <v>6228.8367693522905</v>
          </cell>
          <cell r="F51">
            <v>519.06973077935754</v>
          </cell>
          <cell r="G51">
            <v>259</v>
          </cell>
          <cell r="I51">
            <v>519.06973077935754</v>
          </cell>
          <cell r="J51">
            <v>202</v>
          </cell>
          <cell r="L51">
            <v>519.06973077935754</v>
          </cell>
          <cell r="M51">
            <v>243</v>
          </cell>
          <cell r="R51">
            <v>519.06973077935754</v>
          </cell>
          <cell r="S51">
            <v>218</v>
          </cell>
          <cell r="U51">
            <v>522.63639744602426</v>
          </cell>
          <cell r="V51">
            <v>240.33333333333331</v>
          </cell>
          <cell r="X51">
            <v>519.06973077935754</v>
          </cell>
          <cell r="Y51">
            <v>223</v>
          </cell>
          <cell r="AD51">
            <v>1560.7758590047395</v>
          </cell>
          <cell r="AE51">
            <v>534.33333333333326</v>
          </cell>
          <cell r="AG51">
            <v>519.06973077935754</v>
          </cell>
          <cell r="AH51">
            <v>100</v>
          </cell>
          <cell r="AJ51">
            <v>519.06973077935754</v>
          </cell>
          <cell r="AP51">
            <v>519.06973077935754</v>
          </cell>
          <cell r="AS51">
            <v>519.06973077935754</v>
          </cell>
          <cell r="AV51">
            <v>519.06973077935754</v>
          </cell>
        </row>
        <row r="54">
          <cell r="D54">
            <v>27140</v>
          </cell>
          <cell r="E54">
            <v>27140</v>
          </cell>
          <cell r="F54">
            <v>2420.2499999999995</v>
          </cell>
          <cell r="G54">
            <v>4518</v>
          </cell>
          <cell r="I54">
            <v>2529.25</v>
          </cell>
          <cell r="J54">
            <v>5015</v>
          </cell>
          <cell r="L54">
            <v>2420.2499999999995</v>
          </cell>
          <cell r="M54">
            <v>4941</v>
          </cell>
          <cell r="R54">
            <v>2421.2499999999995</v>
          </cell>
          <cell r="S54">
            <v>4119</v>
          </cell>
          <cell r="U54">
            <v>2528.25</v>
          </cell>
          <cell r="V54">
            <v>13000.416666666666</v>
          </cell>
          <cell r="X54">
            <v>2421.2499999999995</v>
          </cell>
          <cell r="Y54">
            <v>6274</v>
          </cell>
          <cell r="AD54">
            <v>7788.9354265402844</v>
          </cell>
          <cell r="AE54">
            <v>23662.416666666664</v>
          </cell>
          <cell r="AG54">
            <v>2560.6451421800944</v>
          </cell>
          <cell r="AH54">
            <v>5367</v>
          </cell>
          <cell r="AJ54">
            <v>2261.6666666666665</v>
          </cell>
          <cell r="AP54">
            <v>2261.6666666666665</v>
          </cell>
          <cell r="AS54">
            <v>2261.6666666666665</v>
          </cell>
          <cell r="AV54">
            <v>2261.6666666666665</v>
          </cell>
        </row>
        <row r="55">
          <cell r="D55">
            <v>7171.7417061611377</v>
          </cell>
          <cell r="E55">
            <v>6697.2417061611377</v>
          </cell>
          <cell r="F55">
            <v>409.52674218009474</v>
          </cell>
          <cell r="G55">
            <v>731</v>
          </cell>
          <cell r="I55">
            <v>409.52674218009474</v>
          </cell>
          <cell r="J55">
            <v>659</v>
          </cell>
          <cell r="L55">
            <v>409.52674218009474</v>
          </cell>
          <cell r="M55">
            <v>822</v>
          </cell>
          <cell r="R55">
            <v>409.52674218009474</v>
          </cell>
          <cell r="S55">
            <v>494</v>
          </cell>
          <cell r="U55">
            <v>395.52674218009474</v>
          </cell>
          <cell r="V55">
            <v>960</v>
          </cell>
          <cell r="X55">
            <v>409.52674218009474</v>
          </cell>
          <cell r="Y55">
            <v>864</v>
          </cell>
          <cell r="AD55">
            <v>741.57021549763044</v>
          </cell>
          <cell r="AE55">
            <v>1069</v>
          </cell>
          <cell r="AG55">
            <v>251.85673849921011</v>
          </cell>
          <cell r="AH55">
            <v>389</v>
          </cell>
          <cell r="AJ55">
            <v>558.10347551342807</v>
          </cell>
          <cell r="AP55">
            <v>558.10347551342807</v>
          </cell>
          <cell r="AS55">
            <v>558.10347551342807</v>
          </cell>
          <cell r="AV55">
            <v>558.10347551342807</v>
          </cell>
        </row>
        <row r="56">
          <cell r="D56">
            <v>46545.641706161143</v>
          </cell>
          <cell r="E56">
            <v>41346.231279620857</v>
          </cell>
          <cell r="F56">
            <v>2850.0218384992104</v>
          </cell>
          <cell r="G56">
            <v>933</v>
          </cell>
          <cell r="I56">
            <v>2850.0218384992104</v>
          </cell>
          <cell r="J56">
            <v>919</v>
          </cell>
          <cell r="L56">
            <v>2851.0218384992104</v>
          </cell>
          <cell r="M56">
            <v>1068</v>
          </cell>
          <cell r="R56">
            <v>2851.0218384992104</v>
          </cell>
          <cell r="S56">
            <v>705</v>
          </cell>
          <cell r="U56">
            <v>2795.7093384992104</v>
          </cell>
          <cell r="V56">
            <v>836</v>
          </cell>
          <cell r="X56">
            <v>2851.0218384992104</v>
          </cell>
          <cell r="Y56">
            <v>933</v>
          </cell>
          <cell r="AD56">
            <v>10275.691358281991</v>
          </cell>
          <cell r="AE56">
            <v>2458</v>
          </cell>
          <cell r="AG56">
            <v>3442.6679527606639</v>
          </cell>
          <cell r="AH56">
            <v>1075</v>
          </cell>
          <cell r="AJ56">
            <v>3445.5192733017375</v>
          </cell>
          <cell r="AP56">
            <v>3445.5192733017375</v>
          </cell>
          <cell r="AS56">
            <v>3445.5192733017375</v>
          </cell>
          <cell r="AV56">
            <v>3445.5192733017375</v>
          </cell>
        </row>
        <row r="57">
          <cell r="D57">
            <v>46545.641706161143</v>
          </cell>
          <cell r="E57">
            <v>46504.641706161143</v>
          </cell>
          <cell r="F57">
            <v>3543.267086093997</v>
          </cell>
          <cell r="G57">
            <v>293</v>
          </cell>
          <cell r="I57">
            <v>2314.267086093997</v>
          </cell>
          <cell r="J57">
            <v>106</v>
          </cell>
          <cell r="L57">
            <v>1746.267086093997</v>
          </cell>
          <cell r="M57">
            <v>97</v>
          </cell>
          <cell r="R57">
            <v>1858.267086093997</v>
          </cell>
          <cell r="S57">
            <v>95</v>
          </cell>
          <cell r="U57">
            <v>2633.267086093997</v>
          </cell>
          <cell r="V57">
            <v>21085</v>
          </cell>
          <cell r="X57">
            <v>2733.267086093997</v>
          </cell>
          <cell r="Y57">
            <v>5092</v>
          </cell>
          <cell r="AD57">
            <v>7452.6604265402848</v>
          </cell>
          <cell r="AE57">
            <v>24332</v>
          </cell>
          <cell r="AG57">
            <v>1864.2201421800951</v>
          </cell>
          <cell r="AH57">
            <v>879</v>
          </cell>
          <cell r="AJ57">
            <v>1258</v>
          </cell>
          <cell r="AP57">
            <v>1256</v>
          </cell>
          <cell r="AS57">
            <v>1254</v>
          </cell>
          <cell r="AV57">
            <v>1245</v>
          </cell>
        </row>
        <row r="58">
          <cell r="D58">
            <v>22835.641706161139</v>
          </cell>
          <cell r="E58">
            <v>22788.191706161138</v>
          </cell>
          <cell r="F58">
            <v>1440.4868088467615</v>
          </cell>
          <cell r="G58">
            <v>119</v>
          </cell>
          <cell r="I58">
            <v>1440.4868088467615</v>
          </cell>
          <cell r="J58">
            <v>107</v>
          </cell>
          <cell r="L58">
            <v>1440.4868088467615</v>
          </cell>
          <cell r="M58">
            <v>157</v>
          </cell>
          <cell r="R58">
            <v>1440.4868088467615</v>
          </cell>
          <cell r="S58">
            <v>108</v>
          </cell>
          <cell r="U58">
            <v>1495.3868088467616</v>
          </cell>
          <cell r="V58">
            <v>1445</v>
          </cell>
          <cell r="X58">
            <v>1440.4868088467615</v>
          </cell>
          <cell r="Y58">
            <v>784</v>
          </cell>
          <cell r="AD58">
            <v>2335.3448046445496</v>
          </cell>
          <cell r="AE58">
            <v>1347</v>
          </cell>
          <cell r="AG58">
            <v>760.14826821484985</v>
          </cell>
          <cell r="AH58">
            <v>148</v>
          </cell>
          <cell r="AJ58">
            <v>1899.015975513428</v>
          </cell>
          <cell r="AP58">
            <v>1899.015975513428</v>
          </cell>
          <cell r="AS58">
            <v>1899.015975513428</v>
          </cell>
          <cell r="AV58">
            <v>1899.015975513428</v>
          </cell>
        </row>
        <row r="61">
          <cell r="D61">
            <v>336</v>
          </cell>
          <cell r="E61">
            <v>16384</v>
          </cell>
          <cell r="F61">
            <v>1584.5</v>
          </cell>
          <cell r="G61">
            <v>1513</v>
          </cell>
          <cell r="I61">
            <v>1584.5</v>
          </cell>
          <cell r="J61">
            <v>1653</v>
          </cell>
          <cell r="L61">
            <v>1584.5</v>
          </cell>
          <cell r="M61">
            <v>1815</v>
          </cell>
          <cell r="R61">
            <v>1584.5</v>
          </cell>
          <cell r="S61">
            <v>1341</v>
          </cell>
          <cell r="U61">
            <v>1584.5</v>
          </cell>
          <cell r="V61">
            <v>1612.1666666666665</v>
          </cell>
          <cell r="X61">
            <v>1584.5</v>
          </cell>
          <cell r="Y61">
            <v>1952</v>
          </cell>
          <cell r="AD61">
            <v>5064.5</v>
          </cell>
          <cell r="AE61">
            <v>5044.1666666666661</v>
          </cell>
          <cell r="AG61">
            <v>1688.1666666666665</v>
          </cell>
          <cell r="AH61">
            <v>2204</v>
          </cell>
          <cell r="AJ61">
            <v>1365.3333333333335</v>
          </cell>
          <cell r="AP61">
            <v>1365.3333333333335</v>
          </cell>
          <cell r="AS61">
            <v>1365.3333333333335</v>
          </cell>
          <cell r="AV61">
            <v>1365.3333333333335</v>
          </cell>
        </row>
        <row r="62">
          <cell r="D62">
            <v>4</v>
          </cell>
          <cell r="E62">
            <v>5075</v>
          </cell>
          <cell r="F62">
            <v>185.33333333333331</v>
          </cell>
          <cell r="G62">
            <v>296</v>
          </cell>
          <cell r="I62">
            <v>183.33333333333331</v>
          </cell>
          <cell r="J62">
            <v>253</v>
          </cell>
          <cell r="L62">
            <v>192.33333333333331</v>
          </cell>
          <cell r="M62">
            <v>315</v>
          </cell>
          <cell r="R62">
            <v>184.33333333333331</v>
          </cell>
          <cell r="S62">
            <v>253</v>
          </cell>
          <cell r="U62">
            <v>235.33333333333331</v>
          </cell>
          <cell r="V62">
            <v>228</v>
          </cell>
          <cell r="X62">
            <v>247.33333333333331</v>
          </cell>
          <cell r="Y62">
            <v>310</v>
          </cell>
          <cell r="AD62">
            <v>245.5</v>
          </cell>
          <cell r="AE62">
            <v>388</v>
          </cell>
          <cell r="AG62">
            <v>46.166666666666671</v>
          </cell>
          <cell r="AH62">
            <v>197</v>
          </cell>
          <cell r="AJ62">
            <v>451.5</v>
          </cell>
          <cell r="AP62">
            <v>403.5</v>
          </cell>
          <cell r="AS62">
            <v>451.5</v>
          </cell>
          <cell r="AV62">
            <v>401.5</v>
          </cell>
        </row>
        <row r="63">
          <cell r="D63">
            <v>24</v>
          </cell>
          <cell r="E63">
            <v>1163</v>
          </cell>
          <cell r="F63">
            <v>101</v>
          </cell>
          <cell r="G63">
            <v>170</v>
          </cell>
          <cell r="I63">
            <v>104</v>
          </cell>
          <cell r="J63">
            <v>193</v>
          </cell>
          <cell r="L63">
            <v>103</v>
          </cell>
          <cell r="M63">
            <v>186</v>
          </cell>
          <cell r="R63">
            <v>100</v>
          </cell>
          <cell r="S63">
            <v>143</v>
          </cell>
          <cell r="U63">
            <v>104</v>
          </cell>
          <cell r="V63">
            <v>198</v>
          </cell>
          <cell r="X63">
            <v>102</v>
          </cell>
          <cell r="Y63">
            <v>222</v>
          </cell>
          <cell r="AD63">
            <v>420.5</v>
          </cell>
          <cell r="AE63">
            <v>566</v>
          </cell>
          <cell r="AG63">
            <v>140.5</v>
          </cell>
          <cell r="AH63">
            <v>157</v>
          </cell>
          <cell r="AJ63">
            <v>88</v>
          </cell>
          <cell r="AP63">
            <v>84</v>
          </cell>
          <cell r="AS63">
            <v>88</v>
          </cell>
          <cell r="AV63">
            <v>86</v>
          </cell>
        </row>
        <row r="65">
          <cell r="D65">
            <v>11758</v>
          </cell>
          <cell r="E65">
            <v>11619.2</v>
          </cell>
          <cell r="F65">
            <v>1495.5166666666667</v>
          </cell>
          <cell r="G65">
            <v>93</v>
          </cell>
          <cell r="I65">
            <v>1495.5166666666667</v>
          </cell>
          <cell r="J65">
            <v>215</v>
          </cell>
          <cell r="L65">
            <v>1495.5166666666667</v>
          </cell>
          <cell r="M65">
            <v>136</v>
          </cell>
          <cell r="R65">
            <v>1487.1666666666665</v>
          </cell>
          <cell r="S65">
            <v>86</v>
          </cell>
          <cell r="U65">
            <v>1487.1666666666665</v>
          </cell>
          <cell r="V65">
            <v>113.875</v>
          </cell>
          <cell r="X65">
            <v>1495.5166666666667</v>
          </cell>
          <cell r="Y65">
            <v>73</v>
          </cell>
          <cell r="AD65">
            <v>5248.4125000000004</v>
          </cell>
          <cell r="AE65">
            <v>276.875</v>
          </cell>
          <cell r="AG65">
            <v>1755.0374999999999</v>
          </cell>
          <cell r="AH65">
            <v>123</v>
          </cell>
          <cell r="AJ65">
            <v>968.26666666666665</v>
          </cell>
          <cell r="AP65">
            <v>968.26666666666665</v>
          </cell>
          <cell r="AS65">
            <v>968.26666666666665</v>
          </cell>
          <cell r="AV65">
            <v>968.26666666666665</v>
          </cell>
        </row>
        <row r="66">
          <cell r="D66">
            <v>14879.25</v>
          </cell>
          <cell r="E66">
            <v>14823.650000000001</v>
          </cell>
          <cell r="F66">
            <v>918.95416666666654</v>
          </cell>
          <cell r="G66">
            <v>65</v>
          </cell>
          <cell r="I66">
            <v>918.95416666666654</v>
          </cell>
          <cell r="J66">
            <v>62</v>
          </cell>
          <cell r="L66">
            <v>918.95416666666654</v>
          </cell>
          <cell r="M66">
            <v>56</v>
          </cell>
          <cell r="R66">
            <v>921.00416666666661</v>
          </cell>
          <cell r="S66">
            <v>54</v>
          </cell>
          <cell r="U66">
            <v>921.00416666666661</v>
          </cell>
          <cell r="V66">
            <v>50</v>
          </cell>
          <cell r="X66">
            <v>918.95416666666654</v>
          </cell>
          <cell r="Y66">
            <v>42</v>
          </cell>
          <cell r="AD66">
            <v>2210.0124999999998</v>
          </cell>
          <cell r="AE66">
            <v>111</v>
          </cell>
          <cell r="AG66">
            <v>735.30416666666667</v>
          </cell>
          <cell r="AH66">
            <v>47</v>
          </cell>
          <cell r="AJ66">
            <v>1235.3041666666666</v>
          </cell>
          <cell r="AP66">
            <v>1235.3041666666666</v>
          </cell>
          <cell r="AS66">
            <v>1235.3041666666666</v>
          </cell>
          <cell r="AV66">
            <v>1235.3041666666666</v>
          </cell>
        </row>
        <row r="67">
          <cell r="D67">
            <v>8592.8000000000011</v>
          </cell>
          <cell r="E67">
            <v>8592.8000000000011</v>
          </cell>
          <cell r="F67">
            <v>716.06666666666661</v>
          </cell>
          <cell r="G67">
            <v>19</v>
          </cell>
          <cell r="I67">
            <v>716.06666666666661</v>
          </cell>
          <cell r="J67">
            <v>15</v>
          </cell>
          <cell r="L67">
            <v>716.06666666666661</v>
          </cell>
          <cell r="M67">
            <v>25</v>
          </cell>
          <cell r="R67">
            <v>716.06666666666661</v>
          </cell>
          <cell r="S67">
            <v>14</v>
          </cell>
          <cell r="U67">
            <v>716.06666666666661</v>
          </cell>
          <cell r="V67">
            <v>28.95</v>
          </cell>
          <cell r="X67">
            <v>716.06666666666661</v>
          </cell>
          <cell r="Y67">
            <v>15</v>
          </cell>
          <cell r="AD67">
            <v>2198.4875000000002</v>
          </cell>
          <cell r="AE67">
            <v>45.95</v>
          </cell>
          <cell r="AG67">
            <v>732.82916666666665</v>
          </cell>
          <cell r="AH67">
            <v>19</v>
          </cell>
          <cell r="AJ67">
            <v>716.06666666666661</v>
          </cell>
          <cell r="AP67">
            <v>716.06666666666661</v>
          </cell>
          <cell r="AS67">
            <v>716.06666666666661</v>
          </cell>
          <cell r="AV67">
            <v>716.06666666666661</v>
          </cell>
        </row>
        <row r="68">
          <cell r="D68">
            <v>13840.5</v>
          </cell>
          <cell r="E68">
            <v>13840.5</v>
          </cell>
          <cell r="F68">
            <v>774.625</v>
          </cell>
          <cell r="G68">
            <v>215</v>
          </cell>
          <cell r="I68">
            <v>758.625</v>
          </cell>
          <cell r="J68">
            <v>281</v>
          </cell>
          <cell r="L68">
            <v>758.625</v>
          </cell>
          <cell r="M68">
            <v>552</v>
          </cell>
          <cell r="R68">
            <v>758.625</v>
          </cell>
          <cell r="S68">
            <v>396</v>
          </cell>
          <cell r="U68">
            <v>758.625</v>
          </cell>
          <cell r="V68">
            <v>414</v>
          </cell>
          <cell r="X68">
            <v>2152.625</v>
          </cell>
          <cell r="Y68">
            <v>466</v>
          </cell>
          <cell r="AD68">
            <v>4961.45</v>
          </cell>
          <cell r="AE68">
            <v>1283</v>
          </cell>
          <cell r="AG68">
            <v>706.81666666666661</v>
          </cell>
          <cell r="AH68">
            <v>475</v>
          </cell>
          <cell r="AJ68">
            <v>406.52499999999998</v>
          </cell>
          <cell r="AP68">
            <v>488.52500000000003</v>
          </cell>
          <cell r="AS68">
            <v>485.52500000000003</v>
          </cell>
          <cell r="AV68">
            <v>483.52500000000003</v>
          </cell>
        </row>
        <row r="69">
          <cell r="D69">
            <v>11992.48</v>
          </cell>
          <cell r="E69">
            <v>11992.48</v>
          </cell>
          <cell r="F69">
            <v>323.88833333333332</v>
          </cell>
          <cell r="G69">
            <v>594</v>
          </cell>
          <cell r="I69">
            <v>324.05499999999995</v>
          </cell>
          <cell r="J69">
            <v>508</v>
          </cell>
          <cell r="L69">
            <v>324.05499999999995</v>
          </cell>
          <cell r="M69">
            <v>396</v>
          </cell>
          <cell r="R69">
            <v>324.05499999999995</v>
          </cell>
          <cell r="S69">
            <v>213</v>
          </cell>
          <cell r="U69">
            <v>1619.0550000000001</v>
          </cell>
          <cell r="V69">
            <v>304.70749999999998</v>
          </cell>
          <cell r="X69">
            <v>520.88833333333332</v>
          </cell>
          <cell r="Y69">
            <v>296</v>
          </cell>
          <cell r="AD69">
            <v>975.37083333333339</v>
          </cell>
          <cell r="AE69">
            <v>767.70749999999998</v>
          </cell>
          <cell r="AG69">
            <v>328.3458333333333</v>
          </cell>
          <cell r="AH69">
            <v>260</v>
          </cell>
          <cell r="AJ69">
            <v>742.42333333333329</v>
          </cell>
          <cell r="AP69">
            <v>738.42333333333329</v>
          </cell>
          <cell r="AS69">
            <v>738.42333333333329</v>
          </cell>
          <cell r="AV69">
            <v>1696.4233333333334</v>
          </cell>
        </row>
        <row r="73">
          <cell r="D73">
            <v>124</v>
          </cell>
          <cell r="E73">
            <v>243</v>
          </cell>
          <cell r="F73">
            <v>53</v>
          </cell>
          <cell r="G73">
            <v>50</v>
          </cell>
          <cell r="I73">
            <v>47</v>
          </cell>
          <cell r="J73">
            <v>51</v>
          </cell>
          <cell r="L73">
            <v>45</v>
          </cell>
          <cell r="M73">
            <v>45</v>
          </cell>
          <cell r="R73">
            <v>33</v>
          </cell>
          <cell r="S73">
            <v>35</v>
          </cell>
          <cell r="U73">
            <v>41</v>
          </cell>
          <cell r="V73">
            <v>41</v>
          </cell>
          <cell r="X73">
            <v>31</v>
          </cell>
          <cell r="Y73">
            <v>33</v>
          </cell>
          <cell r="AD73">
            <v>77</v>
          </cell>
          <cell r="AE73">
            <v>95</v>
          </cell>
          <cell r="AG73">
            <v>18</v>
          </cell>
          <cell r="AH73">
            <v>110</v>
          </cell>
          <cell r="AJ73">
            <v>19</v>
          </cell>
          <cell r="AP73">
            <v>11</v>
          </cell>
          <cell r="AS73">
            <v>10</v>
          </cell>
          <cell r="AV73">
            <v>20</v>
          </cell>
        </row>
        <row r="74">
          <cell r="D74">
            <v>5482</v>
          </cell>
          <cell r="E74">
            <v>798</v>
          </cell>
          <cell r="F74">
            <v>46</v>
          </cell>
          <cell r="G74">
            <v>29</v>
          </cell>
          <cell r="I74">
            <v>56</v>
          </cell>
          <cell r="J74">
            <v>61</v>
          </cell>
          <cell r="L74">
            <v>46</v>
          </cell>
          <cell r="M74">
            <v>47</v>
          </cell>
          <cell r="R74">
            <v>61</v>
          </cell>
          <cell r="S74">
            <v>42</v>
          </cell>
          <cell r="U74">
            <v>60</v>
          </cell>
          <cell r="V74">
            <v>42</v>
          </cell>
          <cell r="X74">
            <v>49</v>
          </cell>
          <cell r="Y74">
            <v>42</v>
          </cell>
          <cell r="AD74">
            <v>139</v>
          </cell>
          <cell r="AE74">
            <v>111</v>
          </cell>
          <cell r="AG74">
            <v>67.333333333333343</v>
          </cell>
          <cell r="AH74">
            <v>127</v>
          </cell>
          <cell r="AJ74">
            <v>59.333333333333336</v>
          </cell>
          <cell r="AP74">
            <v>60.333333333333336</v>
          </cell>
          <cell r="AS74">
            <v>57.333333333333336</v>
          </cell>
          <cell r="AV74">
            <v>58.333333333333336</v>
          </cell>
        </row>
        <row r="76">
          <cell r="D76">
            <v>303</v>
          </cell>
          <cell r="E76">
            <v>1142</v>
          </cell>
          <cell r="F76">
            <v>137</v>
          </cell>
          <cell r="G76">
            <v>129</v>
          </cell>
          <cell r="I76">
            <v>190</v>
          </cell>
          <cell r="J76">
            <v>210</v>
          </cell>
          <cell r="L76">
            <v>187</v>
          </cell>
          <cell r="M76">
            <v>209</v>
          </cell>
          <cell r="R76">
            <v>149</v>
          </cell>
          <cell r="S76">
            <v>118</v>
          </cell>
          <cell r="U76">
            <v>246</v>
          </cell>
          <cell r="V76">
            <v>152</v>
          </cell>
          <cell r="X76">
            <v>176</v>
          </cell>
          <cell r="Y76">
            <v>192</v>
          </cell>
          <cell r="AD76">
            <v>573</v>
          </cell>
          <cell r="AE76">
            <v>498</v>
          </cell>
          <cell r="AG76">
            <v>151</v>
          </cell>
          <cell r="AH76">
            <v>263</v>
          </cell>
          <cell r="AJ76">
            <v>104</v>
          </cell>
          <cell r="AP76">
            <v>103</v>
          </cell>
          <cell r="AS76">
            <v>99</v>
          </cell>
          <cell r="AV76">
            <v>98</v>
          </cell>
        </row>
        <row r="77">
          <cell r="D77">
            <v>183</v>
          </cell>
          <cell r="E77">
            <v>1297</v>
          </cell>
          <cell r="F77">
            <v>11</v>
          </cell>
          <cell r="G77">
            <v>9</v>
          </cell>
          <cell r="I77">
            <v>15</v>
          </cell>
          <cell r="J77">
            <v>15</v>
          </cell>
          <cell r="L77">
            <v>28</v>
          </cell>
          <cell r="M77">
            <v>29</v>
          </cell>
          <cell r="R77">
            <v>14</v>
          </cell>
          <cell r="S77">
            <v>12</v>
          </cell>
          <cell r="U77">
            <v>17</v>
          </cell>
          <cell r="V77">
            <v>17</v>
          </cell>
          <cell r="X77">
            <v>26</v>
          </cell>
          <cell r="Y77">
            <v>27</v>
          </cell>
          <cell r="AD77">
            <v>31</v>
          </cell>
          <cell r="AE77">
            <v>46</v>
          </cell>
          <cell r="AG77">
            <v>14</v>
          </cell>
          <cell r="AH77">
            <v>6</v>
          </cell>
          <cell r="AJ77">
            <v>43</v>
          </cell>
          <cell r="AP77">
            <v>39</v>
          </cell>
          <cell r="AS77">
            <v>42</v>
          </cell>
          <cell r="AV77">
            <v>41</v>
          </cell>
        </row>
        <row r="79">
          <cell r="D79">
            <v>65562</v>
          </cell>
          <cell r="E79">
            <v>134124</v>
          </cell>
          <cell r="F79">
            <v>9451.1666666666679</v>
          </cell>
          <cell r="G79">
            <v>21539</v>
          </cell>
          <cell r="I79">
            <v>10263.166666666668</v>
          </cell>
          <cell r="J79">
            <v>17413</v>
          </cell>
          <cell r="L79">
            <v>10890.666666666668</v>
          </cell>
          <cell r="M79">
            <v>23544</v>
          </cell>
          <cell r="R79">
            <v>10349.666666666668</v>
          </cell>
          <cell r="S79">
            <v>14972</v>
          </cell>
          <cell r="U79">
            <v>10330</v>
          </cell>
          <cell r="V79">
            <v>16031</v>
          </cell>
          <cell r="X79">
            <v>10469.666666666668</v>
          </cell>
          <cell r="Y79">
            <v>16488</v>
          </cell>
          <cell r="AD79">
            <v>37899.833333333336</v>
          </cell>
          <cell r="AE79">
            <v>47564</v>
          </cell>
          <cell r="AG79">
            <v>15284.5</v>
          </cell>
          <cell r="AH79">
            <v>28488</v>
          </cell>
          <cell r="AJ79">
            <v>11177</v>
          </cell>
          <cell r="AP79">
            <v>11177</v>
          </cell>
          <cell r="AS79">
            <v>11177</v>
          </cell>
          <cell r="AV79">
            <v>11177</v>
          </cell>
        </row>
        <row r="80">
          <cell r="D80">
            <v>97529</v>
          </cell>
          <cell r="E80">
            <v>70022.486000000004</v>
          </cell>
          <cell r="F80">
            <v>1898.7083333333335</v>
          </cell>
          <cell r="G80">
            <v>1549</v>
          </cell>
          <cell r="I80">
            <v>2084.8333333333335</v>
          </cell>
          <cell r="J80">
            <v>1227</v>
          </cell>
          <cell r="L80">
            <v>2246.7083333333335</v>
          </cell>
          <cell r="M80">
            <v>1088</v>
          </cell>
          <cell r="R80">
            <v>2268.541666666667</v>
          </cell>
          <cell r="S80">
            <v>861</v>
          </cell>
          <cell r="U80">
            <v>2358.666666666667</v>
          </cell>
          <cell r="V80">
            <v>1609</v>
          </cell>
          <cell r="X80">
            <v>2492.541666666667</v>
          </cell>
          <cell r="Y80">
            <v>1630</v>
          </cell>
          <cell r="AD80">
            <v>6564.25</v>
          </cell>
          <cell r="AE80">
            <v>5366</v>
          </cell>
          <cell r="AG80">
            <v>1727</v>
          </cell>
          <cell r="AH80">
            <v>4259</v>
          </cell>
          <cell r="AJ80">
            <v>6230.875</v>
          </cell>
          <cell r="AP80">
            <v>6230.875</v>
          </cell>
          <cell r="AS80">
            <v>6230.875</v>
          </cell>
          <cell r="AV80">
            <v>6231.875</v>
          </cell>
        </row>
        <row r="81">
          <cell r="D81">
            <v>127090</v>
          </cell>
          <cell r="E81">
            <v>112542.84</v>
          </cell>
          <cell r="F81">
            <v>0</v>
          </cell>
          <cell r="G81">
            <v>0</v>
          </cell>
          <cell r="I81">
            <v>0</v>
          </cell>
          <cell r="J81">
            <v>0</v>
          </cell>
          <cell r="L81">
            <v>0</v>
          </cell>
          <cell r="M81">
            <v>0</v>
          </cell>
          <cell r="R81">
            <v>0</v>
          </cell>
          <cell r="S81">
            <v>0</v>
          </cell>
          <cell r="U81">
            <v>0</v>
          </cell>
          <cell r="V81">
            <v>0</v>
          </cell>
          <cell r="X81">
            <v>0</v>
          </cell>
          <cell r="Y81">
            <v>0</v>
          </cell>
          <cell r="AD81">
            <v>1914.5</v>
          </cell>
          <cell r="AE81">
            <v>118</v>
          </cell>
          <cell r="AG81">
            <v>830.5</v>
          </cell>
          <cell r="AH81">
            <v>200</v>
          </cell>
          <cell r="AJ81">
            <v>8205</v>
          </cell>
          <cell r="AP81">
            <v>3783</v>
          </cell>
          <cell r="AS81">
            <v>884</v>
          </cell>
          <cell r="AV81">
            <v>866</v>
          </cell>
        </row>
        <row r="85">
          <cell r="D85">
            <v>33</v>
          </cell>
          <cell r="E85">
            <v>1097</v>
          </cell>
          <cell r="F85">
            <v>94</v>
          </cell>
          <cell r="G85">
            <v>54</v>
          </cell>
          <cell r="I85">
            <v>99</v>
          </cell>
          <cell r="J85">
            <v>68</v>
          </cell>
          <cell r="L85">
            <v>97</v>
          </cell>
          <cell r="M85">
            <v>78</v>
          </cell>
          <cell r="R85">
            <v>94</v>
          </cell>
          <cell r="S85">
            <v>71</v>
          </cell>
          <cell r="U85">
            <v>100</v>
          </cell>
          <cell r="V85">
            <v>81</v>
          </cell>
          <cell r="X85">
            <v>95</v>
          </cell>
          <cell r="Y85">
            <v>99</v>
          </cell>
          <cell r="AD85">
            <v>305</v>
          </cell>
          <cell r="AE85">
            <v>283</v>
          </cell>
          <cell r="AG85">
            <v>103</v>
          </cell>
          <cell r="AH85">
            <v>82</v>
          </cell>
          <cell r="AJ85">
            <v>87</v>
          </cell>
          <cell r="AP85">
            <v>87</v>
          </cell>
          <cell r="AS85">
            <v>87</v>
          </cell>
          <cell r="AV85">
            <v>84</v>
          </cell>
        </row>
        <row r="86">
          <cell r="D86">
            <v>76</v>
          </cell>
          <cell r="E86">
            <v>1486</v>
          </cell>
          <cell r="F86">
            <v>111</v>
          </cell>
          <cell r="G86">
            <v>112</v>
          </cell>
          <cell r="I86">
            <v>113</v>
          </cell>
          <cell r="J86">
            <v>147</v>
          </cell>
          <cell r="L86">
            <v>112</v>
          </cell>
          <cell r="M86">
            <v>157</v>
          </cell>
          <cell r="R86">
            <v>112</v>
          </cell>
          <cell r="S86">
            <v>140</v>
          </cell>
          <cell r="U86">
            <v>114</v>
          </cell>
          <cell r="V86">
            <v>132</v>
          </cell>
          <cell r="X86">
            <v>115</v>
          </cell>
          <cell r="Y86">
            <v>177</v>
          </cell>
          <cell r="AD86">
            <v>363</v>
          </cell>
          <cell r="AE86">
            <v>478</v>
          </cell>
          <cell r="AG86">
            <v>119</v>
          </cell>
          <cell r="AH86">
            <v>189</v>
          </cell>
          <cell r="AJ86">
            <v>124</v>
          </cell>
          <cell r="AP86">
            <v>121</v>
          </cell>
          <cell r="AS86">
            <v>123</v>
          </cell>
          <cell r="AV86">
            <v>122</v>
          </cell>
        </row>
        <row r="87">
          <cell r="D87">
            <v>10</v>
          </cell>
          <cell r="E87">
            <v>457</v>
          </cell>
          <cell r="F87">
            <v>17</v>
          </cell>
          <cell r="G87">
            <v>34</v>
          </cell>
          <cell r="I87">
            <v>9</v>
          </cell>
          <cell r="J87">
            <v>25</v>
          </cell>
          <cell r="L87">
            <v>75</v>
          </cell>
          <cell r="M87">
            <v>30</v>
          </cell>
          <cell r="R87">
            <v>9</v>
          </cell>
          <cell r="S87">
            <v>34</v>
          </cell>
          <cell r="U87">
            <v>9</v>
          </cell>
          <cell r="V87">
            <v>30</v>
          </cell>
          <cell r="X87">
            <v>12</v>
          </cell>
          <cell r="Y87">
            <v>40</v>
          </cell>
          <cell r="AD87">
            <v>49</v>
          </cell>
          <cell r="AE87">
            <v>90</v>
          </cell>
          <cell r="AG87">
            <v>17</v>
          </cell>
          <cell r="AH87">
            <v>48</v>
          </cell>
          <cell r="AJ87">
            <v>31</v>
          </cell>
          <cell r="AP87">
            <v>34</v>
          </cell>
          <cell r="AS87">
            <v>34</v>
          </cell>
          <cell r="AV87">
            <v>77</v>
          </cell>
        </row>
        <row r="88">
          <cell r="D88">
            <v>13</v>
          </cell>
          <cell r="E88">
            <v>990</v>
          </cell>
          <cell r="F88">
            <v>89</v>
          </cell>
          <cell r="G88">
            <v>158</v>
          </cell>
          <cell r="I88">
            <v>89</v>
          </cell>
          <cell r="J88">
            <v>109</v>
          </cell>
          <cell r="L88">
            <v>94</v>
          </cell>
          <cell r="M88">
            <v>176</v>
          </cell>
          <cell r="R88">
            <v>93</v>
          </cell>
          <cell r="S88">
            <v>233</v>
          </cell>
          <cell r="U88">
            <v>91</v>
          </cell>
          <cell r="V88">
            <v>204</v>
          </cell>
          <cell r="X88">
            <v>93</v>
          </cell>
          <cell r="Y88">
            <v>256</v>
          </cell>
          <cell r="AD88">
            <v>278</v>
          </cell>
          <cell r="AE88">
            <v>606</v>
          </cell>
          <cell r="AG88">
            <v>108</v>
          </cell>
          <cell r="AH88">
            <v>233</v>
          </cell>
          <cell r="AJ88">
            <v>75</v>
          </cell>
          <cell r="AP88">
            <v>81</v>
          </cell>
          <cell r="AS88">
            <v>87</v>
          </cell>
          <cell r="AV88">
            <v>80</v>
          </cell>
        </row>
        <row r="91">
          <cell r="D91">
            <v>2</v>
          </cell>
          <cell r="E91">
            <v>71</v>
          </cell>
          <cell r="F91">
            <v>24</v>
          </cell>
          <cell r="G91">
            <v>18</v>
          </cell>
          <cell r="I91">
            <v>11</v>
          </cell>
          <cell r="J91">
            <v>21</v>
          </cell>
          <cell r="L91">
            <v>6</v>
          </cell>
          <cell r="M91">
            <v>8</v>
          </cell>
          <cell r="R91">
            <v>6</v>
          </cell>
          <cell r="S91">
            <v>7</v>
          </cell>
          <cell r="U91">
            <v>8</v>
          </cell>
          <cell r="V91">
            <v>12</v>
          </cell>
          <cell r="X91">
            <v>9</v>
          </cell>
          <cell r="Y91">
            <v>7</v>
          </cell>
          <cell r="AD91">
            <v>7</v>
          </cell>
          <cell r="AE91">
            <v>1</v>
          </cell>
          <cell r="AG91">
            <v>2</v>
          </cell>
          <cell r="AH91">
            <v>0</v>
          </cell>
          <cell r="AJ91">
            <v>1</v>
          </cell>
          <cell r="AP91">
            <v>2</v>
          </cell>
          <cell r="AS91">
            <v>43</v>
          </cell>
          <cell r="AV91">
            <v>1</v>
          </cell>
        </row>
        <row r="94">
          <cell r="D94">
            <v>0</v>
          </cell>
          <cell r="E94">
            <v>5775</v>
          </cell>
          <cell r="F94">
            <v>621.25</v>
          </cell>
          <cell r="G94">
            <v>389</v>
          </cell>
          <cell r="I94">
            <v>621.25</v>
          </cell>
          <cell r="J94">
            <v>298</v>
          </cell>
          <cell r="L94">
            <v>621.25</v>
          </cell>
          <cell r="M94">
            <v>506</v>
          </cell>
          <cell r="R94">
            <v>621.25</v>
          </cell>
          <cell r="S94">
            <v>284</v>
          </cell>
          <cell r="U94">
            <v>621.25</v>
          </cell>
          <cell r="V94">
            <v>346</v>
          </cell>
          <cell r="X94">
            <v>621.25</v>
          </cell>
          <cell r="Y94">
            <v>266</v>
          </cell>
          <cell r="AD94">
            <v>1863.75</v>
          </cell>
          <cell r="AE94">
            <v>484</v>
          </cell>
          <cell r="AG94">
            <v>621.25</v>
          </cell>
          <cell r="AH94">
            <v>353</v>
          </cell>
          <cell r="AJ94">
            <v>621.25</v>
          </cell>
          <cell r="AP94">
            <v>621.25</v>
          </cell>
          <cell r="AS94">
            <v>621.25</v>
          </cell>
          <cell r="AV94">
            <v>621.25</v>
          </cell>
        </row>
        <row r="95">
          <cell r="D95">
            <v>0</v>
          </cell>
          <cell r="E95">
            <v>10020</v>
          </cell>
          <cell r="F95">
            <v>695</v>
          </cell>
          <cell r="G95">
            <v>813</v>
          </cell>
          <cell r="I95">
            <v>695</v>
          </cell>
          <cell r="J95">
            <v>620</v>
          </cell>
          <cell r="L95">
            <v>695</v>
          </cell>
          <cell r="M95">
            <v>1063</v>
          </cell>
          <cell r="R95">
            <v>695</v>
          </cell>
          <cell r="S95">
            <v>694</v>
          </cell>
          <cell r="U95">
            <v>695</v>
          </cell>
          <cell r="V95">
            <v>728</v>
          </cell>
          <cell r="X95">
            <v>695</v>
          </cell>
          <cell r="Y95">
            <v>1014</v>
          </cell>
          <cell r="AD95">
            <v>2085</v>
          </cell>
          <cell r="AE95">
            <v>1716</v>
          </cell>
          <cell r="AG95">
            <v>695</v>
          </cell>
          <cell r="AH95">
            <v>753</v>
          </cell>
          <cell r="AJ95">
            <v>695</v>
          </cell>
          <cell r="AP95">
            <v>695</v>
          </cell>
          <cell r="AS95">
            <v>695</v>
          </cell>
          <cell r="AV95">
            <v>695</v>
          </cell>
        </row>
        <row r="96">
          <cell r="D96">
            <v>0</v>
          </cell>
          <cell r="E96">
            <v>10956</v>
          </cell>
          <cell r="F96">
            <v>933</v>
          </cell>
          <cell r="G96">
            <v>738</v>
          </cell>
          <cell r="I96">
            <v>933</v>
          </cell>
          <cell r="J96">
            <v>671</v>
          </cell>
          <cell r="L96">
            <v>933</v>
          </cell>
          <cell r="M96">
            <v>459</v>
          </cell>
          <cell r="R96">
            <v>933</v>
          </cell>
          <cell r="S96">
            <v>370</v>
          </cell>
          <cell r="U96">
            <v>933</v>
          </cell>
          <cell r="V96">
            <v>442</v>
          </cell>
          <cell r="X96">
            <v>933</v>
          </cell>
          <cell r="Y96">
            <v>429</v>
          </cell>
          <cell r="AD96">
            <v>2799</v>
          </cell>
          <cell r="AE96">
            <v>766</v>
          </cell>
          <cell r="AG96">
            <v>933</v>
          </cell>
          <cell r="AH96">
            <v>413</v>
          </cell>
          <cell r="AJ96">
            <v>933</v>
          </cell>
          <cell r="AP96">
            <v>933</v>
          </cell>
          <cell r="AS96">
            <v>933</v>
          </cell>
          <cell r="AV96">
            <v>933</v>
          </cell>
        </row>
        <row r="98">
          <cell r="D98">
            <v>0</v>
          </cell>
          <cell r="E98">
            <v>18489</v>
          </cell>
          <cell r="F98">
            <v>1540.75</v>
          </cell>
          <cell r="G98">
            <v>977</v>
          </cell>
          <cell r="I98">
            <v>1540.75</v>
          </cell>
          <cell r="J98">
            <v>701</v>
          </cell>
          <cell r="L98">
            <v>1540.75</v>
          </cell>
          <cell r="M98">
            <v>883</v>
          </cell>
          <cell r="R98">
            <v>1540.75</v>
          </cell>
          <cell r="S98">
            <v>648</v>
          </cell>
          <cell r="U98">
            <v>1540.75</v>
          </cell>
          <cell r="V98">
            <v>822</v>
          </cell>
          <cell r="X98">
            <v>1540.75</v>
          </cell>
          <cell r="Y98">
            <v>739</v>
          </cell>
          <cell r="AD98">
            <v>4622.25</v>
          </cell>
          <cell r="AE98">
            <v>998</v>
          </cell>
          <cell r="AG98">
            <v>1540.75</v>
          </cell>
          <cell r="AH98">
            <v>654</v>
          </cell>
          <cell r="AJ98">
            <v>1540.75</v>
          </cell>
          <cell r="AP98">
            <v>1540.75</v>
          </cell>
          <cell r="AS98">
            <v>1540.75</v>
          </cell>
          <cell r="AV98">
            <v>1540.75</v>
          </cell>
        </row>
        <row r="99">
          <cell r="D99">
            <v>0</v>
          </cell>
          <cell r="E99">
            <v>18489</v>
          </cell>
          <cell r="F99">
            <v>1540.75</v>
          </cell>
          <cell r="G99">
            <v>1695</v>
          </cell>
          <cell r="I99">
            <v>1540.75</v>
          </cell>
          <cell r="J99">
            <v>1060</v>
          </cell>
          <cell r="L99">
            <v>1540.75</v>
          </cell>
          <cell r="M99">
            <v>1629</v>
          </cell>
          <cell r="R99">
            <v>1540.75</v>
          </cell>
          <cell r="S99">
            <v>966</v>
          </cell>
          <cell r="U99">
            <v>1540.75</v>
          </cell>
          <cell r="V99">
            <v>829</v>
          </cell>
          <cell r="X99">
            <v>1540.75</v>
          </cell>
          <cell r="Y99">
            <v>819</v>
          </cell>
          <cell r="AD99">
            <v>4622.25</v>
          </cell>
          <cell r="AE99">
            <v>1747</v>
          </cell>
          <cell r="AG99">
            <v>1540.75</v>
          </cell>
          <cell r="AH99">
            <v>694</v>
          </cell>
          <cell r="AJ99">
            <v>1540.75</v>
          </cell>
          <cell r="AP99">
            <v>1540.75</v>
          </cell>
          <cell r="AS99">
            <v>1540.75</v>
          </cell>
          <cell r="AV99">
            <v>1540.75</v>
          </cell>
        </row>
        <row r="100">
          <cell r="D100">
            <v>0</v>
          </cell>
          <cell r="E100">
            <v>13797</v>
          </cell>
          <cell r="F100">
            <v>1149.75</v>
          </cell>
          <cell r="G100">
            <v>994</v>
          </cell>
          <cell r="I100">
            <v>1149.75</v>
          </cell>
          <cell r="J100">
            <v>883</v>
          </cell>
          <cell r="L100">
            <v>1149.75</v>
          </cell>
          <cell r="M100">
            <v>946</v>
          </cell>
          <cell r="R100">
            <v>1149.75</v>
          </cell>
          <cell r="S100">
            <v>775</v>
          </cell>
          <cell r="U100">
            <v>1149.75</v>
          </cell>
          <cell r="V100">
            <v>816</v>
          </cell>
          <cell r="X100">
            <v>1149.75</v>
          </cell>
          <cell r="Y100">
            <v>966</v>
          </cell>
          <cell r="AD100">
            <v>3449.25</v>
          </cell>
          <cell r="AE100">
            <v>1895</v>
          </cell>
          <cell r="AG100">
            <v>1149.75</v>
          </cell>
          <cell r="AH100">
            <v>882</v>
          </cell>
          <cell r="AJ100">
            <v>1149.75</v>
          </cell>
          <cell r="AP100">
            <v>1149.75</v>
          </cell>
          <cell r="AS100">
            <v>1149.75</v>
          </cell>
          <cell r="AV100">
            <v>1149.75</v>
          </cell>
        </row>
        <row r="101">
          <cell r="D101">
            <v>0</v>
          </cell>
          <cell r="E101">
            <v>4692</v>
          </cell>
          <cell r="F101">
            <v>391</v>
          </cell>
          <cell r="G101">
            <v>459</v>
          </cell>
          <cell r="I101">
            <v>391</v>
          </cell>
          <cell r="J101">
            <v>616</v>
          </cell>
          <cell r="L101">
            <v>391</v>
          </cell>
          <cell r="M101">
            <v>762</v>
          </cell>
          <cell r="R101">
            <v>391</v>
          </cell>
          <cell r="S101">
            <v>474</v>
          </cell>
          <cell r="U101">
            <v>391</v>
          </cell>
          <cell r="V101">
            <v>489</v>
          </cell>
          <cell r="X101">
            <v>391</v>
          </cell>
          <cell r="Y101">
            <v>523</v>
          </cell>
          <cell r="AD101">
            <v>1173</v>
          </cell>
          <cell r="AE101">
            <v>1073</v>
          </cell>
          <cell r="AG101">
            <v>391</v>
          </cell>
          <cell r="AH101">
            <v>505</v>
          </cell>
          <cell r="AJ101">
            <v>391</v>
          </cell>
          <cell r="AP101">
            <v>391</v>
          </cell>
          <cell r="AS101">
            <v>391</v>
          </cell>
          <cell r="AV101">
            <v>391</v>
          </cell>
        </row>
      </sheetData>
      <sheetData sheetId="4">
        <row r="9">
          <cell r="D9">
            <v>0</v>
          </cell>
          <cell r="E9">
            <v>54</v>
          </cell>
          <cell r="F9">
            <v>54</v>
          </cell>
          <cell r="G9">
            <v>54</v>
          </cell>
          <cell r="I9">
            <v>1</v>
          </cell>
          <cell r="L9">
            <v>1</v>
          </cell>
          <cell r="M9">
            <v>2</v>
          </cell>
          <cell r="R9">
            <v>1</v>
          </cell>
          <cell r="S9">
            <v>1</v>
          </cell>
          <cell r="U9">
            <v>1</v>
          </cell>
          <cell r="V9">
            <v>1</v>
          </cell>
          <cell r="X9">
            <v>1</v>
          </cell>
          <cell r="Y9">
            <v>2</v>
          </cell>
          <cell r="AD9">
            <v>0</v>
          </cell>
          <cell r="AG9">
            <v>0</v>
          </cell>
          <cell r="AP9">
            <v>0</v>
          </cell>
          <cell r="AS9">
            <v>9</v>
          </cell>
        </row>
        <row r="11">
          <cell r="D11">
            <v>0</v>
          </cell>
          <cell r="E11">
            <v>2562</v>
          </cell>
          <cell r="F11">
            <v>213</v>
          </cell>
          <cell r="G11">
            <v>101</v>
          </cell>
          <cell r="I11">
            <v>214</v>
          </cell>
          <cell r="J11">
            <v>101</v>
          </cell>
          <cell r="L11">
            <v>214</v>
          </cell>
          <cell r="M11">
            <v>105</v>
          </cell>
          <cell r="R11">
            <v>214</v>
          </cell>
          <cell r="S11">
            <v>101</v>
          </cell>
          <cell r="U11">
            <v>214</v>
          </cell>
          <cell r="V11">
            <v>99</v>
          </cell>
          <cell r="X11">
            <v>214</v>
          </cell>
          <cell r="Y11">
            <v>103</v>
          </cell>
          <cell r="AD11">
            <v>214</v>
          </cell>
          <cell r="AG11">
            <v>213</v>
          </cell>
          <cell r="AJ11">
            <v>212</v>
          </cell>
          <cell r="AP11">
            <v>216</v>
          </cell>
          <cell r="AS11">
            <v>213</v>
          </cell>
          <cell r="AV11">
            <v>211</v>
          </cell>
        </row>
        <row r="12">
          <cell r="D12">
            <v>0</v>
          </cell>
          <cell r="E12">
            <v>648</v>
          </cell>
          <cell r="F12">
            <v>46</v>
          </cell>
          <cell r="G12">
            <v>39</v>
          </cell>
          <cell r="I12">
            <v>46</v>
          </cell>
          <cell r="J12">
            <v>53</v>
          </cell>
          <cell r="L12">
            <v>46</v>
          </cell>
          <cell r="M12">
            <v>49</v>
          </cell>
          <cell r="R12">
            <v>46</v>
          </cell>
          <cell r="S12">
            <v>42</v>
          </cell>
          <cell r="U12">
            <v>46</v>
          </cell>
          <cell r="V12">
            <v>50</v>
          </cell>
          <cell r="X12">
            <v>46</v>
          </cell>
          <cell r="Y12">
            <v>47</v>
          </cell>
          <cell r="AD12">
            <v>54</v>
          </cell>
          <cell r="AG12">
            <v>54</v>
          </cell>
          <cell r="AJ12">
            <v>54</v>
          </cell>
          <cell r="AP12">
            <v>54</v>
          </cell>
          <cell r="AS12">
            <v>54</v>
          </cell>
          <cell r="AV12">
            <v>54</v>
          </cell>
        </row>
        <row r="13">
          <cell r="D13">
            <v>0</v>
          </cell>
          <cell r="E13">
            <v>48</v>
          </cell>
          <cell r="F13">
            <v>4</v>
          </cell>
          <cell r="G13">
            <v>38</v>
          </cell>
          <cell r="I13">
            <v>4</v>
          </cell>
          <cell r="J13">
            <v>41</v>
          </cell>
          <cell r="L13">
            <v>4</v>
          </cell>
          <cell r="M13">
            <v>40</v>
          </cell>
          <cell r="R13">
            <v>4</v>
          </cell>
          <cell r="S13">
            <v>41</v>
          </cell>
          <cell r="U13">
            <v>4</v>
          </cell>
          <cell r="V13">
            <v>37</v>
          </cell>
          <cell r="X13">
            <v>4</v>
          </cell>
          <cell r="Y13">
            <v>40</v>
          </cell>
          <cell r="AD13">
            <v>4</v>
          </cell>
          <cell r="AG13">
            <v>4</v>
          </cell>
          <cell r="AJ13">
            <v>4</v>
          </cell>
          <cell r="AP13">
            <v>4</v>
          </cell>
          <cell r="AS13">
            <v>4</v>
          </cell>
          <cell r="AV13">
            <v>4</v>
          </cell>
        </row>
        <row r="17">
          <cell r="D17">
            <v>2646</v>
          </cell>
          <cell r="E17">
            <v>2646</v>
          </cell>
          <cell r="F17">
            <v>220.5</v>
          </cell>
          <cell r="G17">
            <v>280</v>
          </cell>
          <cell r="I17">
            <v>220.5</v>
          </cell>
          <cell r="J17">
            <v>237</v>
          </cell>
          <cell r="L17">
            <v>220.5</v>
          </cell>
          <cell r="M17" t="e">
            <v>#VALUE!</v>
          </cell>
          <cell r="R17">
            <v>220.5</v>
          </cell>
          <cell r="S17">
            <v>221</v>
          </cell>
          <cell r="U17">
            <v>220.5</v>
          </cell>
          <cell r="V17">
            <v>226</v>
          </cell>
          <cell r="X17">
            <v>220.5</v>
          </cell>
          <cell r="Y17">
            <v>221</v>
          </cell>
          <cell r="AD17">
            <v>220.5</v>
          </cell>
          <cell r="AG17">
            <v>220.5</v>
          </cell>
          <cell r="AJ17">
            <v>220.5</v>
          </cell>
          <cell r="AP17">
            <v>220.5</v>
          </cell>
          <cell r="AS17">
            <v>220.5</v>
          </cell>
          <cell r="AV17">
            <v>220.5</v>
          </cell>
        </row>
        <row r="18">
          <cell r="D18">
            <v>2646</v>
          </cell>
          <cell r="E18">
            <v>10584</v>
          </cell>
          <cell r="F18">
            <v>882</v>
          </cell>
          <cell r="G18">
            <v>708</v>
          </cell>
          <cell r="I18">
            <v>882</v>
          </cell>
          <cell r="J18">
            <v>614</v>
          </cell>
          <cell r="L18">
            <v>882</v>
          </cell>
          <cell r="M18">
            <v>601</v>
          </cell>
          <cell r="R18">
            <v>882</v>
          </cell>
          <cell r="S18">
            <v>598</v>
          </cell>
          <cell r="U18">
            <v>882</v>
          </cell>
          <cell r="V18">
            <v>678</v>
          </cell>
          <cell r="X18">
            <v>882</v>
          </cell>
          <cell r="Y18">
            <v>570</v>
          </cell>
          <cell r="AD18">
            <v>882</v>
          </cell>
          <cell r="AG18">
            <v>882</v>
          </cell>
          <cell r="AJ18">
            <v>882</v>
          </cell>
          <cell r="AP18">
            <v>882</v>
          </cell>
          <cell r="AS18">
            <v>882</v>
          </cell>
          <cell r="AV18">
            <v>882</v>
          </cell>
        </row>
        <row r="19">
          <cell r="D19">
            <v>29765</v>
          </cell>
          <cell r="E19">
            <v>119060</v>
          </cell>
          <cell r="F19">
            <v>9921.6666666666679</v>
          </cell>
          <cell r="G19">
            <v>6693</v>
          </cell>
          <cell r="I19">
            <v>9921.6666666666679</v>
          </cell>
          <cell r="J19">
            <v>11347</v>
          </cell>
          <cell r="L19">
            <v>9921.6666666666679</v>
          </cell>
          <cell r="M19">
            <v>6401</v>
          </cell>
          <cell r="R19">
            <v>9921.6666666666679</v>
          </cell>
          <cell r="S19">
            <v>4921</v>
          </cell>
          <cell r="U19">
            <v>9921.6666666666679</v>
          </cell>
          <cell r="V19">
            <v>9500</v>
          </cell>
          <cell r="X19">
            <v>9921.6666666666679</v>
          </cell>
          <cell r="Y19">
            <v>6216</v>
          </cell>
          <cell r="AD19">
            <v>9921.6666666666679</v>
          </cell>
          <cell r="AG19">
            <v>9921.6666666666679</v>
          </cell>
          <cell r="AJ19">
            <v>9921.6666666666679</v>
          </cell>
          <cell r="AP19">
            <v>9921.6666666666679</v>
          </cell>
          <cell r="AS19">
            <v>9921.6666666666679</v>
          </cell>
          <cell r="AV19">
            <v>9921.6666666666679</v>
          </cell>
        </row>
        <row r="20">
          <cell r="D20">
            <v>3237.209342067787</v>
          </cell>
          <cell r="E20">
            <v>3237.209342067787</v>
          </cell>
          <cell r="F20">
            <v>269.7674451723156</v>
          </cell>
          <cell r="G20">
            <v>264</v>
          </cell>
          <cell r="I20">
            <v>269.7674451723156</v>
          </cell>
          <cell r="J20">
            <v>234</v>
          </cell>
          <cell r="L20">
            <v>269.7674451723156</v>
          </cell>
          <cell r="M20">
            <v>222</v>
          </cell>
          <cell r="R20">
            <v>269.7674451723156</v>
          </cell>
          <cell r="S20">
            <v>247</v>
          </cell>
          <cell r="U20">
            <v>269.7674451723156</v>
          </cell>
          <cell r="V20">
            <v>270</v>
          </cell>
          <cell r="X20">
            <v>269.7674451723156</v>
          </cell>
          <cell r="Y20">
            <v>242</v>
          </cell>
          <cell r="AD20">
            <v>269.7674451723156</v>
          </cell>
          <cell r="AG20">
            <v>269.7674451723156</v>
          </cell>
          <cell r="AJ20">
            <v>269.7674451723156</v>
          </cell>
          <cell r="AP20">
            <v>269.7674451723156</v>
          </cell>
          <cell r="AS20">
            <v>269.7674451723156</v>
          </cell>
          <cell r="AV20">
            <v>269.7674451723156</v>
          </cell>
        </row>
        <row r="21">
          <cell r="D21">
            <v>3237.209342067787</v>
          </cell>
          <cell r="E21">
            <v>16186.046710338935</v>
          </cell>
          <cell r="F21">
            <v>1348.837225861578</v>
          </cell>
          <cell r="G21">
            <v>1499</v>
          </cell>
          <cell r="I21">
            <v>1348.837225861578</v>
          </cell>
          <cell r="J21">
            <v>1233</v>
          </cell>
          <cell r="L21">
            <v>1348.837225861578</v>
          </cell>
          <cell r="M21">
            <v>1377</v>
          </cell>
          <cell r="R21">
            <v>1348.837225861578</v>
          </cell>
          <cell r="S21">
            <v>1225</v>
          </cell>
          <cell r="U21">
            <v>1348.837225861578</v>
          </cell>
          <cell r="V21">
            <v>1341</v>
          </cell>
          <cell r="X21">
            <v>1348.837225861578</v>
          </cell>
          <cell r="Y21">
            <v>1273</v>
          </cell>
          <cell r="AD21">
            <v>1348.837225861578</v>
          </cell>
          <cell r="AG21">
            <v>1348.837225861578</v>
          </cell>
          <cell r="AJ21">
            <v>1348.837225861578</v>
          </cell>
          <cell r="AP21">
            <v>1348.837225861578</v>
          </cell>
          <cell r="AS21">
            <v>1348.837225861578</v>
          </cell>
          <cell r="AV21">
            <v>1348.837225861578</v>
          </cell>
        </row>
        <row r="22">
          <cell r="D22">
            <v>3257.209342067787</v>
          </cell>
          <cell r="E22">
            <v>14977.837368271148</v>
          </cell>
          <cell r="F22">
            <v>1248.1531140225959</v>
          </cell>
          <cell r="G22">
            <v>957</v>
          </cell>
          <cell r="I22">
            <v>1248.1531140225959</v>
          </cell>
          <cell r="J22">
            <v>811</v>
          </cell>
          <cell r="L22">
            <v>1248.1531140225959</v>
          </cell>
          <cell r="M22">
            <v>841</v>
          </cell>
          <cell r="R22">
            <v>1248.1531140225959</v>
          </cell>
          <cell r="S22">
            <v>733</v>
          </cell>
          <cell r="U22">
            <v>1248.1531140225959</v>
          </cell>
          <cell r="V22">
            <v>868</v>
          </cell>
          <cell r="X22">
            <v>1248.1531140225959</v>
          </cell>
          <cell r="Y22">
            <v>816</v>
          </cell>
          <cell r="AD22">
            <v>1248.1531140225959</v>
          </cell>
          <cell r="AG22">
            <v>1248.1531140225959</v>
          </cell>
          <cell r="AJ22">
            <v>1248.1531140225959</v>
          </cell>
          <cell r="AP22">
            <v>1248.1531140225959</v>
          </cell>
          <cell r="AS22">
            <v>1248.1531140225959</v>
          </cell>
          <cell r="AV22">
            <v>1248.1531140225959</v>
          </cell>
        </row>
        <row r="23">
          <cell r="D23">
            <v>10079.248077470806</v>
          </cell>
          <cell r="E23">
            <v>20158.496154941611</v>
          </cell>
          <cell r="F23">
            <v>1679.874679578468</v>
          </cell>
          <cell r="G23">
            <v>1468</v>
          </cell>
          <cell r="I23">
            <v>1679.874679578468</v>
          </cell>
          <cell r="J23">
            <v>1305</v>
          </cell>
          <cell r="L23">
            <v>1679.874679578468</v>
          </cell>
          <cell r="M23">
            <v>1298</v>
          </cell>
          <cell r="R23">
            <v>1679.874679578468</v>
          </cell>
          <cell r="S23">
            <v>1118</v>
          </cell>
          <cell r="U23">
            <v>1679.874679578468</v>
          </cell>
          <cell r="V23">
            <v>1290</v>
          </cell>
          <cell r="X23">
            <v>1679.874679578468</v>
          </cell>
          <cell r="Y23">
            <v>1176</v>
          </cell>
          <cell r="AD23">
            <v>1679.874679578468</v>
          </cell>
          <cell r="AG23">
            <v>1679.874679578468</v>
          </cell>
          <cell r="AJ23">
            <v>1679.874679578468</v>
          </cell>
          <cell r="AP23">
            <v>1679.874679578468</v>
          </cell>
          <cell r="AS23">
            <v>1679.874679578468</v>
          </cell>
          <cell r="AV23">
            <v>1679.874679578468</v>
          </cell>
        </row>
        <row r="24">
          <cell r="D24">
            <v>18726.346624893195</v>
          </cell>
          <cell r="E24">
            <v>30834.346624893195</v>
          </cell>
          <cell r="F24">
            <v>2569.5288854077671</v>
          </cell>
          <cell r="G24">
            <v>1027</v>
          </cell>
          <cell r="I24">
            <v>2569.5288854077671</v>
          </cell>
          <cell r="J24">
            <v>1187</v>
          </cell>
          <cell r="L24">
            <v>2569.5288854077671</v>
          </cell>
          <cell r="M24">
            <v>951</v>
          </cell>
          <cell r="R24">
            <v>2569.5288854077671</v>
          </cell>
          <cell r="S24">
            <v>779</v>
          </cell>
          <cell r="U24">
            <v>2569.5288854077671</v>
          </cell>
          <cell r="V24">
            <v>1088</v>
          </cell>
          <cell r="X24">
            <v>2569.5288854077671</v>
          </cell>
          <cell r="Y24">
            <v>1081</v>
          </cell>
          <cell r="AD24">
            <v>2569.5288854077671</v>
          </cell>
          <cell r="AG24">
            <v>2569.5288854077671</v>
          </cell>
          <cell r="AJ24">
            <v>2569.5288854077671</v>
          </cell>
          <cell r="AP24">
            <v>2569.5288854077671</v>
          </cell>
          <cell r="AS24">
            <v>2569.5288854077671</v>
          </cell>
          <cell r="AV24">
            <v>2569.5288854077671</v>
          </cell>
        </row>
        <row r="25">
          <cell r="D25">
            <v>3257.209342067787</v>
          </cell>
          <cell r="E25">
            <v>3257.209342067787</v>
          </cell>
          <cell r="F25">
            <v>271.43411183898223</v>
          </cell>
          <cell r="G25">
            <v>264</v>
          </cell>
          <cell r="I25">
            <v>271.43411183898223</v>
          </cell>
          <cell r="J25">
            <v>276</v>
          </cell>
          <cell r="L25">
            <v>271.43411183898223</v>
          </cell>
          <cell r="M25">
            <v>240</v>
          </cell>
          <cell r="R25">
            <v>271.43411183898223</v>
          </cell>
          <cell r="S25">
            <v>232</v>
          </cell>
          <cell r="U25">
            <v>271.43411183898223</v>
          </cell>
          <cell r="V25">
            <v>211</v>
          </cell>
          <cell r="X25">
            <v>271.43411183898223</v>
          </cell>
          <cell r="Y25">
            <v>228</v>
          </cell>
          <cell r="AD25">
            <v>271.43411183898223</v>
          </cell>
          <cell r="AG25">
            <v>271.43411183898223</v>
          </cell>
          <cell r="AJ25">
            <v>271.43411183898223</v>
          </cell>
          <cell r="AP25">
            <v>271.43411183898223</v>
          </cell>
          <cell r="AS25">
            <v>271.43411183898223</v>
          </cell>
          <cell r="AV25">
            <v>271.43411183898223</v>
          </cell>
        </row>
        <row r="28">
          <cell r="D28">
            <v>8424</v>
          </cell>
          <cell r="E28">
            <v>8424</v>
          </cell>
          <cell r="F28">
            <v>1035.3333333333335</v>
          </cell>
          <cell r="G28">
            <v>2520</v>
          </cell>
          <cell r="I28">
            <v>1035.3333333333335</v>
          </cell>
          <cell r="J28">
            <v>2806</v>
          </cell>
          <cell r="L28">
            <v>1035.3333333333335</v>
          </cell>
          <cell r="M28">
            <v>3160</v>
          </cell>
          <cell r="R28">
            <v>1035.3333333333335</v>
          </cell>
          <cell r="S28">
            <v>2241</v>
          </cell>
          <cell r="U28">
            <v>1035.3333333333335</v>
          </cell>
          <cell r="V28">
            <v>2338</v>
          </cell>
          <cell r="X28">
            <v>1035.3333333333335</v>
          </cell>
          <cell r="Y28">
            <v>2560</v>
          </cell>
          <cell r="AD28">
            <v>702</v>
          </cell>
          <cell r="AG28">
            <v>702</v>
          </cell>
          <cell r="AJ28">
            <v>702</v>
          </cell>
          <cell r="AP28">
            <v>702</v>
          </cell>
          <cell r="AS28">
            <v>702</v>
          </cell>
          <cell r="AV28">
            <v>702</v>
          </cell>
        </row>
        <row r="29">
          <cell r="D29">
            <v>6653.1592909142691</v>
          </cell>
          <cell r="E29">
            <v>5478.6181345485611</v>
          </cell>
          <cell r="F29">
            <v>456.55151121238003</v>
          </cell>
          <cell r="G29">
            <v>165</v>
          </cell>
          <cell r="I29">
            <v>456.55151121238003</v>
          </cell>
          <cell r="J29">
            <v>178</v>
          </cell>
          <cell r="L29">
            <v>456.55151121238003</v>
          </cell>
          <cell r="M29">
            <v>164</v>
          </cell>
          <cell r="R29">
            <v>456.55151121238003</v>
          </cell>
          <cell r="S29">
            <v>131</v>
          </cell>
          <cell r="U29">
            <v>456.55151121238003</v>
          </cell>
          <cell r="V29">
            <v>154</v>
          </cell>
          <cell r="X29">
            <v>456.55151121238003</v>
          </cell>
          <cell r="Y29">
            <v>184</v>
          </cell>
          <cell r="AD29">
            <v>456.55151121238003</v>
          </cell>
          <cell r="AG29">
            <v>456.55151121238003</v>
          </cell>
          <cell r="AJ29">
            <v>456.55151121238003</v>
          </cell>
          <cell r="AP29">
            <v>456.55151121238003</v>
          </cell>
          <cell r="AS29">
            <v>456.55151121238003</v>
          </cell>
          <cell r="AV29">
            <v>456.55151121238003</v>
          </cell>
        </row>
        <row r="30">
          <cell r="D30">
            <v>37805.546490914268</v>
          </cell>
          <cell r="E30">
            <v>57590.927894548564</v>
          </cell>
          <cell r="F30">
            <v>4799.2439912123791</v>
          </cell>
          <cell r="G30">
            <v>638</v>
          </cell>
          <cell r="I30">
            <v>4799.2439912123791</v>
          </cell>
          <cell r="J30">
            <v>705</v>
          </cell>
          <cell r="L30">
            <v>4799.2439912123791</v>
          </cell>
          <cell r="M30">
            <v>644</v>
          </cell>
          <cell r="R30">
            <v>4799.2439912123791</v>
          </cell>
          <cell r="S30">
            <v>497</v>
          </cell>
          <cell r="U30">
            <v>4799.2439912123791</v>
          </cell>
          <cell r="V30">
            <v>674</v>
          </cell>
          <cell r="X30">
            <v>4799.2439912123791</v>
          </cell>
          <cell r="Y30">
            <v>731</v>
          </cell>
          <cell r="AD30">
            <v>4799.2439912123791</v>
          </cell>
          <cell r="AG30">
            <v>4799.2439912123791</v>
          </cell>
          <cell r="AJ30">
            <v>4799.2439912123791</v>
          </cell>
          <cell r="AP30">
            <v>4799.2439912123791</v>
          </cell>
          <cell r="AS30">
            <v>4799.2439912123791</v>
          </cell>
          <cell r="AV30">
            <v>4799.2439912123791</v>
          </cell>
        </row>
        <row r="31">
          <cell r="D31">
            <v>4532.826877356878</v>
          </cell>
          <cell r="E31">
            <v>4532.826877356878</v>
          </cell>
          <cell r="F31">
            <v>377.7355731130732</v>
          </cell>
          <cell r="G31">
            <v>228</v>
          </cell>
          <cell r="I31">
            <v>377.7355731130732</v>
          </cell>
          <cell r="J31">
            <v>359</v>
          </cell>
          <cell r="L31">
            <v>377.7355731130732</v>
          </cell>
          <cell r="M31">
            <v>276</v>
          </cell>
          <cell r="R31">
            <v>377.7355731130732</v>
          </cell>
          <cell r="S31">
            <v>92</v>
          </cell>
          <cell r="U31">
            <v>377.7355731130732</v>
          </cell>
          <cell r="V31">
            <v>100</v>
          </cell>
          <cell r="X31">
            <v>377.7355731130732</v>
          </cell>
          <cell r="Y31">
            <v>202</v>
          </cell>
          <cell r="AD31">
            <v>377.7355731130732</v>
          </cell>
          <cell r="AG31">
            <v>377.7355731130732</v>
          </cell>
          <cell r="AJ31">
            <v>377.7355731130732</v>
          </cell>
          <cell r="AP31">
            <v>377.7355731130732</v>
          </cell>
          <cell r="AS31">
            <v>377.7355731130732</v>
          </cell>
          <cell r="AV31">
            <v>377.7355731130732</v>
          </cell>
        </row>
        <row r="34">
          <cell r="D34">
            <v>69151</v>
          </cell>
          <cell r="E34">
            <v>69151</v>
          </cell>
          <cell r="F34">
            <v>5762.5833333333339</v>
          </cell>
          <cell r="G34">
            <v>7281</v>
          </cell>
          <cell r="I34">
            <v>5762.5833333333339</v>
          </cell>
          <cell r="J34">
            <v>6965</v>
          </cell>
          <cell r="L34">
            <v>5762.5833333333339</v>
          </cell>
          <cell r="M34">
            <v>8251</v>
          </cell>
          <cell r="R34">
            <v>5762.5833333333339</v>
          </cell>
          <cell r="S34">
            <v>6571</v>
          </cell>
          <cell r="U34">
            <v>5762.5833333333339</v>
          </cell>
          <cell r="V34">
            <v>6402</v>
          </cell>
          <cell r="X34">
            <v>5762.5833333333339</v>
          </cell>
          <cell r="Y34">
            <v>7411</v>
          </cell>
          <cell r="AD34">
            <v>5762.5833333333339</v>
          </cell>
          <cell r="AG34">
            <v>5762.5833333333339</v>
          </cell>
          <cell r="AJ34">
            <v>5762.5833333333339</v>
          </cell>
          <cell r="AP34">
            <v>5762.5833333333339</v>
          </cell>
          <cell r="AS34">
            <v>5762.5833333333339</v>
          </cell>
          <cell r="AV34">
            <v>5762.5833333333339</v>
          </cell>
        </row>
        <row r="35">
          <cell r="D35">
            <v>1607.1</v>
          </cell>
          <cell r="E35">
            <v>1607.1</v>
          </cell>
          <cell r="F35">
            <v>133.92500000000001</v>
          </cell>
          <cell r="G35">
            <v>131</v>
          </cell>
          <cell r="I35">
            <v>133.92500000000001</v>
          </cell>
          <cell r="J35">
            <v>122</v>
          </cell>
          <cell r="L35">
            <v>133.92500000000001</v>
          </cell>
          <cell r="M35">
            <v>153</v>
          </cell>
          <cell r="R35">
            <v>133.92500000000001</v>
          </cell>
          <cell r="S35">
            <v>95</v>
          </cell>
          <cell r="U35">
            <v>133.92500000000001</v>
          </cell>
          <cell r="V35">
            <v>105</v>
          </cell>
          <cell r="X35">
            <v>133.92500000000001</v>
          </cell>
          <cell r="Y35">
            <v>95</v>
          </cell>
          <cell r="AD35">
            <v>133.92500000000001</v>
          </cell>
          <cell r="AG35">
            <v>133.92500000000001</v>
          </cell>
          <cell r="AJ35">
            <v>133.92500000000001</v>
          </cell>
          <cell r="AP35">
            <v>133.92500000000001</v>
          </cell>
          <cell r="AS35">
            <v>133.92500000000001</v>
          </cell>
          <cell r="AV35">
            <v>133.92500000000001</v>
          </cell>
        </row>
        <row r="36">
          <cell r="D36">
            <v>5117</v>
          </cell>
          <cell r="E36">
            <v>5117</v>
          </cell>
          <cell r="F36">
            <v>426.41666666666669</v>
          </cell>
          <cell r="G36">
            <v>632</v>
          </cell>
          <cell r="I36">
            <v>426.41666666666669</v>
          </cell>
          <cell r="J36">
            <v>592</v>
          </cell>
          <cell r="L36">
            <v>426.41666666666669</v>
          </cell>
          <cell r="M36">
            <v>489</v>
          </cell>
          <cell r="R36">
            <v>426.41666666666669</v>
          </cell>
          <cell r="S36">
            <v>260</v>
          </cell>
          <cell r="U36">
            <v>426.41666666666669</v>
          </cell>
          <cell r="V36">
            <v>332</v>
          </cell>
          <cell r="X36">
            <v>426.41666666666669</v>
          </cell>
          <cell r="Y36">
            <v>304</v>
          </cell>
          <cell r="AD36">
            <v>426.41666666666669</v>
          </cell>
          <cell r="AG36">
            <v>426.41666666666669</v>
          </cell>
          <cell r="AJ36">
            <v>426.41666666666669</v>
          </cell>
          <cell r="AP36">
            <v>426.41666666666669</v>
          </cell>
          <cell r="AS36">
            <v>426.41666666666669</v>
          </cell>
          <cell r="AV36">
            <v>426.41666666666669</v>
          </cell>
        </row>
        <row r="37">
          <cell r="D37">
            <v>29019.535744802051</v>
          </cell>
          <cell r="E37">
            <v>23215.628595841641</v>
          </cell>
          <cell r="F37">
            <v>1934.635716320136</v>
          </cell>
          <cell r="G37">
            <v>415</v>
          </cell>
          <cell r="I37">
            <v>1934.635716320136</v>
          </cell>
          <cell r="J37">
            <v>501</v>
          </cell>
          <cell r="L37">
            <v>1934.635716320136</v>
          </cell>
          <cell r="M37">
            <v>509</v>
          </cell>
          <cell r="R37">
            <v>1934.635716320136</v>
          </cell>
          <cell r="S37">
            <v>360</v>
          </cell>
          <cell r="U37">
            <v>1934.635716320136</v>
          </cell>
          <cell r="V37">
            <v>445</v>
          </cell>
          <cell r="X37">
            <v>1934.635716320136</v>
          </cell>
          <cell r="Y37">
            <v>525</v>
          </cell>
          <cell r="AD37">
            <v>1934.635716320136</v>
          </cell>
          <cell r="AG37">
            <v>1934.635716320136</v>
          </cell>
          <cell r="AJ37">
            <v>1934.635716320136</v>
          </cell>
          <cell r="AP37">
            <v>1934.635716320136</v>
          </cell>
          <cell r="AS37">
            <v>1934.635716320136</v>
          </cell>
          <cell r="AV37">
            <v>1934.635716320136</v>
          </cell>
        </row>
        <row r="38">
          <cell r="D38">
            <v>7465.3355401879808</v>
          </cell>
          <cell r="E38">
            <v>7465.3355401879808</v>
          </cell>
          <cell r="F38">
            <v>622.11129501566518</v>
          </cell>
          <cell r="G38">
            <v>188</v>
          </cell>
          <cell r="I38">
            <v>622.11129501566518</v>
          </cell>
          <cell r="J38">
            <v>189</v>
          </cell>
          <cell r="L38">
            <v>622.11129501566518</v>
          </cell>
          <cell r="M38">
            <v>210</v>
          </cell>
          <cell r="R38">
            <v>622.11129501566518</v>
          </cell>
          <cell r="S38">
            <v>77</v>
          </cell>
          <cell r="U38">
            <v>622.11129501566518</v>
          </cell>
          <cell r="V38">
            <v>73</v>
          </cell>
          <cell r="X38">
            <v>622.11129501566518</v>
          </cell>
          <cell r="Y38">
            <v>157</v>
          </cell>
          <cell r="AD38">
            <v>622.11129501566518</v>
          </cell>
          <cell r="AG38">
            <v>622.11129501566518</v>
          </cell>
          <cell r="AJ38">
            <v>622.11129501566518</v>
          </cell>
          <cell r="AP38">
            <v>622.11129501566518</v>
          </cell>
          <cell r="AS38">
            <v>622.11129501566518</v>
          </cell>
          <cell r="AV38">
            <v>622.11129501566518</v>
          </cell>
        </row>
        <row r="41">
          <cell r="D41">
            <v>2638</v>
          </cell>
          <cell r="E41">
            <v>2638</v>
          </cell>
          <cell r="F41">
            <v>197.75000000000003</v>
          </cell>
          <cell r="G41">
            <v>160</v>
          </cell>
          <cell r="I41">
            <v>197.75000000000003</v>
          </cell>
          <cell r="J41">
            <v>142</v>
          </cell>
          <cell r="L41">
            <v>197.75000000000003</v>
          </cell>
          <cell r="M41">
            <v>165</v>
          </cell>
          <cell r="R41">
            <v>197.75000000000003</v>
          </cell>
          <cell r="S41">
            <v>140</v>
          </cell>
          <cell r="U41">
            <v>197.75000000000003</v>
          </cell>
          <cell r="V41">
            <v>167</v>
          </cell>
          <cell r="X41">
            <v>197.75000000000003</v>
          </cell>
          <cell r="Y41">
            <v>122</v>
          </cell>
          <cell r="AD41">
            <v>219.83333333333337</v>
          </cell>
          <cell r="AG41">
            <v>219.83333333333337</v>
          </cell>
          <cell r="AJ41">
            <v>219.83333333333337</v>
          </cell>
          <cell r="AP41">
            <v>219.83333333333337</v>
          </cell>
          <cell r="AS41">
            <v>219.83333333333337</v>
          </cell>
          <cell r="AV41">
            <v>219.83333333333337</v>
          </cell>
        </row>
        <row r="42">
          <cell r="D42">
            <v>2683</v>
          </cell>
          <cell r="E42">
            <v>16141</v>
          </cell>
          <cell r="F42">
            <v>1323</v>
          </cell>
          <cell r="G42">
            <v>990</v>
          </cell>
          <cell r="I42">
            <v>1323</v>
          </cell>
          <cell r="J42">
            <v>1049</v>
          </cell>
          <cell r="L42">
            <v>1323</v>
          </cell>
          <cell r="M42">
            <v>1066</v>
          </cell>
          <cell r="R42">
            <v>1323</v>
          </cell>
          <cell r="S42">
            <v>959</v>
          </cell>
          <cell r="U42">
            <v>1323</v>
          </cell>
          <cell r="V42">
            <v>942</v>
          </cell>
          <cell r="X42">
            <v>1323</v>
          </cell>
          <cell r="Y42">
            <v>971</v>
          </cell>
          <cell r="AD42">
            <v>1345.0833333333335</v>
          </cell>
          <cell r="AG42">
            <v>1345.0833333333335</v>
          </cell>
          <cell r="AJ42">
            <v>1345.0833333333335</v>
          </cell>
          <cell r="AP42">
            <v>1345.0833333333335</v>
          </cell>
          <cell r="AS42">
            <v>1345.0833333333335</v>
          </cell>
          <cell r="AV42">
            <v>1345.0833333333335</v>
          </cell>
        </row>
        <row r="43">
          <cell r="D43">
            <v>4178</v>
          </cell>
          <cell r="E43">
            <v>4178</v>
          </cell>
          <cell r="F43">
            <v>286.31</v>
          </cell>
          <cell r="G43">
            <v>377</v>
          </cell>
          <cell r="I43">
            <v>286.31</v>
          </cell>
          <cell r="J43">
            <v>355</v>
          </cell>
          <cell r="L43">
            <v>286.31</v>
          </cell>
          <cell r="M43">
            <v>378</v>
          </cell>
          <cell r="R43">
            <v>286.31</v>
          </cell>
          <cell r="S43">
            <v>320</v>
          </cell>
          <cell r="U43">
            <v>286.31</v>
          </cell>
          <cell r="V43">
            <v>352</v>
          </cell>
          <cell r="X43">
            <v>286.31</v>
          </cell>
          <cell r="Y43">
            <v>327</v>
          </cell>
          <cell r="AD43">
            <v>348</v>
          </cell>
          <cell r="AG43">
            <v>348</v>
          </cell>
          <cell r="AJ43">
            <v>348</v>
          </cell>
          <cell r="AP43">
            <v>348</v>
          </cell>
          <cell r="AS43">
            <v>348</v>
          </cell>
          <cell r="AV43">
            <v>348</v>
          </cell>
        </row>
        <row r="44">
          <cell r="D44">
            <v>181673.14314440332</v>
          </cell>
          <cell r="E44">
            <v>190387.19257761323</v>
          </cell>
          <cell r="F44">
            <v>15704.153333333337</v>
          </cell>
          <cell r="G44">
            <v>1112</v>
          </cell>
          <cell r="I44">
            <v>15704.153333333337</v>
          </cell>
          <cell r="J44">
            <v>1017</v>
          </cell>
          <cell r="L44">
            <v>15704.153333333337</v>
          </cell>
          <cell r="M44">
            <v>1123</v>
          </cell>
          <cell r="R44">
            <v>15704.153333333337</v>
          </cell>
          <cell r="S44">
            <v>979</v>
          </cell>
          <cell r="U44">
            <v>15704.153333333337</v>
          </cell>
          <cell r="V44">
            <v>1091</v>
          </cell>
          <cell r="X44">
            <v>15704.153333333337</v>
          </cell>
          <cell r="Y44">
            <v>1116</v>
          </cell>
          <cell r="AD44">
            <v>15865.599381467771</v>
          </cell>
          <cell r="AG44">
            <v>15865.599381467771</v>
          </cell>
          <cell r="AJ44">
            <v>15865.599381467771</v>
          </cell>
          <cell r="AP44">
            <v>15865.599381467771</v>
          </cell>
          <cell r="AS44">
            <v>15865.599381467771</v>
          </cell>
          <cell r="AV44">
            <v>15865.599381467771</v>
          </cell>
        </row>
        <row r="45">
          <cell r="D45">
            <v>181673.14314440332</v>
          </cell>
          <cell r="E45">
            <v>717978.52314440336</v>
          </cell>
          <cell r="F45">
            <v>59764.463333333348</v>
          </cell>
          <cell r="G45">
            <v>500</v>
          </cell>
          <cell r="I45">
            <v>59764.463333333348</v>
          </cell>
          <cell r="J45">
            <v>457</v>
          </cell>
          <cell r="L45">
            <v>59764.463333333348</v>
          </cell>
          <cell r="M45">
            <v>457</v>
          </cell>
          <cell r="R45">
            <v>59764.463333333348</v>
          </cell>
          <cell r="S45">
            <v>389</v>
          </cell>
          <cell r="U45">
            <v>59764.463333333348</v>
          </cell>
          <cell r="V45">
            <v>522</v>
          </cell>
          <cell r="X45">
            <v>59764.463333333348</v>
          </cell>
          <cell r="Y45">
            <v>445</v>
          </cell>
          <cell r="AD45">
            <v>59831.543595366951</v>
          </cell>
          <cell r="AG45">
            <v>59831.543595366951</v>
          </cell>
          <cell r="AJ45">
            <v>59831.543595366951</v>
          </cell>
          <cell r="AP45">
            <v>59831.543595366951</v>
          </cell>
          <cell r="AS45">
            <v>59831.543595366951</v>
          </cell>
          <cell r="AV45">
            <v>59831.543595366951</v>
          </cell>
        </row>
        <row r="46">
          <cell r="D46">
            <v>181673.14314440332</v>
          </cell>
          <cell r="E46">
            <v>181673.14314440332</v>
          </cell>
          <cell r="F46">
            <v>15093.723333333337</v>
          </cell>
          <cell r="G46">
            <v>239</v>
          </cell>
          <cell r="I46">
            <v>15093.723333333337</v>
          </cell>
          <cell r="J46">
            <v>285</v>
          </cell>
          <cell r="L46">
            <v>15093.890000000003</v>
          </cell>
          <cell r="M46">
            <v>287</v>
          </cell>
          <cell r="R46">
            <v>15093.723333333337</v>
          </cell>
          <cell r="S46">
            <v>223</v>
          </cell>
          <cell r="U46">
            <v>15093.723333333337</v>
          </cell>
          <cell r="V46">
            <v>271</v>
          </cell>
          <cell r="X46">
            <v>15093.723333333337</v>
          </cell>
          <cell r="Y46">
            <v>239</v>
          </cell>
          <cell r="AD46">
            <v>15139.428595366946</v>
          </cell>
          <cell r="AG46">
            <v>15139.428595366946</v>
          </cell>
          <cell r="AJ46">
            <v>15139.428595366946</v>
          </cell>
          <cell r="AP46">
            <v>15139.428595366946</v>
          </cell>
          <cell r="AS46">
            <v>15139.428595366946</v>
          </cell>
          <cell r="AV46">
            <v>15139.428595366946</v>
          </cell>
        </row>
        <row r="47">
          <cell r="D47">
            <v>181673.14314440332</v>
          </cell>
          <cell r="E47">
            <v>184577.82628880662</v>
          </cell>
          <cell r="F47">
            <v>15297.199999999999</v>
          </cell>
          <cell r="G47">
            <v>420</v>
          </cell>
          <cell r="I47">
            <v>15297.533333333333</v>
          </cell>
          <cell r="J47">
            <v>439</v>
          </cell>
          <cell r="L47">
            <v>15297.199999999999</v>
          </cell>
          <cell r="M47">
            <v>444</v>
          </cell>
          <cell r="R47">
            <v>15297.199999999999</v>
          </cell>
          <cell r="S47">
            <v>360</v>
          </cell>
          <cell r="U47">
            <v>15297.199999999999</v>
          </cell>
          <cell r="V47">
            <v>385</v>
          </cell>
          <cell r="X47">
            <v>15297.199999999999</v>
          </cell>
          <cell r="Y47">
            <v>786</v>
          </cell>
          <cell r="AD47">
            <v>15381.485524067217</v>
          </cell>
          <cell r="AG47">
            <v>15381.485524067217</v>
          </cell>
          <cell r="AJ47">
            <v>15381.485524067217</v>
          </cell>
          <cell r="AP47">
            <v>15381.485524067217</v>
          </cell>
          <cell r="AS47">
            <v>15381.485524067217</v>
          </cell>
          <cell r="AV47">
            <v>15381.485524067217</v>
          </cell>
        </row>
        <row r="48">
          <cell r="D48">
            <v>180888.46000000002</v>
          </cell>
          <cell r="E48">
            <v>359656.92000000004</v>
          </cell>
          <cell r="F48">
            <v>29957.160000000003</v>
          </cell>
          <cell r="G48">
            <v>257</v>
          </cell>
          <cell r="I48">
            <v>29957.160000000003</v>
          </cell>
          <cell r="J48">
            <v>222</v>
          </cell>
          <cell r="L48">
            <v>29957.160000000003</v>
          </cell>
          <cell r="M48">
            <v>199</v>
          </cell>
          <cell r="R48">
            <v>29957.160000000003</v>
          </cell>
          <cell r="S48">
            <v>230</v>
          </cell>
          <cell r="U48">
            <v>29957.160000000003</v>
          </cell>
          <cell r="V48">
            <v>257</v>
          </cell>
          <cell r="X48">
            <v>29957.160000000003</v>
          </cell>
          <cell r="Y48">
            <v>392</v>
          </cell>
          <cell r="AD48">
            <v>29971.410000000003</v>
          </cell>
          <cell r="AG48">
            <v>29971.410000000003</v>
          </cell>
          <cell r="AJ48">
            <v>29971.410000000003</v>
          </cell>
          <cell r="AP48">
            <v>29971.410000000003</v>
          </cell>
          <cell r="AS48">
            <v>29971.410000000003</v>
          </cell>
          <cell r="AV48">
            <v>29971.410000000003</v>
          </cell>
        </row>
        <row r="49">
          <cell r="D49">
            <v>2646</v>
          </cell>
          <cell r="E49">
            <v>9006</v>
          </cell>
          <cell r="F49">
            <v>750.5</v>
          </cell>
          <cell r="G49">
            <v>630</v>
          </cell>
          <cell r="I49">
            <v>750.5</v>
          </cell>
          <cell r="J49">
            <v>575</v>
          </cell>
          <cell r="L49">
            <v>750.5</v>
          </cell>
          <cell r="M49">
            <v>555</v>
          </cell>
          <cell r="R49">
            <v>750.5</v>
          </cell>
          <cell r="S49">
            <v>566</v>
          </cell>
          <cell r="U49">
            <v>750.5</v>
          </cell>
          <cell r="V49">
            <v>621</v>
          </cell>
          <cell r="X49">
            <v>750.5</v>
          </cell>
          <cell r="Y49">
            <v>561</v>
          </cell>
          <cell r="AD49">
            <v>750.5</v>
          </cell>
          <cell r="AG49">
            <v>750.5</v>
          </cell>
          <cell r="AJ49">
            <v>750.5</v>
          </cell>
          <cell r="AP49">
            <v>750.5</v>
          </cell>
          <cell r="AS49">
            <v>750.5</v>
          </cell>
          <cell r="AV49">
            <v>750.5</v>
          </cell>
        </row>
        <row r="50">
          <cell r="D50">
            <v>2707.209342067787</v>
          </cell>
          <cell r="E50">
            <v>4285.2093420677866</v>
          </cell>
          <cell r="F50">
            <v>343.60077850564886</v>
          </cell>
          <cell r="G50">
            <v>276</v>
          </cell>
          <cell r="I50">
            <v>357.10077850564886</v>
          </cell>
          <cell r="J50">
            <v>266</v>
          </cell>
          <cell r="L50">
            <v>357.10077850564886</v>
          </cell>
          <cell r="M50">
            <v>252</v>
          </cell>
          <cell r="R50">
            <v>357.10077850564886</v>
          </cell>
          <cell r="S50">
            <v>250</v>
          </cell>
          <cell r="U50">
            <v>357.10077850564886</v>
          </cell>
          <cell r="V50">
            <v>282</v>
          </cell>
          <cell r="X50">
            <v>357.10077850564886</v>
          </cell>
          <cell r="Y50">
            <v>277</v>
          </cell>
          <cell r="AD50">
            <v>357.10077850564886</v>
          </cell>
          <cell r="AG50">
            <v>357.10077850564886</v>
          </cell>
          <cell r="AJ50">
            <v>357.10077850564886</v>
          </cell>
          <cell r="AP50">
            <v>357.10077850564886</v>
          </cell>
          <cell r="AS50">
            <v>357.10077850564886</v>
          </cell>
          <cell r="AV50">
            <v>357.10077850564886</v>
          </cell>
        </row>
        <row r="51">
          <cell r="D51">
            <v>3237.209342067787</v>
          </cell>
          <cell r="E51">
            <v>3237.209342067787</v>
          </cell>
          <cell r="F51">
            <v>269.7674451723156</v>
          </cell>
          <cell r="G51">
            <v>216</v>
          </cell>
          <cell r="I51">
            <v>269.7674451723156</v>
          </cell>
          <cell r="J51">
            <v>180</v>
          </cell>
          <cell r="L51">
            <v>269.7674451723156</v>
          </cell>
          <cell r="M51">
            <v>202</v>
          </cell>
          <cell r="R51">
            <v>269.7674451723156</v>
          </cell>
          <cell r="S51">
            <v>184</v>
          </cell>
          <cell r="U51">
            <v>269.7674451723156</v>
          </cell>
          <cell r="V51">
            <v>180</v>
          </cell>
          <cell r="X51">
            <v>269.7674451723156</v>
          </cell>
          <cell r="Y51">
            <v>195</v>
          </cell>
          <cell r="AD51">
            <v>269.7674451723156</v>
          </cell>
          <cell r="AG51">
            <v>269.7674451723156</v>
          </cell>
          <cell r="AJ51">
            <v>269.7674451723156</v>
          </cell>
          <cell r="AP51">
            <v>269.7674451723156</v>
          </cell>
          <cell r="AS51">
            <v>269.7674451723156</v>
          </cell>
          <cell r="AV51">
            <v>269.7674451723156</v>
          </cell>
        </row>
        <row r="54">
          <cell r="D54">
            <v>15116</v>
          </cell>
          <cell r="E54">
            <v>15116</v>
          </cell>
          <cell r="F54">
            <v>1259.6666666666667</v>
          </cell>
          <cell r="G54">
            <v>2188</v>
          </cell>
          <cell r="I54">
            <v>1259.6666666666667</v>
          </cell>
          <cell r="J54">
            <v>2060</v>
          </cell>
          <cell r="L54">
            <v>1259.6666666666667</v>
          </cell>
          <cell r="M54">
            <v>2252</v>
          </cell>
          <cell r="R54">
            <v>1259.6666666666667</v>
          </cell>
          <cell r="S54">
            <v>2060</v>
          </cell>
          <cell r="U54">
            <v>1259.6666666666667</v>
          </cell>
          <cell r="V54">
            <v>7632</v>
          </cell>
          <cell r="X54">
            <v>1259.6666666666667</v>
          </cell>
          <cell r="Y54">
            <v>2926</v>
          </cell>
          <cell r="AD54">
            <v>1259.6666666666667</v>
          </cell>
          <cell r="AG54">
            <v>1259.6666666666667</v>
          </cell>
          <cell r="AJ54">
            <v>1259.6666666666667</v>
          </cell>
          <cell r="AP54">
            <v>1259.6666666666667</v>
          </cell>
          <cell r="AS54">
            <v>1259.6666666666667</v>
          </cell>
          <cell r="AV54">
            <v>1259.6666666666667</v>
          </cell>
        </row>
        <row r="55">
          <cell r="D55">
            <v>5871.8971802905153</v>
          </cell>
          <cell r="E55">
            <v>5227.1383081743088</v>
          </cell>
          <cell r="F55">
            <v>256.92819234785918</v>
          </cell>
          <cell r="G55">
            <v>1612</v>
          </cell>
          <cell r="I55">
            <v>256.92819234785918</v>
          </cell>
          <cell r="J55">
            <v>327</v>
          </cell>
          <cell r="L55">
            <v>256.92819234785918</v>
          </cell>
          <cell r="M55">
            <v>435</v>
          </cell>
          <cell r="R55">
            <v>256.92819234785918</v>
          </cell>
          <cell r="S55">
            <v>302</v>
          </cell>
          <cell r="U55">
            <v>256.92819234785918</v>
          </cell>
          <cell r="V55">
            <v>1000</v>
          </cell>
          <cell r="X55">
            <v>256.92819234785918</v>
          </cell>
          <cell r="Y55">
            <v>434</v>
          </cell>
          <cell r="AD55">
            <v>435.59485901452581</v>
          </cell>
          <cell r="AG55">
            <v>435.59485901452581</v>
          </cell>
          <cell r="AJ55">
            <v>435.59485901452581</v>
          </cell>
          <cell r="AP55">
            <v>435.59485901452581</v>
          </cell>
          <cell r="AS55">
            <v>435.59485901452581</v>
          </cell>
          <cell r="AV55">
            <v>435.59485901452581</v>
          </cell>
        </row>
        <row r="56">
          <cell r="D56">
            <v>16096.114780290518</v>
          </cell>
          <cell r="E56">
            <v>15451.355908174311</v>
          </cell>
          <cell r="F56">
            <v>1287.6129923478593</v>
          </cell>
          <cell r="G56">
            <v>728</v>
          </cell>
          <cell r="I56">
            <v>1287.6129923478593</v>
          </cell>
          <cell r="J56">
            <v>558</v>
          </cell>
          <cell r="L56">
            <v>1287.6129923478593</v>
          </cell>
          <cell r="M56">
            <v>492</v>
          </cell>
          <cell r="R56">
            <v>1287.6129923478593</v>
          </cell>
          <cell r="S56">
            <v>292</v>
          </cell>
          <cell r="U56">
            <v>1287.6129923478593</v>
          </cell>
          <cell r="V56">
            <v>354</v>
          </cell>
          <cell r="X56">
            <v>1287.6129923478593</v>
          </cell>
          <cell r="Y56">
            <v>408</v>
          </cell>
          <cell r="AD56">
            <v>1287.6129923478593</v>
          </cell>
          <cell r="AG56">
            <v>1287.6129923478593</v>
          </cell>
          <cell r="AJ56">
            <v>1287.6129923478593</v>
          </cell>
          <cell r="AP56">
            <v>1287.6129923478593</v>
          </cell>
          <cell r="AS56">
            <v>1287.6129923478593</v>
          </cell>
          <cell r="AV56">
            <v>1287.6129923478593</v>
          </cell>
        </row>
        <row r="57">
          <cell r="D57">
            <v>22702.679580290514</v>
          </cell>
          <cell r="E57">
            <v>20959.983980290515</v>
          </cell>
          <cell r="F57">
            <v>538.71579999999994</v>
          </cell>
          <cell r="G57">
            <v>101</v>
          </cell>
          <cell r="I57">
            <v>539.71579999999994</v>
          </cell>
          <cell r="J57">
            <v>56</v>
          </cell>
          <cell r="L57">
            <v>538.71579999999994</v>
          </cell>
          <cell r="M57">
            <v>69</v>
          </cell>
          <cell r="R57">
            <v>2025.7157999999999</v>
          </cell>
          <cell r="S57">
            <v>39</v>
          </cell>
          <cell r="U57">
            <v>11130.715800000002</v>
          </cell>
          <cell r="V57">
            <v>10033</v>
          </cell>
          <cell r="X57">
            <v>3822.7157999999999</v>
          </cell>
          <cell r="Y57">
            <v>1756</v>
          </cell>
          <cell r="AD57">
            <v>540</v>
          </cell>
          <cell r="AG57">
            <v>540</v>
          </cell>
          <cell r="AJ57">
            <v>539</v>
          </cell>
          <cell r="AP57">
            <v>540</v>
          </cell>
          <cell r="AS57">
            <v>539</v>
          </cell>
          <cell r="AV57">
            <v>530</v>
          </cell>
        </row>
        <row r="58">
          <cell r="D58">
            <v>9162.0569601822845</v>
          </cell>
          <cell r="E58">
            <v>9152.3041121731712</v>
          </cell>
          <cell r="F58">
            <v>603.85867601443078</v>
          </cell>
          <cell r="G58">
            <v>33</v>
          </cell>
          <cell r="I58">
            <v>603.85867601443078</v>
          </cell>
          <cell r="J58">
            <v>49</v>
          </cell>
          <cell r="L58">
            <v>603.85867601443078</v>
          </cell>
          <cell r="M58">
            <v>31</v>
          </cell>
          <cell r="R58">
            <v>603.85867601443078</v>
          </cell>
          <cell r="S58">
            <v>10</v>
          </cell>
          <cell r="U58">
            <v>603.85867601443078</v>
          </cell>
          <cell r="V58">
            <v>2084</v>
          </cell>
          <cell r="X58">
            <v>602.85867601443078</v>
          </cell>
          <cell r="Y58">
            <v>551</v>
          </cell>
          <cell r="AD58">
            <v>762.69200934776416</v>
          </cell>
          <cell r="AG58">
            <v>762.69200934776416</v>
          </cell>
          <cell r="AJ58">
            <v>762.69200934776416</v>
          </cell>
          <cell r="AP58">
            <v>762.69200934776416</v>
          </cell>
          <cell r="AS58">
            <v>762.69200934776416</v>
          </cell>
          <cell r="AV58">
            <v>762.69200934776416</v>
          </cell>
        </row>
        <row r="61">
          <cell r="D61">
            <v>0</v>
          </cell>
          <cell r="E61">
            <v>16174</v>
          </cell>
          <cell r="F61">
            <v>1124.4999999999998</v>
          </cell>
          <cell r="G61">
            <v>559</v>
          </cell>
          <cell r="I61">
            <v>1124.4999999999998</v>
          </cell>
          <cell r="J61">
            <v>908</v>
          </cell>
          <cell r="L61">
            <v>1124.4999999999998</v>
          </cell>
          <cell r="M61">
            <v>900</v>
          </cell>
          <cell r="R61">
            <v>1124.4999999999998</v>
          </cell>
          <cell r="S61">
            <v>736</v>
          </cell>
          <cell r="U61">
            <v>1124.4999999999998</v>
          </cell>
          <cell r="V61">
            <v>860</v>
          </cell>
          <cell r="X61">
            <v>1124.4999999999998</v>
          </cell>
          <cell r="Y61">
            <v>847</v>
          </cell>
          <cell r="AD61">
            <v>1347.8333333333335</v>
          </cell>
          <cell r="AG61">
            <v>1347.8333333333335</v>
          </cell>
          <cell r="AJ61">
            <v>1347.8333333333335</v>
          </cell>
          <cell r="AP61">
            <v>1347.8333333333335</v>
          </cell>
          <cell r="AS61">
            <v>1347.8333333333335</v>
          </cell>
          <cell r="AV61">
            <v>1347.8333333333335</v>
          </cell>
        </row>
        <row r="62">
          <cell r="D62">
            <v>0</v>
          </cell>
          <cell r="E62">
            <v>636</v>
          </cell>
          <cell r="F62">
            <v>82</v>
          </cell>
          <cell r="G62">
            <v>102</v>
          </cell>
          <cell r="I62">
            <v>79</v>
          </cell>
          <cell r="J62">
            <v>123</v>
          </cell>
          <cell r="L62">
            <v>82</v>
          </cell>
          <cell r="M62">
            <v>139</v>
          </cell>
          <cell r="R62">
            <v>78</v>
          </cell>
          <cell r="S62">
            <v>115</v>
          </cell>
          <cell r="U62">
            <v>84</v>
          </cell>
          <cell r="V62">
            <v>157</v>
          </cell>
          <cell r="X62">
            <v>90</v>
          </cell>
          <cell r="Y62">
            <v>127</v>
          </cell>
          <cell r="AD62">
            <v>191.66666666666666</v>
          </cell>
          <cell r="AG62">
            <v>198.66666666666666</v>
          </cell>
          <cell r="AJ62">
            <v>192.66666666666666</v>
          </cell>
          <cell r="AP62">
            <v>197.66666666666666</v>
          </cell>
          <cell r="AS62">
            <v>185.66666666666666</v>
          </cell>
          <cell r="AV62">
            <v>192.66666666666666</v>
          </cell>
        </row>
        <row r="63">
          <cell r="D63">
            <v>0</v>
          </cell>
          <cell r="E63">
            <v>782</v>
          </cell>
          <cell r="F63">
            <v>137.66666666666669</v>
          </cell>
          <cell r="G63">
            <v>58</v>
          </cell>
          <cell r="I63">
            <v>138.66666666666669</v>
          </cell>
          <cell r="J63">
            <v>57</v>
          </cell>
          <cell r="L63">
            <v>139.66666666666669</v>
          </cell>
          <cell r="M63">
            <v>67</v>
          </cell>
          <cell r="R63">
            <v>138.66666666666669</v>
          </cell>
          <cell r="S63">
            <v>53</v>
          </cell>
          <cell r="U63">
            <v>139.66666666666669</v>
          </cell>
          <cell r="V63">
            <v>52</v>
          </cell>
          <cell r="X63">
            <v>140.66666666666669</v>
          </cell>
          <cell r="Y63">
            <v>54</v>
          </cell>
          <cell r="AD63">
            <v>65</v>
          </cell>
          <cell r="AG63">
            <v>65</v>
          </cell>
          <cell r="AJ63">
            <v>67</v>
          </cell>
          <cell r="AP63">
            <v>65</v>
          </cell>
          <cell r="AS63">
            <v>64</v>
          </cell>
          <cell r="AV63">
            <v>63</v>
          </cell>
        </row>
        <row r="65">
          <cell r="D65">
            <v>6329.75</v>
          </cell>
          <cell r="E65">
            <v>8078.5</v>
          </cell>
          <cell r="F65">
            <v>586.41666666666663</v>
          </cell>
          <cell r="G65">
            <v>84</v>
          </cell>
          <cell r="I65">
            <v>586.41666666666663</v>
          </cell>
          <cell r="J65">
            <v>73</v>
          </cell>
          <cell r="L65">
            <v>586.41666666666663</v>
          </cell>
          <cell r="M65">
            <v>76</v>
          </cell>
          <cell r="R65">
            <v>586.41666666666663</v>
          </cell>
          <cell r="S65">
            <v>40</v>
          </cell>
          <cell r="U65">
            <v>586.41666666666663</v>
          </cell>
          <cell r="V65">
            <v>71</v>
          </cell>
          <cell r="X65">
            <v>586.41666666666663</v>
          </cell>
          <cell r="Y65">
            <v>73</v>
          </cell>
          <cell r="AD65">
            <v>673.20833333333348</v>
          </cell>
          <cell r="AG65">
            <v>673.20833333333348</v>
          </cell>
          <cell r="AJ65">
            <v>673.20833333333348</v>
          </cell>
          <cell r="AP65">
            <v>673.20833333333348</v>
          </cell>
          <cell r="AS65">
            <v>673.20833333333348</v>
          </cell>
          <cell r="AV65">
            <v>673.20833333333348</v>
          </cell>
        </row>
        <row r="66">
          <cell r="D66">
            <v>4280.6500000000005</v>
          </cell>
          <cell r="E66">
            <v>3289.4500000000007</v>
          </cell>
          <cell r="F66">
            <v>269.2833333333333</v>
          </cell>
          <cell r="G66">
            <v>54</v>
          </cell>
          <cell r="I66">
            <v>269.2833333333333</v>
          </cell>
          <cell r="J66">
            <v>37</v>
          </cell>
          <cell r="L66">
            <v>269.2833333333333</v>
          </cell>
          <cell r="M66">
            <v>50</v>
          </cell>
          <cell r="R66">
            <v>269.2833333333333</v>
          </cell>
          <cell r="S66">
            <v>38</v>
          </cell>
          <cell r="U66">
            <v>269.2833333333333</v>
          </cell>
          <cell r="V66">
            <v>34</v>
          </cell>
          <cell r="X66">
            <v>269.2833333333333</v>
          </cell>
          <cell r="Y66">
            <v>41</v>
          </cell>
          <cell r="AD66">
            <v>269.2833333333333</v>
          </cell>
          <cell r="AG66">
            <v>269.2833333333333</v>
          </cell>
          <cell r="AJ66">
            <v>269.2833333333333</v>
          </cell>
          <cell r="AP66">
            <v>269.2833333333333</v>
          </cell>
          <cell r="AS66">
            <v>269.2833333333333</v>
          </cell>
          <cell r="AV66">
            <v>269.2833333333333</v>
          </cell>
        </row>
        <row r="67">
          <cell r="D67">
            <v>3231.4000000000005</v>
          </cell>
          <cell r="E67">
            <v>3231.4000000000005</v>
          </cell>
          <cell r="F67">
            <v>269.2833333333333</v>
          </cell>
          <cell r="G67">
            <v>10</v>
          </cell>
          <cell r="I67">
            <v>269.2833333333333</v>
          </cell>
          <cell r="J67">
            <v>7</v>
          </cell>
          <cell r="L67">
            <v>269.2833333333333</v>
          </cell>
          <cell r="M67">
            <v>11</v>
          </cell>
          <cell r="R67">
            <v>269.2833333333333</v>
          </cell>
          <cell r="S67">
            <v>9</v>
          </cell>
          <cell r="U67">
            <v>269.2833333333333</v>
          </cell>
          <cell r="V67">
            <v>10</v>
          </cell>
          <cell r="X67">
            <v>269.2833333333333</v>
          </cell>
          <cell r="Y67">
            <v>13</v>
          </cell>
          <cell r="AD67">
            <v>269.2833333333333</v>
          </cell>
          <cell r="AG67">
            <v>269.2833333333333</v>
          </cell>
          <cell r="AJ67">
            <v>269.2833333333333</v>
          </cell>
          <cell r="AP67">
            <v>269.2833333333333</v>
          </cell>
          <cell r="AS67">
            <v>269.2833333333333</v>
          </cell>
          <cell r="AV67">
            <v>269.2833333333333</v>
          </cell>
        </row>
        <row r="68">
          <cell r="D68">
            <v>11864.499999999998</v>
          </cell>
          <cell r="E68">
            <v>14963.900000000001</v>
          </cell>
          <cell r="F68">
            <v>647.75833333333344</v>
          </cell>
          <cell r="G68">
            <v>265</v>
          </cell>
          <cell r="I68">
            <v>648.75833333333344</v>
          </cell>
          <cell r="J68">
            <v>239</v>
          </cell>
          <cell r="L68">
            <v>646.75833333333344</v>
          </cell>
          <cell r="M68">
            <v>253</v>
          </cell>
          <cell r="R68">
            <v>627.75833333333344</v>
          </cell>
          <cell r="S68">
            <v>257</v>
          </cell>
          <cell r="U68">
            <v>646.75833333333344</v>
          </cell>
          <cell r="V68">
            <v>330</v>
          </cell>
          <cell r="X68">
            <v>5926.7583333333323</v>
          </cell>
          <cell r="Y68">
            <v>748</v>
          </cell>
          <cell r="AD68">
            <v>671</v>
          </cell>
          <cell r="AG68">
            <v>674</v>
          </cell>
          <cell r="AJ68">
            <v>668</v>
          </cell>
          <cell r="AP68">
            <v>668</v>
          </cell>
          <cell r="AS68">
            <v>665</v>
          </cell>
          <cell r="AV68">
            <v>645</v>
          </cell>
        </row>
        <row r="69">
          <cell r="D69">
            <v>4588.5999999999995</v>
          </cell>
          <cell r="E69">
            <v>1232.0699999999997</v>
          </cell>
          <cell r="F69">
            <v>162.66999999999999</v>
          </cell>
          <cell r="G69">
            <v>153</v>
          </cell>
          <cell r="I69">
            <v>127.67000000000002</v>
          </cell>
          <cell r="J69">
            <v>222</v>
          </cell>
          <cell r="L69">
            <v>162.66999999999999</v>
          </cell>
          <cell r="M69">
            <v>192</v>
          </cell>
          <cell r="R69">
            <v>162.66999999999999</v>
          </cell>
          <cell r="S69">
            <v>147</v>
          </cell>
          <cell r="U69">
            <v>162.66999999999999</v>
          </cell>
          <cell r="V69">
            <v>174</v>
          </cell>
          <cell r="X69">
            <v>1114.6699999999998</v>
          </cell>
          <cell r="Y69">
            <v>453</v>
          </cell>
          <cell r="AD69">
            <v>102.67249999999999</v>
          </cell>
          <cell r="AG69">
            <v>102.67249999999999</v>
          </cell>
          <cell r="AJ69">
            <v>102.67249999999999</v>
          </cell>
          <cell r="AP69">
            <v>102.67249999999999</v>
          </cell>
          <cell r="AS69">
            <v>102.67249999999999</v>
          </cell>
          <cell r="AV69">
            <v>102.67249999999999</v>
          </cell>
        </row>
        <row r="73">
          <cell r="D73">
            <v>211</v>
          </cell>
          <cell r="E73">
            <v>845</v>
          </cell>
          <cell r="F73">
            <v>49.333333333333336</v>
          </cell>
          <cell r="G73">
            <v>45</v>
          </cell>
          <cell r="I73">
            <v>57.333333333333336</v>
          </cell>
          <cell r="J73">
            <v>53</v>
          </cell>
          <cell r="L73">
            <v>58.333333333333336</v>
          </cell>
          <cell r="M73">
            <v>46</v>
          </cell>
          <cell r="R73">
            <v>58.333333333333336</v>
          </cell>
          <cell r="S73">
            <v>39</v>
          </cell>
          <cell r="U73">
            <v>56.333333333333336</v>
          </cell>
          <cell r="V73">
            <v>52</v>
          </cell>
          <cell r="X73">
            <v>54.333333333333336</v>
          </cell>
          <cell r="Y73">
            <v>38</v>
          </cell>
          <cell r="AD73">
            <v>79.333333333333329</v>
          </cell>
          <cell r="AG73">
            <v>66.333333333333343</v>
          </cell>
          <cell r="AJ73">
            <v>69.333333333333343</v>
          </cell>
          <cell r="AP73">
            <v>57.333333333333336</v>
          </cell>
          <cell r="AS73">
            <v>54.333333333333336</v>
          </cell>
          <cell r="AV73">
            <v>49.333333333333336</v>
          </cell>
        </row>
        <row r="74">
          <cell r="D74">
            <v>2309</v>
          </cell>
          <cell r="E74">
            <v>2686</v>
          </cell>
          <cell r="F74">
            <v>169.33333333333334</v>
          </cell>
          <cell r="G74">
            <v>73</v>
          </cell>
          <cell r="I74">
            <v>178.33333333333334</v>
          </cell>
          <cell r="J74">
            <v>86</v>
          </cell>
          <cell r="L74">
            <v>176.33333333333334</v>
          </cell>
          <cell r="M74">
            <v>57</v>
          </cell>
          <cell r="R74">
            <v>177.33333333333334</v>
          </cell>
          <cell r="S74">
            <v>66</v>
          </cell>
          <cell r="U74">
            <v>173.33333333333334</v>
          </cell>
          <cell r="V74">
            <v>51</v>
          </cell>
          <cell r="X74">
            <v>173.33333333333334</v>
          </cell>
          <cell r="Y74">
            <v>72</v>
          </cell>
          <cell r="AD74">
            <v>223.33333333333334</v>
          </cell>
          <cell r="AG74">
            <v>229.33333333333334</v>
          </cell>
          <cell r="AJ74">
            <v>220.33333333333334</v>
          </cell>
          <cell r="AP74">
            <v>219.33333333333334</v>
          </cell>
          <cell r="AS74">
            <v>216.33333333333334</v>
          </cell>
          <cell r="AV74">
            <v>217.33333333333334</v>
          </cell>
        </row>
        <row r="76">
          <cell r="D76">
            <v>272</v>
          </cell>
          <cell r="E76">
            <v>957</v>
          </cell>
          <cell r="F76">
            <v>57.166666666666664</v>
          </cell>
          <cell r="G76">
            <v>58</v>
          </cell>
          <cell r="I76">
            <v>70.166666666666657</v>
          </cell>
          <cell r="J76">
            <v>100</v>
          </cell>
          <cell r="L76">
            <v>67.166666666666657</v>
          </cell>
          <cell r="M76">
            <v>86</v>
          </cell>
          <cell r="R76">
            <v>69.166666666666657</v>
          </cell>
          <cell r="S76">
            <v>64</v>
          </cell>
          <cell r="U76">
            <v>65.166666666666657</v>
          </cell>
          <cell r="V76">
            <v>47</v>
          </cell>
          <cell r="X76">
            <v>65.166666666666657</v>
          </cell>
          <cell r="Y76">
            <v>50</v>
          </cell>
          <cell r="AD76">
            <v>77.166666666666657</v>
          </cell>
          <cell r="AG76">
            <v>76.166666666666657</v>
          </cell>
          <cell r="AJ76">
            <v>76.166666666666657</v>
          </cell>
          <cell r="AP76">
            <v>74.166666666666657</v>
          </cell>
          <cell r="AS76">
            <v>73.166666666666657</v>
          </cell>
          <cell r="AV76">
            <v>65.166666666666657</v>
          </cell>
        </row>
        <row r="77">
          <cell r="D77">
            <v>76</v>
          </cell>
          <cell r="E77">
            <v>58</v>
          </cell>
          <cell r="F77">
            <v>10</v>
          </cell>
          <cell r="G77">
            <v>25</v>
          </cell>
          <cell r="I77">
            <v>11</v>
          </cell>
          <cell r="J77">
            <v>15</v>
          </cell>
          <cell r="L77">
            <v>18</v>
          </cell>
          <cell r="M77">
            <v>27</v>
          </cell>
          <cell r="R77">
            <v>15</v>
          </cell>
          <cell r="S77">
            <v>33</v>
          </cell>
          <cell r="U77">
            <v>11</v>
          </cell>
          <cell r="V77">
            <v>30</v>
          </cell>
          <cell r="X77">
            <v>16</v>
          </cell>
          <cell r="Y77">
            <v>18</v>
          </cell>
          <cell r="AD77">
            <v>4</v>
          </cell>
          <cell r="AG77">
            <v>12</v>
          </cell>
          <cell r="AJ77">
            <v>1</v>
          </cell>
          <cell r="AP77">
            <v>4</v>
          </cell>
          <cell r="AS77">
            <v>1</v>
          </cell>
          <cell r="AV77">
            <v>2</v>
          </cell>
        </row>
        <row r="79">
          <cell r="D79">
            <v>35550</v>
          </cell>
          <cell r="E79">
            <v>96940</v>
          </cell>
          <cell r="F79">
            <v>6879.8333333333339</v>
          </cell>
          <cell r="G79">
            <v>8194</v>
          </cell>
          <cell r="I79">
            <v>6879.8333333333339</v>
          </cell>
          <cell r="J79">
            <v>10540</v>
          </cell>
          <cell r="L79">
            <v>6879.8333333333339</v>
          </cell>
          <cell r="M79">
            <v>9376</v>
          </cell>
          <cell r="R79">
            <v>6879.8333333333339</v>
          </cell>
          <cell r="S79">
            <v>8402</v>
          </cell>
          <cell r="U79">
            <v>6879.8333333333339</v>
          </cell>
          <cell r="V79">
            <v>10193</v>
          </cell>
          <cell r="X79">
            <v>6879.8333333333339</v>
          </cell>
          <cell r="Y79">
            <v>14397</v>
          </cell>
          <cell r="AD79">
            <v>8078.3333333333339</v>
          </cell>
          <cell r="AG79">
            <v>8078.3333333333339</v>
          </cell>
          <cell r="AJ79">
            <v>8078.3333333333339</v>
          </cell>
          <cell r="AP79">
            <v>8078.3333333333339</v>
          </cell>
          <cell r="AS79">
            <v>8078.3333333333339</v>
          </cell>
          <cell r="AV79">
            <v>8078.3333333333339</v>
          </cell>
        </row>
        <row r="80">
          <cell r="D80">
            <v>48470</v>
          </cell>
          <cell r="E80">
            <v>27714.059999999994</v>
          </cell>
          <cell r="F80">
            <v>2245.231666666667</v>
          </cell>
          <cell r="G80">
            <v>3007</v>
          </cell>
          <cell r="I80">
            <v>2242.231666666667</v>
          </cell>
          <cell r="J80">
            <v>4691</v>
          </cell>
          <cell r="L80">
            <v>2243.231666666667</v>
          </cell>
          <cell r="M80">
            <v>4542</v>
          </cell>
          <cell r="R80">
            <v>2189.231666666667</v>
          </cell>
          <cell r="S80">
            <v>3623</v>
          </cell>
          <cell r="U80">
            <v>2241.231666666667</v>
          </cell>
          <cell r="V80">
            <v>4559</v>
          </cell>
          <cell r="X80">
            <v>2240.231666666667</v>
          </cell>
          <cell r="Y80">
            <v>3741</v>
          </cell>
          <cell r="AD80">
            <v>2294.8816666666667</v>
          </cell>
          <cell r="AG80">
            <v>2290.8816666666667</v>
          </cell>
          <cell r="AJ80">
            <v>2289.8816666666667</v>
          </cell>
          <cell r="AP80">
            <v>2288.8816666666667</v>
          </cell>
          <cell r="AS80">
            <v>2288.8816666666667</v>
          </cell>
          <cell r="AV80">
            <v>2285.8816666666667</v>
          </cell>
        </row>
        <row r="81">
          <cell r="D81">
            <v>72303</v>
          </cell>
          <cell r="E81">
            <v>77415</v>
          </cell>
          <cell r="F81">
            <v>301</v>
          </cell>
          <cell r="G81">
            <v>172</v>
          </cell>
          <cell r="I81">
            <v>295</v>
          </cell>
          <cell r="J81">
            <v>106</v>
          </cell>
          <cell r="L81">
            <v>296</v>
          </cell>
          <cell r="M81">
            <v>378</v>
          </cell>
          <cell r="R81">
            <v>233</v>
          </cell>
          <cell r="S81">
            <v>92</v>
          </cell>
          <cell r="U81">
            <v>236</v>
          </cell>
          <cell r="V81">
            <v>61</v>
          </cell>
          <cell r="X81">
            <v>235</v>
          </cell>
          <cell r="Y81">
            <v>113</v>
          </cell>
          <cell r="AD81">
            <v>1707</v>
          </cell>
          <cell r="AG81">
            <v>41044</v>
          </cell>
          <cell r="AJ81">
            <v>34664</v>
          </cell>
          <cell r="AP81">
            <v>0</v>
          </cell>
          <cell r="AS81">
            <v>0</v>
          </cell>
          <cell r="AV81">
            <v>0</v>
          </cell>
        </row>
        <row r="85">
          <cell r="D85">
            <v>0</v>
          </cell>
          <cell r="E85">
            <v>1916</v>
          </cell>
          <cell r="F85">
            <v>65</v>
          </cell>
          <cell r="G85">
            <v>24</v>
          </cell>
          <cell r="I85">
            <v>68</v>
          </cell>
          <cell r="J85">
            <v>19</v>
          </cell>
          <cell r="L85">
            <v>70</v>
          </cell>
          <cell r="M85">
            <v>22</v>
          </cell>
          <cell r="R85">
            <v>70</v>
          </cell>
          <cell r="S85">
            <v>22</v>
          </cell>
          <cell r="U85">
            <v>65</v>
          </cell>
          <cell r="V85">
            <v>29</v>
          </cell>
          <cell r="X85">
            <v>71</v>
          </cell>
          <cell r="Y85">
            <v>22</v>
          </cell>
          <cell r="AD85">
            <v>160</v>
          </cell>
          <cell r="AG85">
            <v>160</v>
          </cell>
          <cell r="AJ85">
            <v>160</v>
          </cell>
          <cell r="AP85">
            <v>163</v>
          </cell>
          <cell r="AS85">
            <v>160</v>
          </cell>
          <cell r="AV85">
            <v>155</v>
          </cell>
        </row>
        <row r="86">
          <cell r="D86">
            <v>0</v>
          </cell>
          <cell r="E86">
            <v>1976</v>
          </cell>
          <cell r="F86">
            <v>85</v>
          </cell>
          <cell r="G86">
            <v>67</v>
          </cell>
          <cell r="I86">
            <v>92</v>
          </cell>
          <cell r="J86">
            <v>98</v>
          </cell>
          <cell r="L86">
            <v>95</v>
          </cell>
          <cell r="M86">
            <v>111</v>
          </cell>
          <cell r="R86">
            <v>89</v>
          </cell>
          <cell r="S86">
            <v>85</v>
          </cell>
          <cell r="U86">
            <v>88</v>
          </cell>
          <cell r="V86">
            <v>87</v>
          </cell>
          <cell r="X86">
            <v>95</v>
          </cell>
          <cell r="Y86">
            <v>87</v>
          </cell>
          <cell r="AD86">
            <v>166</v>
          </cell>
          <cell r="AG86">
            <v>166</v>
          </cell>
          <cell r="AJ86">
            <v>166</v>
          </cell>
          <cell r="AP86">
            <v>166</v>
          </cell>
          <cell r="AS86">
            <v>162</v>
          </cell>
          <cell r="AV86">
            <v>160</v>
          </cell>
        </row>
        <row r="87">
          <cell r="D87">
            <v>0</v>
          </cell>
          <cell r="E87">
            <v>358</v>
          </cell>
          <cell r="F87">
            <v>24</v>
          </cell>
          <cell r="G87">
            <v>19</v>
          </cell>
          <cell r="I87">
            <v>60</v>
          </cell>
          <cell r="J87">
            <v>37</v>
          </cell>
          <cell r="L87">
            <v>50</v>
          </cell>
          <cell r="M87">
            <v>58</v>
          </cell>
          <cell r="R87">
            <v>36</v>
          </cell>
          <cell r="S87">
            <v>36</v>
          </cell>
          <cell r="U87">
            <v>26</v>
          </cell>
          <cell r="V87">
            <v>18</v>
          </cell>
          <cell r="X87">
            <v>28</v>
          </cell>
          <cell r="Y87">
            <v>32</v>
          </cell>
          <cell r="AD87">
            <v>36</v>
          </cell>
          <cell r="AG87">
            <v>17</v>
          </cell>
          <cell r="AJ87">
            <v>47</v>
          </cell>
          <cell r="AP87">
            <v>19</v>
          </cell>
          <cell r="AS87">
            <v>41</v>
          </cell>
          <cell r="AV87">
            <v>9</v>
          </cell>
        </row>
        <row r="88">
          <cell r="D88">
            <v>0</v>
          </cell>
          <cell r="E88">
            <v>724</v>
          </cell>
          <cell r="F88">
            <v>43</v>
          </cell>
          <cell r="G88">
            <v>101</v>
          </cell>
          <cell r="I88">
            <v>46</v>
          </cell>
          <cell r="J88">
            <v>110</v>
          </cell>
          <cell r="L88">
            <v>50</v>
          </cell>
          <cell r="M88">
            <v>111</v>
          </cell>
          <cell r="R88">
            <v>45</v>
          </cell>
          <cell r="S88">
            <v>109</v>
          </cell>
          <cell r="U88">
            <v>42</v>
          </cell>
          <cell r="V88">
            <v>60</v>
          </cell>
          <cell r="X88">
            <v>51</v>
          </cell>
          <cell r="Y88">
            <v>73</v>
          </cell>
          <cell r="AD88">
            <v>61</v>
          </cell>
          <cell r="AG88">
            <v>60</v>
          </cell>
          <cell r="AJ88">
            <v>61</v>
          </cell>
          <cell r="AP88">
            <v>59</v>
          </cell>
          <cell r="AS88">
            <v>61</v>
          </cell>
          <cell r="AV88">
            <v>59</v>
          </cell>
        </row>
        <row r="91">
          <cell r="D91">
            <v>0</v>
          </cell>
          <cell r="E91">
            <v>26</v>
          </cell>
          <cell r="F91">
            <v>2</v>
          </cell>
          <cell r="G91">
            <v>2</v>
          </cell>
          <cell r="I91">
            <v>1</v>
          </cell>
          <cell r="J91">
            <v>0</v>
          </cell>
          <cell r="L91">
            <v>6</v>
          </cell>
          <cell r="M91">
            <v>1</v>
          </cell>
          <cell r="R91">
            <v>1</v>
          </cell>
          <cell r="S91">
            <v>1</v>
          </cell>
          <cell r="U91">
            <v>1</v>
          </cell>
          <cell r="V91">
            <v>0</v>
          </cell>
          <cell r="X91">
            <v>1</v>
          </cell>
          <cell r="Y91">
            <v>0</v>
          </cell>
          <cell r="AD91">
            <v>0</v>
          </cell>
          <cell r="AG91">
            <v>0</v>
          </cell>
          <cell r="AJ91">
            <v>1</v>
          </cell>
          <cell r="AP91">
            <v>0</v>
          </cell>
          <cell r="AS91">
            <v>0</v>
          </cell>
          <cell r="AV91">
            <v>0</v>
          </cell>
        </row>
        <row r="94">
          <cell r="D94">
            <v>0</v>
          </cell>
          <cell r="E94">
            <v>2843</v>
          </cell>
          <cell r="F94">
            <v>236.91666666666669</v>
          </cell>
          <cell r="G94">
            <v>228</v>
          </cell>
          <cell r="I94">
            <v>236.91666666666669</v>
          </cell>
          <cell r="J94">
            <v>192</v>
          </cell>
          <cell r="L94">
            <v>236.91666666666669</v>
          </cell>
          <cell r="M94">
            <v>191</v>
          </cell>
          <cell r="R94">
            <v>236.91666666666669</v>
          </cell>
          <cell r="S94">
            <v>156</v>
          </cell>
          <cell r="U94">
            <v>236.91666666666669</v>
          </cell>
          <cell r="V94">
            <v>202</v>
          </cell>
          <cell r="X94">
            <v>236.91666666666669</v>
          </cell>
          <cell r="Y94">
            <v>190</v>
          </cell>
          <cell r="AD94">
            <v>236.91666666666669</v>
          </cell>
          <cell r="AG94">
            <v>236.91666666666669</v>
          </cell>
          <cell r="AJ94">
            <v>236.91666666666669</v>
          </cell>
          <cell r="AP94">
            <v>236.91666666666669</v>
          </cell>
          <cell r="AS94">
            <v>236.91666666666669</v>
          </cell>
          <cell r="AV94">
            <v>236.91666666666669</v>
          </cell>
        </row>
        <row r="95">
          <cell r="D95">
            <v>0</v>
          </cell>
          <cell r="E95">
            <v>3930</v>
          </cell>
          <cell r="F95">
            <v>327.5</v>
          </cell>
          <cell r="G95">
            <v>226</v>
          </cell>
          <cell r="I95">
            <v>327.5</v>
          </cell>
          <cell r="J95">
            <v>170</v>
          </cell>
          <cell r="L95">
            <v>327.5</v>
          </cell>
          <cell r="M95">
            <v>358</v>
          </cell>
          <cell r="R95">
            <v>327.5</v>
          </cell>
          <cell r="S95">
            <v>290</v>
          </cell>
          <cell r="U95">
            <v>327.5</v>
          </cell>
          <cell r="V95">
            <v>387</v>
          </cell>
          <cell r="X95">
            <v>327.5</v>
          </cell>
          <cell r="Y95">
            <v>146</v>
          </cell>
          <cell r="AD95">
            <v>327.5</v>
          </cell>
          <cell r="AG95">
            <v>327.5</v>
          </cell>
          <cell r="AJ95">
            <v>327.5</v>
          </cell>
          <cell r="AP95">
            <v>327.5</v>
          </cell>
          <cell r="AS95">
            <v>327.5</v>
          </cell>
          <cell r="AV95">
            <v>327.5</v>
          </cell>
        </row>
        <row r="96">
          <cell r="D96">
            <v>0</v>
          </cell>
          <cell r="E96">
            <v>11263</v>
          </cell>
          <cell r="F96">
            <v>938.58333333333337</v>
          </cell>
          <cell r="G96">
            <v>381</v>
          </cell>
          <cell r="I96">
            <v>938.58333333333337</v>
          </cell>
          <cell r="J96">
            <v>357</v>
          </cell>
          <cell r="L96">
            <v>938.58333333333337</v>
          </cell>
          <cell r="M96">
            <v>365</v>
          </cell>
          <cell r="R96">
            <v>938.58333333333337</v>
          </cell>
          <cell r="S96">
            <v>414</v>
          </cell>
          <cell r="U96">
            <v>938.58333333333337</v>
          </cell>
          <cell r="V96">
            <v>776</v>
          </cell>
          <cell r="X96">
            <v>938.58333333333337</v>
          </cell>
          <cell r="Y96">
            <v>453</v>
          </cell>
          <cell r="AD96">
            <v>938.58333333333337</v>
          </cell>
          <cell r="AG96">
            <v>938.58333333333337</v>
          </cell>
          <cell r="AJ96">
            <v>938.58333333333337</v>
          </cell>
          <cell r="AP96">
            <v>938.58333333333337</v>
          </cell>
          <cell r="AS96">
            <v>938.58333333333337</v>
          </cell>
          <cell r="AV96">
            <v>938.58333333333337</v>
          </cell>
        </row>
        <row r="98">
          <cell r="D98">
            <v>0</v>
          </cell>
          <cell r="E98">
            <v>8250</v>
          </cell>
          <cell r="F98">
            <v>687.5</v>
          </cell>
          <cell r="G98">
            <v>481</v>
          </cell>
          <cell r="I98">
            <v>687.5</v>
          </cell>
          <cell r="J98">
            <v>476</v>
          </cell>
          <cell r="L98">
            <v>687.5</v>
          </cell>
          <cell r="M98">
            <v>611</v>
          </cell>
          <cell r="R98">
            <v>687.5</v>
          </cell>
          <cell r="S98">
            <v>388</v>
          </cell>
          <cell r="U98">
            <v>687.5</v>
          </cell>
          <cell r="V98">
            <v>525</v>
          </cell>
          <cell r="X98">
            <v>687.5</v>
          </cell>
          <cell r="Y98">
            <v>426</v>
          </cell>
          <cell r="AD98">
            <v>687.5</v>
          </cell>
          <cell r="AG98">
            <v>687.5</v>
          </cell>
          <cell r="AJ98">
            <v>687.5</v>
          </cell>
          <cell r="AP98">
            <v>687.5</v>
          </cell>
          <cell r="AS98">
            <v>687.5</v>
          </cell>
          <cell r="AV98">
            <v>687.5</v>
          </cell>
        </row>
        <row r="99">
          <cell r="D99">
            <v>0</v>
          </cell>
          <cell r="E99">
            <v>8505</v>
          </cell>
          <cell r="F99">
            <v>708.75</v>
          </cell>
          <cell r="G99">
            <v>486</v>
          </cell>
          <cell r="I99">
            <v>708.75</v>
          </cell>
          <cell r="J99">
            <v>365</v>
          </cell>
          <cell r="L99">
            <v>708.75</v>
          </cell>
          <cell r="M99">
            <v>473</v>
          </cell>
          <cell r="R99">
            <v>708.75</v>
          </cell>
          <cell r="S99">
            <v>301</v>
          </cell>
          <cell r="U99">
            <v>708.75</v>
          </cell>
          <cell r="V99">
            <v>433</v>
          </cell>
          <cell r="X99">
            <v>708.75</v>
          </cell>
          <cell r="Y99">
            <v>442</v>
          </cell>
          <cell r="AD99">
            <v>708.75</v>
          </cell>
          <cell r="AG99">
            <v>708.75</v>
          </cell>
          <cell r="AJ99">
            <v>708.75</v>
          </cell>
          <cell r="AP99">
            <v>708.75</v>
          </cell>
          <cell r="AS99">
            <v>708.75</v>
          </cell>
          <cell r="AV99">
            <v>708.75</v>
          </cell>
        </row>
        <row r="100">
          <cell r="D100">
            <v>0</v>
          </cell>
          <cell r="E100">
            <v>12857</v>
          </cell>
          <cell r="F100">
            <v>1071.4166666666667</v>
          </cell>
          <cell r="G100">
            <v>620</v>
          </cell>
          <cell r="I100">
            <v>1071.4166666666667</v>
          </cell>
          <cell r="J100">
            <v>561</v>
          </cell>
          <cell r="L100">
            <v>1071.4166666666667</v>
          </cell>
          <cell r="M100">
            <v>728</v>
          </cell>
          <cell r="R100">
            <v>1071.4166666666667</v>
          </cell>
          <cell r="S100">
            <v>479</v>
          </cell>
          <cell r="U100">
            <v>1071.4166666666667</v>
          </cell>
          <cell r="V100">
            <v>649</v>
          </cell>
          <cell r="X100">
            <v>1071.4166666666667</v>
          </cell>
          <cell r="Y100">
            <v>491</v>
          </cell>
          <cell r="AD100">
            <v>1071.4166666666667</v>
          </cell>
          <cell r="AG100">
            <v>1071.4166666666667</v>
          </cell>
          <cell r="AJ100">
            <v>1071.4166666666667</v>
          </cell>
          <cell r="AP100">
            <v>1071.4166666666667</v>
          </cell>
          <cell r="AS100">
            <v>1071.4166666666667</v>
          </cell>
          <cell r="AV100">
            <v>1071.4166666666667</v>
          </cell>
        </row>
        <row r="101">
          <cell r="D101">
            <v>0</v>
          </cell>
          <cell r="E101">
            <v>31371</v>
          </cell>
          <cell r="F101">
            <v>2614.25</v>
          </cell>
          <cell r="G101">
            <v>970</v>
          </cell>
          <cell r="I101">
            <v>2614.25</v>
          </cell>
          <cell r="J101">
            <v>1404</v>
          </cell>
          <cell r="L101">
            <v>2614.25</v>
          </cell>
          <cell r="M101">
            <v>2388</v>
          </cell>
          <cell r="R101">
            <v>2614.25</v>
          </cell>
          <cell r="S101">
            <v>1453</v>
          </cell>
          <cell r="U101">
            <v>2614.25</v>
          </cell>
          <cell r="V101">
            <v>1402</v>
          </cell>
          <cell r="X101">
            <v>2614.25</v>
          </cell>
          <cell r="Y101">
            <v>1919</v>
          </cell>
          <cell r="AD101">
            <v>2614.25</v>
          </cell>
          <cell r="AG101">
            <v>2614.25</v>
          </cell>
          <cell r="AJ101">
            <v>2614.25</v>
          </cell>
          <cell r="AP101">
            <v>2614.25</v>
          </cell>
          <cell r="AS101">
            <v>2614.25</v>
          </cell>
          <cell r="AV101">
            <v>2614.25</v>
          </cell>
        </row>
      </sheetData>
      <sheetData sheetId="5">
        <row r="9">
          <cell r="D9">
            <v>0</v>
          </cell>
          <cell r="E9">
            <v>47</v>
          </cell>
          <cell r="F9">
            <v>1</v>
          </cell>
          <cell r="G9">
            <v>0</v>
          </cell>
          <cell r="I9">
            <v>0</v>
          </cell>
          <cell r="J9">
            <v>0</v>
          </cell>
          <cell r="L9">
            <v>0</v>
          </cell>
          <cell r="M9">
            <v>0</v>
          </cell>
          <cell r="R9">
            <v>0</v>
          </cell>
          <cell r="S9">
            <v>0</v>
          </cell>
          <cell r="U9">
            <v>0</v>
          </cell>
          <cell r="V9">
            <v>0</v>
          </cell>
          <cell r="X9">
            <v>0</v>
          </cell>
          <cell r="Y9">
            <v>0</v>
          </cell>
          <cell r="AD9">
            <v>0</v>
          </cell>
          <cell r="AG9">
            <v>0</v>
          </cell>
          <cell r="AJ9">
            <v>1</v>
          </cell>
          <cell r="AP9">
            <v>40</v>
          </cell>
          <cell r="AS9">
            <v>4</v>
          </cell>
          <cell r="AV9">
            <v>1</v>
          </cell>
        </row>
        <row r="11">
          <cell r="D11">
            <v>0</v>
          </cell>
          <cell r="E11">
            <v>886</v>
          </cell>
          <cell r="F11">
            <v>72</v>
          </cell>
          <cell r="G11">
            <v>63</v>
          </cell>
          <cell r="I11">
            <v>73</v>
          </cell>
          <cell r="J11">
            <v>71</v>
          </cell>
          <cell r="L11">
            <v>77</v>
          </cell>
          <cell r="M11">
            <v>59</v>
          </cell>
          <cell r="R11">
            <v>71</v>
          </cell>
          <cell r="S11">
            <v>66</v>
          </cell>
          <cell r="U11">
            <v>77</v>
          </cell>
          <cell r="V11">
            <v>49</v>
          </cell>
          <cell r="X11">
            <v>76</v>
          </cell>
          <cell r="Y11">
            <v>83</v>
          </cell>
          <cell r="AD11">
            <v>74</v>
          </cell>
          <cell r="AG11">
            <v>70</v>
          </cell>
          <cell r="AJ11">
            <v>80</v>
          </cell>
          <cell r="AP11">
            <v>70</v>
          </cell>
          <cell r="AS11">
            <v>72</v>
          </cell>
          <cell r="AV11">
            <v>74</v>
          </cell>
        </row>
        <row r="12">
          <cell r="D12">
            <v>0</v>
          </cell>
          <cell r="E12">
            <v>564</v>
          </cell>
          <cell r="F12">
            <v>47</v>
          </cell>
          <cell r="G12">
            <v>47</v>
          </cell>
          <cell r="I12">
            <v>47</v>
          </cell>
          <cell r="J12">
            <v>47</v>
          </cell>
          <cell r="L12">
            <v>47</v>
          </cell>
          <cell r="M12">
            <v>47</v>
          </cell>
          <cell r="R12">
            <v>47</v>
          </cell>
          <cell r="S12">
            <v>34</v>
          </cell>
          <cell r="U12">
            <v>47</v>
          </cell>
          <cell r="V12">
            <v>39</v>
          </cell>
          <cell r="X12">
            <v>47</v>
          </cell>
          <cell r="Y12">
            <v>40</v>
          </cell>
          <cell r="AD12">
            <v>47</v>
          </cell>
          <cell r="AG12">
            <v>47</v>
          </cell>
          <cell r="AJ12">
            <v>47</v>
          </cell>
          <cell r="AP12">
            <v>47</v>
          </cell>
          <cell r="AS12">
            <v>47</v>
          </cell>
          <cell r="AV12">
            <v>47</v>
          </cell>
        </row>
        <row r="13">
          <cell r="D13">
            <v>0</v>
          </cell>
          <cell r="E13">
            <v>48</v>
          </cell>
          <cell r="F13">
            <v>4</v>
          </cell>
          <cell r="G13">
            <v>4</v>
          </cell>
          <cell r="I13">
            <v>4</v>
          </cell>
          <cell r="J13">
            <v>4</v>
          </cell>
          <cell r="L13">
            <v>4</v>
          </cell>
          <cell r="M13">
            <v>4</v>
          </cell>
          <cell r="R13">
            <v>4</v>
          </cell>
          <cell r="S13">
            <v>4</v>
          </cell>
          <cell r="U13">
            <v>4</v>
          </cell>
          <cell r="V13">
            <v>4</v>
          </cell>
          <cell r="X13">
            <v>4</v>
          </cell>
          <cell r="Y13">
            <v>4</v>
          </cell>
          <cell r="AD13">
            <v>4</v>
          </cell>
          <cell r="AG13">
            <v>4</v>
          </cell>
          <cell r="AJ13">
            <v>4</v>
          </cell>
          <cell r="AP13">
            <v>4</v>
          </cell>
          <cell r="AS13">
            <v>4</v>
          </cell>
          <cell r="AV13">
            <v>4</v>
          </cell>
        </row>
        <row r="17">
          <cell r="D17">
            <v>2746.5683613030601</v>
          </cell>
          <cell r="E17">
            <v>2745.5683613030601</v>
          </cell>
          <cell r="F17">
            <v>228.79736344192165</v>
          </cell>
          <cell r="G17">
            <v>236</v>
          </cell>
          <cell r="I17">
            <v>228.79736344192165</v>
          </cell>
          <cell r="J17">
            <v>232</v>
          </cell>
          <cell r="L17">
            <v>228.79736344192165</v>
          </cell>
          <cell r="M17">
            <v>253</v>
          </cell>
          <cell r="R17">
            <v>228.79736344192165</v>
          </cell>
          <cell r="S17">
            <v>224</v>
          </cell>
          <cell r="U17">
            <v>228.79736344192165</v>
          </cell>
          <cell r="V17">
            <v>226</v>
          </cell>
          <cell r="X17">
            <v>228.79736344192165</v>
          </cell>
          <cell r="Y17">
            <v>225</v>
          </cell>
          <cell r="AD17">
            <v>228.79736344192165</v>
          </cell>
          <cell r="AG17">
            <v>228.79736344192165</v>
          </cell>
          <cell r="AJ17">
            <v>228.79736344192165</v>
          </cell>
          <cell r="AP17">
            <v>228.79736344192165</v>
          </cell>
          <cell r="AS17">
            <v>228.79736344192165</v>
          </cell>
          <cell r="AV17">
            <v>228.79736344192165</v>
          </cell>
        </row>
        <row r="18">
          <cell r="D18">
            <v>2745.5683613030601</v>
          </cell>
          <cell r="E18">
            <v>10982.27344521224</v>
          </cell>
          <cell r="F18">
            <v>915.18945376768659</v>
          </cell>
          <cell r="G18">
            <v>627</v>
          </cell>
          <cell r="I18">
            <v>915.18945376768659</v>
          </cell>
          <cell r="J18">
            <v>706</v>
          </cell>
          <cell r="L18">
            <v>915.18945376768659</v>
          </cell>
          <cell r="M18">
            <v>651</v>
          </cell>
          <cell r="R18">
            <v>915.18945376768659</v>
          </cell>
          <cell r="S18">
            <v>616</v>
          </cell>
          <cell r="U18">
            <v>915.18945376768659</v>
          </cell>
          <cell r="V18">
            <v>644</v>
          </cell>
          <cell r="X18">
            <v>915.18945376768659</v>
          </cell>
          <cell r="Y18">
            <v>648</v>
          </cell>
          <cell r="AD18">
            <v>915.18945376768659</v>
          </cell>
          <cell r="AG18">
            <v>915.18945376768659</v>
          </cell>
          <cell r="AJ18">
            <v>915.18945376768659</v>
          </cell>
          <cell r="AP18">
            <v>915.18945376768659</v>
          </cell>
          <cell r="AS18">
            <v>915.18945376768659</v>
          </cell>
          <cell r="AV18">
            <v>915.18945376768659</v>
          </cell>
        </row>
        <row r="19">
          <cell r="D19">
            <v>31754.921767028631</v>
          </cell>
          <cell r="E19">
            <v>127019.68706811452</v>
          </cell>
          <cell r="F19">
            <v>10584.973922342877</v>
          </cell>
          <cell r="G19">
            <v>9468</v>
          </cell>
          <cell r="I19">
            <v>10584.973922342877</v>
          </cell>
          <cell r="J19">
            <v>9938</v>
          </cell>
          <cell r="L19">
            <v>10584.973922342877</v>
          </cell>
          <cell r="M19">
            <v>10014</v>
          </cell>
          <cell r="R19">
            <v>10584.973922342877</v>
          </cell>
          <cell r="S19">
            <v>7576</v>
          </cell>
          <cell r="U19">
            <v>10584.973922342877</v>
          </cell>
          <cell r="V19">
            <v>15015</v>
          </cell>
          <cell r="X19">
            <v>10584.973922342877</v>
          </cell>
          <cell r="Y19">
            <v>10003</v>
          </cell>
          <cell r="AD19">
            <v>10584.973922342877</v>
          </cell>
          <cell r="AG19">
            <v>10584.973922342877</v>
          </cell>
          <cell r="AJ19">
            <v>10584.973922342877</v>
          </cell>
          <cell r="AP19">
            <v>10584.973922342877</v>
          </cell>
          <cell r="AS19">
            <v>10584.973922342877</v>
          </cell>
          <cell r="AV19">
            <v>10584.973922342877</v>
          </cell>
        </row>
        <row r="20">
          <cell r="D20">
            <v>4654.7123391851565</v>
          </cell>
          <cell r="E20">
            <v>4654.7123391851565</v>
          </cell>
          <cell r="F20">
            <v>387.89269493209639</v>
          </cell>
          <cell r="G20">
            <v>408</v>
          </cell>
          <cell r="I20">
            <v>387.89269493209639</v>
          </cell>
          <cell r="J20">
            <v>322</v>
          </cell>
          <cell r="L20">
            <v>387.89269493209639</v>
          </cell>
          <cell r="M20">
            <v>371</v>
          </cell>
          <cell r="R20">
            <v>387.89269493209639</v>
          </cell>
          <cell r="S20">
            <v>390</v>
          </cell>
          <cell r="U20">
            <v>387.89269493209639</v>
          </cell>
          <cell r="V20">
            <v>368</v>
          </cell>
          <cell r="X20">
            <v>387.89269493209639</v>
          </cell>
          <cell r="Y20">
            <v>385</v>
          </cell>
          <cell r="AD20">
            <v>387.89269493209639</v>
          </cell>
          <cell r="AG20">
            <v>387.89269493209639</v>
          </cell>
          <cell r="AJ20">
            <v>387.89269493209639</v>
          </cell>
          <cell r="AP20">
            <v>387.89269493209639</v>
          </cell>
          <cell r="AS20">
            <v>387.89269493209639</v>
          </cell>
          <cell r="AV20">
            <v>387.89269493209639</v>
          </cell>
        </row>
        <row r="21">
          <cell r="D21">
            <v>4654.7123391851565</v>
          </cell>
          <cell r="E21">
            <v>23273.561695925782</v>
          </cell>
          <cell r="F21">
            <v>1939.4634746604825</v>
          </cell>
          <cell r="G21">
            <v>2352</v>
          </cell>
          <cell r="I21">
            <v>1939.4634746604825</v>
          </cell>
          <cell r="J21">
            <v>1836</v>
          </cell>
          <cell r="L21">
            <v>1939.4634746604825</v>
          </cell>
          <cell r="M21">
            <v>2064</v>
          </cell>
          <cell r="R21">
            <v>1939.4634746604825</v>
          </cell>
          <cell r="S21">
            <v>1840</v>
          </cell>
          <cell r="U21">
            <v>1939.4634746604825</v>
          </cell>
          <cell r="V21">
            <v>2079</v>
          </cell>
          <cell r="X21">
            <v>1939.4634746604825</v>
          </cell>
          <cell r="Y21">
            <v>2001</v>
          </cell>
          <cell r="AD21">
            <v>1939.4634746604825</v>
          </cell>
          <cell r="AG21">
            <v>1939.4634746604825</v>
          </cell>
          <cell r="AJ21">
            <v>1939.4634746604825</v>
          </cell>
          <cell r="AP21">
            <v>1939.4634746604825</v>
          </cell>
          <cell r="AS21">
            <v>1939.4634746604825</v>
          </cell>
          <cell r="AV21">
            <v>1939.4634746604825</v>
          </cell>
        </row>
        <row r="22">
          <cell r="D22">
            <v>4632.4211296598733</v>
          </cell>
          <cell r="E22">
            <v>19629.684518639493</v>
          </cell>
          <cell r="F22">
            <v>1635.8070432199577</v>
          </cell>
          <cell r="G22">
            <v>1389</v>
          </cell>
          <cell r="I22">
            <v>1635.8070432199577</v>
          </cell>
          <cell r="J22">
            <v>1067</v>
          </cell>
          <cell r="L22">
            <v>1635.8070432199577</v>
          </cell>
          <cell r="M22">
            <v>1063</v>
          </cell>
          <cell r="R22">
            <v>1635.8070432199577</v>
          </cell>
          <cell r="S22">
            <v>1115</v>
          </cell>
          <cell r="U22">
            <v>1635.8070432199577</v>
          </cell>
          <cell r="V22">
            <v>1121</v>
          </cell>
          <cell r="X22">
            <v>1635.8070432199577</v>
          </cell>
          <cell r="Y22">
            <v>1030</v>
          </cell>
          <cell r="AD22">
            <v>1635.8070432199577</v>
          </cell>
          <cell r="AG22">
            <v>1635.8070432199577</v>
          </cell>
          <cell r="AJ22">
            <v>1635.8070432199577</v>
          </cell>
          <cell r="AP22">
            <v>1635.8070432199577</v>
          </cell>
          <cell r="AS22">
            <v>1635.8070432199577</v>
          </cell>
          <cell r="AV22">
            <v>1635.8070432199577</v>
          </cell>
        </row>
        <row r="23">
          <cell r="D23">
            <v>13965.272161485187</v>
          </cell>
          <cell r="E23">
            <v>28014.544322970374</v>
          </cell>
          <cell r="F23">
            <v>2334.5453602475309</v>
          </cell>
          <cell r="G23">
            <v>1518</v>
          </cell>
          <cell r="I23">
            <v>2334.5453602475309</v>
          </cell>
          <cell r="J23">
            <v>1367</v>
          </cell>
          <cell r="L23">
            <v>2334.5453602475309</v>
          </cell>
          <cell r="M23">
            <v>1267</v>
          </cell>
          <cell r="R23">
            <v>2334.5453602475309</v>
          </cell>
          <cell r="S23">
            <v>1187</v>
          </cell>
          <cell r="U23">
            <v>2334.5453602475309</v>
          </cell>
          <cell r="V23">
            <v>1475</v>
          </cell>
          <cell r="X23">
            <v>2334.5453602475309</v>
          </cell>
          <cell r="Y23">
            <v>1314</v>
          </cell>
          <cell r="AD23">
            <v>2334.5453602475309</v>
          </cell>
          <cell r="AG23">
            <v>2334.5453602475309</v>
          </cell>
          <cell r="AJ23">
            <v>2334.5453602475309</v>
          </cell>
          <cell r="AP23">
            <v>2334.5453602475309</v>
          </cell>
          <cell r="AS23">
            <v>2334.5453602475309</v>
          </cell>
          <cell r="AV23">
            <v>2334.5453602475309</v>
          </cell>
        </row>
        <row r="24">
          <cell r="D24">
            <v>23762.931937211641</v>
          </cell>
          <cell r="E24">
            <v>29989.931937211641</v>
          </cell>
          <cell r="F24">
            <v>2499.160994767637</v>
          </cell>
          <cell r="G24">
            <v>479</v>
          </cell>
          <cell r="I24">
            <v>2499.160994767637</v>
          </cell>
          <cell r="J24">
            <v>428</v>
          </cell>
          <cell r="L24">
            <v>2499.160994767637</v>
          </cell>
          <cell r="M24">
            <v>481</v>
          </cell>
          <cell r="R24">
            <v>2499.160994767637</v>
          </cell>
          <cell r="S24">
            <v>391</v>
          </cell>
          <cell r="U24">
            <v>2499.160994767637</v>
          </cell>
          <cell r="V24">
            <v>546</v>
          </cell>
          <cell r="X24">
            <v>2499.160994767637</v>
          </cell>
          <cell r="Y24">
            <v>522</v>
          </cell>
          <cell r="AD24">
            <v>2499.160994767637</v>
          </cell>
          <cell r="AG24">
            <v>2499.160994767637</v>
          </cell>
          <cell r="AJ24">
            <v>2499.160994767637</v>
          </cell>
          <cell r="AP24">
            <v>2499.160994767637</v>
          </cell>
          <cell r="AS24">
            <v>2499.160994767637</v>
          </cell>
          <cell r="AV24">
            <v>2499.160994767637</v>
          </cell>
        </row>
        <row r="25">
          <cell r="D25">
            <v>4632.4211296598733</v>
          </cell>
          <cell r="E25">
            <v>4624.4211296598733</v>
          </cell>
          <cell r="F25">
            <v>385.36842747165616</v>
          </cell>
          <cell r="G25">
            <v>540</v>
          </cell>
          <cell r="I25">
            <v>385.36842747165616</v>
          </cell>
          <cell r="J25">
            <v>406</v>
          </cell>
          <cell r="L25">
            <v>385.36842747165616</v>
          </cell>
          <cell r="M25">
            <v>406</v>
          </cell>
          <cell r="R25">
            <v>385.36842747165616</v>
          </cell>
          <cell r="S25">
            <v>388</v>
          </cell>
          <cell r="U25">
            <v>385.36842747165616</v>
          </cell>
          <cell r="V25">
            <v>398</v>
          </cell>
          <cell r="X25">
            <v>385.36842747165616</v>
          </cell>
          <cell r="Y25">
            <v>389</v>
          </cell>
          <cell r="AD25">
            <v>385.36842747165616</v>
          </cell>
          <cell r="AG25">
            <v>385.36842747165616</v>
          </cell>
          <cell r="AJ25">
            <v>385.36842747165616</v>
          </cell>
          <cell r="AP25">
            <v>385.36842747165616</v>
          </cell>
          <cell r="AS25">
            <v>385.36842747165616</v>
          </cell>
          <cell r="AV25">
            <v>385.36842747165616</v>
          </cell>
        </row>
        <row r="28">
          <cell r="D28">
            <v>31967.170779861797</v>
          </cell>
          <cell r="E28">
            <v>31972.170779861797</v>
          </cell>
          <cell r="F28">
            <v>2664.3475649884831</v>
          </cell>
          <cell r="G28">
            <v>4928</v>
          </cell>
          <cell r="I28">
            <v>2664.3475649884831</v>
          </cell>
          <cell r="J28">
            <v>6441</v>
          </cell>
          <cell r="L28">
            <v>2664.3475649884831</v>
          </cell>
          <cell r="M28">
            <v>6827</v>
          </cell>
          <cell r="R28">
            <v>2664.3475649884831</v>
          </cell>
          <cell r="S28">
            <v>3172</v>
          </cell>
          <cell r="U28">
            <v>2664.3475649884831</v>
          </cell>
          <cell r="V28">
            <v>7377</v>
          </cell>
          <cell r="X28">
            <v>2664.3475649884831</v>
          </cell>
          <cell r="Y28">
            <v>7883</v>
          </cell>
          <cell r="AD28">
            <v>2664.3475649884831</v>
          </cell>
          <cell r="AG28">
            <v>2664.3475649884831</v>
          </cell>
          <cell r="AJ28">
            <v>2664.3475649884831</v>
          </cell>
          <cell r="AP28">
            <v>2664.3475649884831</v>
          </cell>
          <cell r="AS28">
            <v>2664.3475649884831</v>
          </cell>
          <cell r="AV28">
            <v>2664.3475649884831</v>
          </cell>
        </row>
        <row r="29">
          <cell r="D29">
            <v>6462.2125577100651</v>
          </cell>
          <cell r="E29">
            <v>5684.1275346260391</v>
          </cell>
          <cell r="F29">
            <v>473.67729455216994</v>
          </cell>
          <cell r="G29">
            <v>59</v>
          </cell>
          <cell r="I29">
            <v>473.67729455216994</v>
          </cell>
          <cell r="J29">
            <v>100</v>
          </cell>
          <cell r="L29">
            <v>473.67729455216994</v>
          </cell>
          <cell r="M29">
            <v>102</v>
          </cell>
          <cell r="R29">
            <v>473.67729455216994</v>
          </cell>
          <cell r="S29">
            <v>59</v>
          </cell>
          <cell r="U29">
            <v>473.67729455216994</v>
          </cell>
          <cell r="V29">
            <v>60</v>
          </cell>
          <cell r="X29">
            <v>473.67729455216994</v>
          </cell>
          <cell r="Y29">
            <v>90</v>
          </cell>
          <cell r="AD29">
            <v>473.67729455216994</v>
          </cell>
          <cell r="AG29">
            <v>473.67729455216994</v>
          </cell>
          <cell r="AJ29">
            <v>473.67729455216994</v>
          </cell>
          <cell r="AP29">
            <v>473.67729455216994</v>
          </cell>
          <cell r="AS29">
            <v>473.67729455216994</v>
          </cell>
          <cell r="AV29">
            <v>473.67729455216994</v>
          </cell>
        </row>
        <row r="30">
          <cell r="D30">
            <v>49114.070968580054</v>
          </cell>
          <cell r="E30">
            <v>47754.842581148027</v>
          </cell>
          <cell r="F30">
            <v>3979.5702150956704</v>
          </cell>
          <cell r="G30">
            <v>16</v>
          </cell>
          <cell r="I30">
            <v>3979.5702150956704</v>
          </cell>
          <cell r="J30">
            <v>8</v>
          </cell>
          <cell r="L30">
            <v>3979.5702150956704</v>
          </cell>
          <cell r="M30">
            <v>26</v>
          </cell>
          <cell r="R30">
            <v>3979.5702150956704</v>
          </cell>
          <cell r="S30">
            <v>8</v>
          </cell>
          <cell r="U30">
            <v>3979.5702150956704</v>
          </cell>
          <cell r="V30">
            <v>16</v>
          </cell>
          <cell r="X30">
            <v>3978.9644545632023</v>
          </cell>
          <cell r="Y30">
            <v>24</v>
          </cell>
          <cell r="AD30">
            <v>3979.5702150956704</v>
          </cell>
          <cell r="AG30">
            <v>3979.5702150956704</v>
          </cell>
          <cell r="AJ30">
            <v>3979.5702150956704</v>
          </cell>
          <cell r="AP30">
            <v>3979.9644545632023</v>
          </cell>
          <cell r="AS30">
            <v>3979.9644545632023</v>
          </cell>
          <cell r="AV30">
            <v>3979.9644545632023</v>
          </cell>
        </row>
        <row r="31">
          <cell r="D31">
            <v>5348.2472200044595</v>
          </cell>
          <cell r="E31">
            <v>5302.3301866378843</v>
          </cell>
          <cell r="F31">
            <v>441.86084888649032</v>
          </cell>
          <cell r="G31">
            <v>204</v>
          </cell>
          <cell r="I31">
            <v>441.86084888649032</v>
          </cell>
          <cell r="J31">
            <v>470</v>
          </cell>
          <cell r="L31">
            <v>441.86084888649032</v>
          </cell>
          <cell r="M31">
            <v>646</v>
          </cell>
          <cell r="R31">
            <v>441.86084888649032</v>
          </cell>
          <cell r="S31">
            <v>223</v>
          </cell>
          <cell r="U31">
            <v>441.86084888649032</v>
          </cell>
          <cell r="V31">
            <v>160</v>
          </cell>
          <cell r="X31">
            <v>441.86084888649032</v>
          </cell>
          <cell r="Y31">
            <v>179</v>
          </cell>
          <cell r="AD31">
            <v>441.86084888649032</v>
          </cell>
          <cell r="AG31">
            <v>441.86084888649032</v>
          </cell>
          <cell r="AJ31">
            <v>441.86084888649032</v>
          </cell>
          <cell r="AP31">
            <v>441.86084888649032</v>
          </cell>
          <cell r="AS31">
            <v>441.86084888649032</v>
          </cell>
          <cell r="AV31">
            <v>441.86084888649032</v>
          </cell>
        </row>
        <row r="34">
          <cell r="D34">
            <v>67649.994735110231</v>
          </cell>
          <cell r="E34">
            <v>67653.994735110231</v>
          </cell>
          <cell r="F34">
            <v>5637.8328945925205</v>
          </cell>
          <cell r="G34">
            <v>6718</v>
          </cell>
          <cell r="I34">
            <v>5637.8328945925205</v>
          </cell>
          <cell r="J34">
            <v>7715</v>
          </cell>
          <cell r="L34">
            <v>5637.8328945925205</v>
          </cell>
          <cell r="M34">
            <v>7796</v>
          </cell>
          <cell r="R34">
            <v>5637.8328945925205</v>
          </cell>
          <cell r="S34">
            <v>7872</v>
          </cell>
          <cell r="U34">
            <v>5637.8328945925205</v>
          </cell>
          <cell r="V34">
            <v>6578</v>
          </cell>
          <cell r="X34">
            <v>5637.8328945925205</v>
          </cell>
          <cell r="Y34">
            <v>6904</v>
          </cell>
          <cell r="AD34">
            <v>5637.8328945925205</v>
          </cell>
          <cell r="AG34">
            <v>5637.8328945925205</v>
          </cell>
          <cell r="AJ34">
            <v>5637.8328945925205</v>
          </cell>
          <cell r="AP34">
            <v>5637.8328945925205</v>
          </cell>
          <cell r="AS34">
            <v>5637.8328945925205</v>
          </cell>
          <cell r="AV34">
            <v>5637.8328945925205</v>
          </cell>
        </row>
        <row r="35">
          <cell r="D35">
            <v>1743.0600000000002</v>
          </cell>
          <cell r="E35">
            <v>1742.2600000000002</v>
          </cell>
          <cell r="F35">
            <v>145.18833333333336</v>
          </cell>
          <cell r="G35">
            <v>202</v>
          </cell>
          <cell r="I35">
            <v>145.18833333333336</v>
          </cell>
          <cell r="J35">
            <v>222</v>
          </cell>
          <cell r="L35">
            <v>145.18833333333336</v>
          </cell>
          <cell r="M35">
            <v>194</v>
          </cell>
          <cell r="R35">
            <v>145.18833333333336</v>
          </cell>
          <cell r="S35">
            <v>137</v>
          </cell>
          <cell r="U35">
            <v>145.18833333333336</v>
          </cell>
          <cell r="V35">
            <v>150</v>
          </cell>
          <cell r="X35">
            <v>145.18833333333336</v>
          </cell>
          <cell r="Y35">
            <v>165</v>
          </cell>
          <cell r="AD35">
            <v>145.18833333333336</v>
          </cell>
          <cell r="AG35">
            <v>145.18833333333336</v>
          </cell>
          <cell r="AJ35">
            <v>145.18833333333336</v>
          </cell>
          <cell r="AP35">
            <v>145.18833333333336</v>
          </cell>
          <cell r="AS35">
            <v>145.18833333333336</v>
          </cell>
          <cell r="AV35">
            <v>145.18833333333336</v>
          </cell>
        </row>
        <row r="36">
          <cell r="D36">
            <v>4266.2</v>
          </cell>
          <cell r="E36">
            <v>4249.2</v>
          </cell>
          <cell r="F36">
            <v>354.09999999999997</v>
          </cell>
          <cell r="G36">
            <v>870</v>
          </cell>
          <cell r="I36">
            <v>354.09999999999997</v>
          </cell>
          <cell r="J36">
            <v>813</v>
          </cell>
          <cell r="L36">
            <v>354.09999999999997</v>
          </cell>
          <cell r="M36">
            <v>684</v>
          </cell>
          <cell r="R36">
            <v>354.09999999999997</v>
          </cell>
          <cell r="S36">
            <v>467</v>
          </cell>
          <cell r="U36">
            <v>354.09999999999997</v>
          </cell>
          <cell r="V36">
            <v>497</v>
          </cell>
          <cell r="X36">
            <v>354.09999999999997</v>
          </cell>
          <cell r="Y36">
            <v>396</v>
          </cell>
          <cell r="AD36">
            <v>354.09999999999997</v>
          </cell>
          <cell r="AG36">
            <v>354.09999999999997</v>
          </cell>
          <cell r="AJ36">
            <v>354.09999999999997</v>
          </cell>
          <cell r="AP36">
            <v>354.09999999999997</v>
          </cell>
          <cell r="AS36">
            <v>354.09999999999997</v>
          </cell>
          <cell r="AV36">
            <v>354.09999999999997</v>
          </cell>
        </row>
        <row r="37">
          <cell r="D37">
            <v>36323.694014973764</v>
          </cell>
          <cell r="E37">
            <v>29046.755211979009</v>
          </cell>
          <cell r="F37">
            <v>2420.5629343315832</v>
          </cell>
          <cell r="G37">
            <v>399</v>
          </cell>
          <cell r="I37">
            <v>2420.5629343315832</v>
          </cell>
          <cell r="J37">
            <v>471</v>
          </cell>
          <cell r="L37">
            <v>2420.5629343315832</v>
          </cell>
          <cell r="M37">
            <v>507</v>
          </cell>
          <cell r="R37">
            <v>2420.5629343315832</v>
          </cell>
          <cell r="S37">
            <v>274</v>
          </cell>
          <cell r="U37">
            <v>2420.5629343315832</v>
          </cell>
          <cell r="V37">
            <v>471</v>
          </cell>
          <cell r="X37">
            <v>2420.5629343315832</v>
          </cell>
          <cell r="Y37">
            <v>359</v>
          </cell>
          <cell r="AD37">
            <v>2420.5629343315832</v>
          </cell>
          <cell r="AG37">
            <v>2420.5629343315832</v>
          </cell>
          <cell r="AJ37">
            <v>2420.5629343315832</v>
          </cell>
          <cell r="AP37">
            <v>2420.5629343315832</v>
          </cell>
          <cell r="AS37">
            <v>2420.5629343315832</v>
          </cell>
          <cell r="AV37">
            <v>2420.5629343315832</v>
          </cell>
        </row>
        <row r="38">
          <cell r="D38">
            <v>11489.165735522685</v>
          </cell>
          <cell r="E38">
            <v>11524.165735522685</v>
          </cell>
          <cell r="F38">
            <v>960.34714462689044</v>
          </cell>
          <cell r="G38">
            <v>178</v>
          </cell>
          <cell r="I38">
            <v>960.34714462689044</v>
          </cell>
          <cell r="J38">
            <v>305</v>
          </cell>
          <cell r="L38">
            <v>960.34714462689044</v>
          </cell>
          <cell r="M38">
            <v>360</v>
          </cell>
          <cell r="R38">
            <v>960.34714462689044</v>
          </cell>
          <cell r="S38">
            <v>158</v>
          </cell>
          <cell r="U38">
            <v>960.34714462689044</v>
          </cell>
          <cell r="V38">
            <v>189</v>
          </cell>
          <cell r="X38">
            <v>960.34714462689044</v>
          </cell>
          <cell r="Y38">
            <v>193</v>
          </cell>
          <cell r="AD38">
            <v>960.34714462689044</v>
          </cell>
          <cell r="AG38">
            <v>960.34714462689044</v>
          </cell>
          <cell r="AJ38">
            <v>960.34714462689044</v>
          </cell>
          <cell r="AP38">
            <v>960.34714462689044</v>
          </cell>
          <cell r="AS38">
            <v>960.34714462689044</v>
          </cell>
          <cell r="AV38">
            <v>960.34714462689044</v>
          </cell>
        </row>
        <row r="41">
          <cell r="D41">
            <v>3027</v>
          </cell>
          <cell r="E41">
            <v>3027</v>
          </cell>
          <cell r="F41">
            <v>252.24999999999997</v>
          </cell>
          <cell r="G41">
            <v>181</v>
          </cell>
          <cell r="I41">
            <v>252.24999999999997</v>
          </cell>
          <cell r="J41">
            <v>158</v>
          </cell>
          <cell r="L41">
            <v>252.24999999999997</v>
          </cell>
          <cell r="M41">
            <v>227</v>
          </cell>
          <cell r="R41">
            <v>252.24999999999997</v>
          </cell>
          <cell r="S41">
            <v>127</v>
          </cell>
          <cell r="U41">
            <v>252.24999999999997</v>
          </cell>
          <cell r="V41">
            <v>157</v>
          </cell>
          <cell r="X41">
            <v>252.24999999999997</v>
          </cell>
          <cell r="Y41">
            <v>116</v>
          </cell>
          <cell r="AD41">
            <v>252.24999999999997</v>
          </cell>
          <cell r="AG41">
            <v>252.24999999999997</v>
          </cell>
          <cell r="AJ41">
            <v>252.24999999999997</v>
          </cell>
          <cell r="AP41">
            <v>252.24999999999997</v>
          </cell>
          <cell r="AS41">
            <v>252.24999999999997</v>
          </cell>
          <cell r="AV41">
            <v>252.24999999999997</v>
          </cell>
        </row>
        <row r="42">
          <cell r="D42">
            <v>3267</v>
          </cell>
          <cell r="E42">
            <v>21429</v>
          </cell>
          <cell r="F42">
            <v>1785.75</v>
          </cell>
          <cell r="G42">
            <v>1424</v>
          </cell>
          <cell r="I42">
            <v>1785.75</v>
          </cell>
          <cell r="J42">
            <v>1511</v>
          </cell>
          <cell r="L42">
            <v>1785.75</v>
          </cell>
          <cell r="M42">
            <v>1431</v>
          </cell>
          <cell r="R42">
            <v>1785.75</v>
          </cell>
          <cell r="S42">
            <v>1449</v>
          </cell>
          <cell r="U42">
            <v>1785.75</v>
          </cell>
          <cell r="V42">
            <v>1637</v>
          </cell>
          <cell r="X42">
            <v>1785.75</v>
          </cell>
          <cell r="Y42">
            <v>1522</v>
          </cell>
          <cell r="AD42">
            <v>1785.75</v>
          </cell>
          <cell r="AG42">
            <v>1785.75</v>
          </cell>
          <cell r="AJ42">
            <v>1785.75</v>
          </cell>
          <cell r="AP42">
            <v>1785.75</v>
          </cell>
          <cell r="AS42">
            <v>1785.75</v>
          </cell>
          <cell r="AV42">
            <v>1785.75</v>
          </cell>
        </row>
        <row r="43">
          <cell r="D43">
            <v>4977.0364497118217</v>
          </cell>
          <cell r="E43">
            <v>4977</v>
          </cell>
          <cell r="F43">
            <v>534.58637080931851</v>
          </cell>
          <cell r="G43">
            <v>488</v>
          </cell>
          <cell r="I43">
            <v>534.58637080931851</v>
          </cell>
          <cell r="J43">
            <v>394</v>
          </cell>
          <cell r="L43">
            <v>534.58637080931851</v>
          </cell>
          <cell r="M43">
            <v>411</v>
          </cell>
          <cell r="R43">
            <v>534.58637080931851</v>
          </cell>
          <cell r="S43">
            <v>369</v>
          </cell>
          <cell r="U43">
            <v>534.58637080931851</v>
          </cell>
          <cell r="V43">
            <v>356</v>
          </cell>
          <cell r="X43">
            <v>534.58637080931851</v>
          </cell>
          <cell r="Y43">
            <v>358</v>
          </cell>
          <cell r="AD43">
            <v>415</v>
          </cell>
          <cell r="AG43">
            <v>415</v>
          </cell>
          <cell r="AJ43">
            <v>415</v>
          </cell>
          <cell r="AP43">
            <v>415</v>
          </cell>
          <cell r="AS43">
            <v>415</v>
          </cell>
          <cell r="AV43">
            <v>415</v>
          </cell>
        </row>
        <row r="44">
          <cell r="D44">
            <v>5056.5864497118209</v>
          </cell>
          <cell r="E44">
            <v>19261.695798847282</v>
          </cell>
          <cell r="F44">
            <v>1605.1413165706067</v>
          </cell>
          <cell r="G44">
            <v>1793</v>
          </cell>
          <cell r="I44">
            <v>1605.1413165706067</v>
          </cell>
          <cell r="J44">
            <v>1660</v>
          </cell>
          <cell r="L44">
            <v>1605.1413165706067</v>
          </cell>
          <cell r="M44">
            <v>1903</v>
          </cell>
          <cell r="R44">
            <v>1605.1413165706067</v>
          </cell>
          <cell r="S44">
            <v>1760</v>
          </cell>
          <cell r="U44">
            <v>1605.1413165706067</v>
          </cell>
          <cell r="V44">
            <v>1935</v>
          </cell>
          <cell r="X44">
            <v>1605.1413165706067</v>
          </cell>
          <cell r="Y44">
            <v>1828</v>
          </cell>
          <cell r="AD44">
            <v>1605.1413165706067</v>
          </cell>
          <cell r="AG44">
            <v>1605.1413165706067</v>
          </cell>
          <cell r="AJ44">
            <v>1605.1413165706067</v>
          </cell>
          <cell r="AP44">
            <v>1605.1413165706067</v>
          </cell>
          <cell r="AS44">
            <v>1605.1413165706067</v>
          </cell>
          <cell r="AV44">
            <v>1605.1413165706067</v>
          </cell>
        </row>
        <row r="45">
          <cell r="D45">
            <v>5056.5864497118209</v>
          </cell>
          <cell r="E45">
            <v>6038.2364497118206</v>
          </cell>
          <cell r="F45">
            <v>503.18637080931842</v>
          </cell>
          <cell r="G45">
            <v>629</v>
          </cell>
          <cell r="I45">
            <v>503.18637080931842</v>
          </cell>
          <cell r="J45">
            <v>549</v>
          </cell>
          <cell r="L45">
            <v>503.18637080931842</v>
          </cell>
          <cell r="M45">
            <v>556</v>
          </cell>
          <cell r="R45">
            <v>503.18637080931842</v>
          </cell>
          <cell r="S45">
            <v>445</v>
          </cell>
          <cell r="U45">
            <v>503.18637080931842</v>
          </cell>
          <cell r="V45">
            <v>297</v>
          </cell>
          <cell r="X45">
            <v>503.18637080931842</v>
          </cell>
          <cell r="Y45">
            <v>341</v>
          </cell>
          <cell r="AD45">
            <v>503.18637080931842</v>
          </cell>
          <cell r="AG45">
            <v>503.18637080931842</v>
          </cell>
          <cell r="AJ45">
            <v>503.18637080931842</v>
          </cell>
          <cell r="AP45">
            <v>503.18637080931842</v>
          </cell>
          <cell r="AS45">
            <v>503.18637080931842</v>
          </cell>
          <cell r="AV45">
            <v>503.18637080931842</v>
          </cell>
        </row>
        <row r="46">
          <cell r="D46">
            <v>5056.5864497118209</v>
          </cell>
          <cell r="E46">
            <v>5072.5864497118209</v>
          </cell>
          <cell r="F46">
            <v>422.71553747598512</v>
          </cell>
          <cell r="G46">
            <v>191</v>
          </cell>
          <cell r="I46">
            <v>422.71553747598512</v>
          </cell>
          <cell r="J46">
            <v>277</v>
          </cell>
          <cell r="L46">
            <v>422.71553747598512</v>
          </cell>
          <cell r="M46">
            <v>390</v>
          </cell>
          <cell r="R46">
            <v>422.71553747598512</v>
          </cell>
          <cell r="S46">
            <v>273</v>
          </cell>
          <cell r="U46">
            <v>422.71553747598512</v>
          </cell>
          <cell r="V46">
            <v>279</v>
          </cell>
          <cell r="X46">
            <v>422.71553747598512</v>
          </cell>
          <cell r="Y46">
            <v>208</v>
          </cell>
          <cell r="AD46">
            <v>422.71553747598512</v>
          </cell>
          <cell r="AG46">
            <v>422.71553747598512</v>
          </cell>
          <cell r="AJ46">
            <v>422.71553747598512</v>
          </cell>
          <cell r="AP46">
            <v>422.71553747598512</v>
          </cell>
          <cell r="AS46">
            <v>422.71553747598512</v>
          </cell>
          <cell r="AV46">
            <v>422.71553747598512</v>
          </cell>
        </row>
        <row r="47">
          <cell r="D47">
            <v>5056.5864497118209</v>
          </cell>
          <cell r="E47">
            <v>9790.6228994236426</v>
          </cell>
          <cell r="F47">
            <v>815.88524161863688</v>
          </cell>
          <cell r="G47">
            <v>400</v>
          </cell>
          <cell r="I47">
            <v>815.88524161863688</v>
          </cell>
          <cell r="J47">
            <v>333</v>
          </cell>
          <cell r="L47">
            <v>815.88524161863688</v>
          </cell>
          <cell r="M47">
            <v>387</v>
          </cell>
          <cell r="R47">
            <v>815.88524161863688</v>
          </cell>
          <cell r="S47">
            <v>338</v>
          </cell>
          <cell r="U47">
            <v>815.88524161863688</v>
          </cell>
          <cell r="V47">
            <v>371</v>
          </cell>
          <cell r="X47">
            <v>815.88524161863688</v>
          </cell>
          <cell r="Y47">
            <v>319</v>
          </cell>
          <cell r="AD47">
            <v>815.88524161863688</v>
          </cell>
          <cell r="AG47">
            <v>815.88524161863688</v>
          </cell>
          <cell r="AJ47">
            <v>815.88524161863688</v>
          </cell>
          <cell r="AP47">
            <v>815.88524161863688</v>
          </cell>
          <cell r="AS47">
            <v>815.88524161863688</v>
          </cell>
          <cell r="AV47">
            <v>815.88524161863688</v>
          </cell>
        </row>
        <row r="48">
          <cell r="D48">
            <v>2821.1183613030603</v>
          </cell>
          <cell r="E48">
            <v>3142.6683613030605</v>
          </cell>
          <cell r="F48">
            <v>261.88903010858832</v>
          </cell>
          <cell r="G48">
            <v>235</v>
          </cell>
          <cell r="I48">
            <v>261.88903010858832</v>
          </cell>
          <cell r="J48">
            <v>224</v>
          </cell>
          <cell r="L48">
            <v>261.88903010858832</v>
          </cell>
          <cell r="M48">
            <v>222</v>
          </cell>
          <cell r="R48">
            <v>261.88903010858832</v>
          </cell>
          <cell r="S48">
            <v>224</v>
          </cell>
          <cell r="U48">
            <v>261.88903010858832</v>
          </cell>
          <cell r="V48">
            <v>227</v>
          </cell>
          <cell r="X48">
            <v>261.88903010858832</v>
          </cell>
          <cell r="Y48">
            <v>225</v>
          </cell>
          <cell r="AD48">
            <v>261.88903010858832</v>
          </cell>
          <cell r="AG48">
            <v>261.88903010858832</v>
          </cell>
          <cell r="AJ48">
            <v>261.88903010858832</v>
          </cell>
          <cell r="AP48">
            <v>261.88903010858832</v>
          </cell>
          <cell r="AS48">
            <v>261.88903010858832</v>
          </cell>
          <cell r="AV48">
            <v>261.88903010858832</v>
          </cell>
        </row>
        <row r="49">
          <cell r="D49">
            <v>2748.5683613030601</v>
          </cell>
          <cell r="E49">
            <v>10247.27344521224</v>
          </cell>
          <cell r="F49">
            <v>853.93945376768659</v>
          </cell>
          <cell r="G49">
            <v>640</v>
          </cell>
          <cell r="I49">
            <v>853.93945376768659</v>
          </cell>
          <cell r="J49">
            <v>676</v>
          </cell>
          <cell r="L49">
            <v>853.93945376768659</v>
          </cell>
          <cell r="M49">
            <v>653</v>
          </cell>
          <cell r="R49">
            <v>853.93945376768659</v>
          </cell>
          <cell r="S49">
            <v>618</v>
          </cell>
          <cell r="U49">
            <v>853.93945376768659</v>
          </cell>
          <cell r="V49">
            <v>639</v>
          </cell>
          <cell r="X49">
            <v>853.93945376768659</v>
          </cell>
          <cell r="Y49">
            <v>621</v>
          </cell>
          <cell r="AD49">
            <v>853.93945376768659</v>
          </cell>
          <cell r="AG49">
            <v>853.93945376768659</v>
          </cell>
          <cell r="AJ49">
            <v>853.93945376768659</v>
          </cell>
          <cell r="AP49">
            <v>853.93945376768659</v>
          </cell>
          <cell r="AS49">
            <v>853.93945376768659</v>
          </cell>
          <cell r="AV49">
            <v>853.93945376768659</v>
          </cell>
        </row>
        <row r="50">
          <cell r="D50">
            <v>4610.7123391851565</v>
          </cell>
          <cell r="E50">
            <v>5367.7123391851565</v>
          </cell>
          <cell r="F50">
            <v>447.30936159876302</v>
          </cell>
          <cell r="G50">
            <v>145</v>
          </cell>
          <cell r="I50">
            <v>447.30936159876302</v>
          </cell>
          <cell r="J50">
            <v>152</v>
          </cell>
          <cell r="L50">
            <v>447.30936159876302</v>
          </cell>
          <cell r="M50">
            <v>194</v>
          </cell>
          <cell r="R50">
            <v>447.30936159876302</v>
          </cell>
          <cell r="S50">
            <v>155</v>
          </cell>
          <cell r="U50">
            <v>447.30936159876302</v>
          </cell>
          <cell r="V50">
            <v>199</v>
          </cell>
          <cell r="X50">
            <v>447.30936159876302</v>
          </cell>
          <cell r="Y50">
            <v>231</v>
          </cell>
          <cell r="AD50">
            <v>447.30936159876302</v>
          </cell>
          <cell r="AG50">
            <v>447.30936159876302</v>
          </cell>
          <cell r="AJ50">
            <v>447.30936159876302</v>
          </cell>
          <cell r="AP50">
            <v>447.30936159876302</v>
          </cell>
          <cell r="AS50">
            <v>447.30936159876302</v>
          </cell>
          <cell r="AV50">
            <v>447.30936159876302</v>
          </cell>
        </row>
        <row r="51">
          <cell r="D51">
            <v>4654.7123391851565</v>
          </cell>
          <cell r="E51">
            <v>4666.7123391851565</v>
          </cell>
          <cell r="F51">
            <v>388.89269493209633</v>
          </cell>
          <cell r="G51">
            <v>100</v>
          </cell>
          <cell r="I51">
            <v>388.89269493209633</v>
          </cell>
          <cell r="J51">
            <v>73</v>
          </cell>
          <cell r="L51">
            <v>388.89269493209633</v>
          </cell>
          <cell r="M51">
            <v>73</v>
          </cell>
          <cell r="R51">
            <v>388.89269493209633</v>
          </cell>
          <cell r="S51">
            <v>95</v>
          </cell>
          <cell r="U51">
            <v>388.89269493209633</v>
          </cell>
          <cell r="V51">
            <v>83</v>
          </cell>
          <cell r="X51">
            <v>388.89269493209633</v>
          </cell>
          <cell r="Y51">
            <v>80</v>
          </cell>
          <cell r="AD51">
            <v>388.89269493209633</v>
          </cell>
          <cell r="AG51">
            <v>388.89269493209633</v>
          </cell>
          <cell r="AJ51">
            <v>388.89269493209633</v>
          </cell>
          <cell r="AP51">
            <v>388.89269493209633</v>
          </cell>
          <cell r="AS51">
            <v>388.89269493209633</v>
          </cell>
          <cell r="AV51">
            <v>388.89269493209633</v>
          </cell>
        </row>
        <row r="54">
          <cell r="D54">
            <v>17735.912717999341</v>
          </cell>
          <cell r="E54">
            <v>17728.912717999341</v>
          </cell>
          <cell r="F54">
            <v>1477.4093931666118</v>
          </cell>
          <cell r="G54">
            <v>3161</v>
          </cell>
          <cell r="I54">
            <v>1477.4093931666118</v>
          </cell>
          <cell r="J54">
            <v>3265</v>
          </cell>
          <cell r="L54">
            <v>1477.4093931666118</v>
          </cell>
          <cell r="M54">
            <v>3262</v>
          </cell>
          <cell r="R54">
            <v>1477.4093931666118</v>
          </cell>
          <cell r="S54">
            <v>3082</v>
          </cell>
          <cell r="U54">
            <v>1477.4093931666118</v>
          </cell>
          <cell r="V54">
            <v>12807</v>
          </cell>
          <cell r="X54">
            <v>1477.4093931666118</v>
          </cell>
          <cell r="Y54">
            <v>4135</v>
          </cell>
          <cell r="AD54">
            <v>1477.4093931666118</v>
          </cell>
          <cell r="AG54">
            <v>1477.4093931666118</v>
          </cell>
          <cell r="AJ54">
            <v>1477.4093931666118</v>
          </cell>
          <cell r="AP54">
            <v>1477.4093931666118</v>
          </cell>
          <cell r="AS54">
            <v>1477.4093931666118</v>
          </cell>
          <cell r="AV54">
            <v>1477.4093931666118</v>
          </cell>
        </row>
        <row r="55">
          <cell r="D55">
            <v>4085</v>
          </cell>
          <cell r="E55">
            <v>4116</v>
          </cell>
          <cell r="F55">
            <v>342.99999999999994</v>
          </cell>
          <cell r="G55">
            <v>14</v>
          </cell>
          <cell r="I55">
            <v>342.99999999999994</v>
          </cell>
          <cell r="J55">
            <v>24</v>
          </cell>
          <cell r="L55">
            <v>342.99999999999994</v>
          </cell>
          <cell r="M55">
            <v>23</v>
          </cell>
          <cell r="R55">
            <v>342.99999999999994</v>
          </cell>
          <cell r="S55">
            <v>17</v>
          </cell>
          <cell r="U55">
            <v>342.99999999999994</v>
          </cell>
          <cell r="V55">
            <v>19</v>
          </cell>
          <cell r="X55">
            <v>342.99999999999994</v>
          </cell>
          <cell r="Y55">
            <v>14</v>
          </cell>
          <cell r="AD55">
            <v>342.99999999999994</v>
          </cell>
          <cell r="AG55">
            <v>342.99999999999994</v>
          </cell>
          <cell r="AJ55">
            <v>342.99999999999994</v>
          </cell>
          <cell r="AP55">
            <v>342.99999999999994</v>
          </cell>
          <cell r="AS55">
            <v>342.99999999999994</v>
          </cell>
          <cell r="AV55">
            <v>342.99999999999994</v>
          </cell>
        </row>
        <row r="56">
          <cell r="D56">
            <v>27811.496529291791</v>
          </cell>
          <cell r="E56">
            <v>22506.347137642184</v>
          </cell>
          <cell r="F56">
            <v>1864.1007179936751</v>
          </cell>
          <cell r="G56">
            <v>8</v>
          </cell>
          <cell r="I56">
            <v>1880.1007179936751</v>
          </cell>
          <cell r="J56">
            <v>9</v>
          </cell>
          <cell r="L56">
            <v>1877.1007179936751</v>
          </cell>
          <cell r="M56">
            <v>6</v>
          </cell>
          <cell r="R56">
            <v>1874.1007179936751</v>
          </cell>
          <cell r="S56">
            <v>5</v>
          </cell>
          <cell r="U56">
            <v>1875.1007179936751</v>
          </cell>
          <cell r="V56">
            <v>6</v>
          </cell>
          <cell r="X56">
            <v>1881.1007179936751</v>
          </cell>
          <cell r="Y56">
            <v>7</v>
          </cell>
          <cell r="AD56">
            <v>1878.1007179936751</v>
          </cell>
          <cell r="AG56">
            <v>1876.1007179936751</v>
          </cell>
          <cell r="AJ56">
            <v>1876.1007179936751</v>
          </cell>
          <cell r="AP56">
            <v>1878.1007179936751</v>
          </cell>
          <cell r="AS56">
            <v>1874.1007179936751</v>
          </cell>
          <cell r="AV56">
            <v>1874.1007179936751</v>
          </cell>
        </row>
        <row r="57">
          <cell r="D57">
            <v>29958.496529291791</v>
          </cell>
          <cell r="E57">
            <v>29367.246529291791</v>
          </cell>
          <cell r="F57">
            <v>1656.8793090049714</v>
          </cell>
          <cell r="G57">
            <v>0</v>
          </cell>
          <cell r="I57">
            <v>1657.8793090049714</v>
          </cell>
          <cell r="J57">
            <v>0</v>
          </cell>
          <cell r="L57">
            <v>1657.8793090049714</v>
          </cell>
          <cell r="M57">
            <v>0</v>
          </cell>
          <cell r="R57">
            <v>2024.8793090049714</v>
          </cell>
          <cell r="S57">
            <v>0</v>
          </cell>
          <cell r="U57">
            <v>9884.8793090049712</v>
          </cell>
          <cell r="V57">
            <v>16046</v>
          </cell>
          <cell r="X57">
            <v>2539.8793090049712</v>
          </cell>
          <cell r="Y57">
            <v>2833</v>
          </cell>
          <cell r="AD57">
            <v>1657.8793090049714</v>
          </cell>
          <cell r="AG57">
            <v>1657.8793090049714</v>
          </cell>
          <cell r="AJ57">
            <v>1657.8793090049714</v>
          </cell>
          <cell r="AP57">
            <v>1657.8793090049714</v>
          </cell>
          <cell r="AS57">
            <v>1656.8793090049714</v>
          </cell>
          <cell r="AV57">
            <v>1656.8793090049714</v>
          </cell>
        </row>
        <row r="58">
          <cell r="D58">
            <v>5853.4431341164027</v>
          </cell>
          <cell r="E58">
            <v>5840.5448033966231</v>
          </cell>
          <cell r="F58">
            <v>486.87873361638526</v>
          </cell>
          <cell r="G58">
            <v>492</v>
          </cell>
          <cell r="I58">
            <v>486.87873361638526</v>
          </cell>
          <cell r="J58">
            <v>632</v>
          </cell>
          <cell r="L58">
            <v>486.87873361638526</v>
          </cell>
          <cell r="M58">
            <v>435</v>
          </cell>
          <cell r="R58">
            <v>486.87873361638526</v>
          </cell>
          <cell r="S58">
            <v>212</v>
          </cell>
          <cell r="U58">
            <v>486.87873361638526</v>
          </cell>
          <cell r="V58">
            <v>285</v>
          </cell>
          <cell r="X58">
            <v>486.87873361638526</v>
          </cell>
          <cell r="Y58">
            <v>325</v>
          </cell>
          <cell r="AD58">
            <v>486.87873361638526</v>
          </cell>
          <cell r="AG58">
            <v>486.87873361638526</v>
          </cell>
          <cell r="AJ58">
            <v>486.87873361638526</v>
          </cell>
          <cell r="AP58">
            <v>486.87873361638526</v>
          </cell>
          <cell r="AS58">
            <v>485.87873361638526</v>
          </cell>
          <cell r="AV58">
            <v>485.87873361638526</v>
          </cell>
        </row>
        <row r="61">
          <cell r="D61">
            <v>0</v>
          </cell>
          <cell r="E61">
            <v>11601</v>
          </cell>
          <cell r="F61">
            <v>966.75</v>
          </cell>
          <cell r="G61">
            <v>1010</v>
          </cell>
          <cell r="I61">
            <v>966.75</v>
          </cell>
          <cell r="J61">
            <v>1438</v>
          </cell>
          <cell r="L61">
            <v>966.75</v>
          </cell>
          <cell r="M61">
            <v>1513</v>
          </cell>
          <cell r="R61">
            <v>966.75</v>
          </cell>
          <cell r="S61">
            <v>1288</v>
          </cell>
          <cell r="U61">
            <v>966.75</v>
          </cell>
          <cell r="V61">
            <v>1665</v>
          </cell>
          <cell r="X61">
            <v>966.75</v>
          </cell>
          <cell r="Y61">
            <v>1555</v>
          </cell>
          <cell r="AD61">
            <v>966.75</v>
          </cell>
          <cell r="AG61">
            <v>966.75</v>
          </cell>
          <cell r="AJ61">
            <v>966.75</v>
          </cell>
          <cell r="AP61">
            <v>966.75</v>
          </cell>
          <cell r="AS61">
            <v>966.75</v>
          </cell>
          <cell r="AV61">
            <v>966.75</v>
          </cell>
        </row>
        <row r="62">
          <cell r="D62">
            <v>0</v>
          </cell>
          <cell r="E62">
            <v>654</v>
          </cell>
          <cell r="F62">
            <v>48.333333333333329</v>
          </cell>
          <cell r="G62">
            <v>9</v>
          </cell>
          <cell r="I62">
            <v>51.333333333333329</v>
          </cell>
          <cell r="J62">
            <v>9</v>
          </cell>
          <cell r="L62">
            <v>61.333333333333329</v>
          </cell>
          <cell r="M62">
            <v>13</v>
          </cell>
          <cell r="R62">
            <v>55.333333333333329</v>
          </cell>
          <cell r="S62">
            <v>18</v>
          </cell>
          <cell r="U62">
            <v>54.333333333333329</v>
          </cell>
          <cell r="V62">
            <v>8</v>
          </cell>
          <cell r="X62">
            <v>65.333333333333329</v>
          </cell>
          <cell r="Y62">
            <v>11</v>
          </cell>
          <cell r="AD62">
            <v>58.333333333333329</v>
          </cell>
          <cell r="AG62">
            <v>49.333333333333329</v>
          </cell>
          <cell r="AJ62">
            <v>58.333333333333329</v>
          </cell>
          <cell r="AP62">
            <v>52.333333333333329</v>
          </cell>
          <cell r="AS62">
            <v>50.333333333333329</v>
          </cell>
          <cell r="AV62">
            <v>47.333333333333329</v>
          </cell>
        </row>
        <row r="63">
          <cell r="D63">
            <v>0</v>
          </cell>
          <cell r="E63">
            <v>1121</v>
          </cell>
          <cell r="F63">
            <v>86</v>
          </cell>
          <cell r="G63">
            <v>43</v>
          </cell>
          <cell r="I63">
            <v>92</v>
          </cell>
          <cell r="J63">
            <v>78</v>
          </cell>
          <cell r="L63">
            <v>98</v>
          </cell>
          <cell r="M63">
            <v>77</v>
          </cell>
          <cell r="R63">
            <v>92</v>
          </cell>
          <cell r="S63">
            <v>55</v>
          </cell>
          <cell r="U63">
            <v>93</v>
          </cell>
          <cell r="V63">
            <v>151</v>
          </cell>
          <cell r="X63">
            <v>99</v>
          </cell>
          <cell r="Y63">
            <v>127</v>
          </cell>
          <cell r="AD63">
            <v>93</v>
          </cell>
          <cell r="AG63">
            <v>96</v>
          </cell>
          <cell r="AJ63">
            <v>96</v>
          </cell>
          <cell r="AP63">
            <v>91</v>
          </cell>
          <cell r="AS63">
            <v>94</v>
          </cell>
          <cell r="AV63">
            <v>89</v>
          </cell>
        </row>
        <row r="65">
          <cell r="D65">
            <v>12280.75</v>
          </cell>
          <cell r="E65">
            <v>12123.75</v>
          </cell>
          <cell r="F65">
            <v>1010.3125</v>
          </cell>
          <cell r="G65">
            <v>49</v>
          </cell>
          <cell r="I65">
            <v>1010.3125</v>
          </cell>
          <cell r="J65">
            <v>50</v>
          </cell>
          <cell r="L65">
            <v>1010.3125</v>
          </cell>
          <cell r="M65">
            <v>41</v>
          </cell>
          <cell r="R65">
            <v>1010.3125</v>
          </cell>
          <cell r="S65">
            <v>41</v>
          </cell>
          <cell r="U65">
            <v>1010.3125</v>
          </cell>
          <cell r="V65">
            <v>49</v>
          </cell>
          <cell r="X65">
            <v>1010.3125</v>
          </cell>
          <cell r="Y65">
            <v>61</v>
          </cell>
          <cell r="AD65">
            <v>1010.3125</v>
          </cell>
          <cell r="AG65">
            <v>1010.3125</v>
          </cell>
          <cell r="AJ65">
            <v>1010.3125</v>
          </cell>
          <cell r="AP65">
            <v>1010.3125</v>
          </cell>
          <cell r="AS65">
            <v>1010.3125</v>
          </cell>
          <cell r="AV65">
            <v>1010.3125</v>
          </cell>
        </row>
        <row r="66">
          <cell r="D66">
            <v>5548.3000000000011</v>
          </cell>
          <cell r="E66">
            <v>5532.1000000000013</v>
          </cell>
          <cell r="F66">
            <v>461.00833333333327</v>
          </cell>
          <cell r="G66">
            <v>14</v>
          </cell>
          <cell r="I66">
            <v>461.00833333333327</v>
          </cell>
          <cell r="J66">
            <v>22</v>
          </cell>
          <cell r="L66">
            <v>461.00833333333327</v>
          </cell>
          <cell r="M66">
            <v>16</v>
          </cell>
          <cell r="R66">
            <v>461.00833333333327</v>
          </cell>
          <cell r="S66">
            <v>16</v>
          </cell>
          <cell r="U66">
            <v>461.00833333333327</v>
          </cell>
          <cell r="V66">
            <v>24</v>
          </cell>
          <cell r="X66">
            <v>461.00833333333327</v>
          </cell>
          <cell r="Y66">
            <v>16</v>
          </cell>
          <cell r="AD66">
            <v>461.00833333333327</v>
          </cell>
          <cell r="AG66">
            <v>461.00833333333327</v>
          </cell>
          <cell r="AJ66">
            <v>461.00833333333327</v>
          </cell>
          <cell r="AP66">
            <v>461.00833333333327</v>
          </cell>
          <cell r="AS66">
            <v>461.00833333333327</v>
          </cell>
          <cell r="AV66">
            <v>461.00833333333327</v>
          </cell>
        </row>
        <row r="67">
          <cell r="D67">
            <v>5166.7000000000007</v>
          </cell>
          <cell r="E67">
            <v>5150.5000000000009</v>
          </cell>
          <cell r="F67">
            <v>429.20833333333326</v>
          </cell>
          <cell r="G67">
            <v>0</v>
          </cell>
          <cell r="I67">
            <v>429.20833333333326</v>
          </cell>
          <cell r="J67">
            <v>0</v>
          </cell>
          <cell r="L67">
            <v>429.20833333333326</v>
          </cell>
          <cell r="M67">
            <v>0</v>
          </cell>
          <cell r="R67">
            <v>429.20833333333326</v>
          </cell>
          <cell r="S67">
            <v>0</v>
          </cell>
          <cell r="U67">
            <v>429.20833333333326</v>
          </cell>
          <cell r="V67">
            <v>0</v>
          </cell>
          <cell r="X67">
            <v>429.20833333333326</v>
          </cell>
          <cell r="Y67">
            <v>0</v>
          </cell>
          <cell r="AD67">
            <v>429.20833333333326</v>
          </cell>
          <cell r="AG67">
            <v>429.20833333333326</v>
          </cell>
          <cell r="AJ67">
            <v>429.20833333333326</v>
          </cell>
          <cell r="AP67">
            <v>429.20833333333326</v>
          </cell>
          <cell r="AS67">
            <v>429.20833333333326</v>
          </cell>
          <cell r="AV67">
            <v>429.20833333333326</v>
          </cell>
        </row>
        <row r="68">
          <cell r="D68">
            <v>7709.0999999999995</v>
          </cell>
          <cell r="E68">
            <v>7704.0999999999995</v>
          </cell>
          <cell r="F68">
            <v>585.20000000000005</v>
          </cell>
          <cell r="G68">
            <v>1070</v>
          </cell>
          <cell r="I68">
            <v>596.20000000000005</v>
          </cell>
          <cell r="J68">
            <v>988</v>
          </cell>
          <cell r="L68">
            <v>594.20000000000005</v>
          </cell>
          <cell r="M68">
            <v>1127</v>
          </cell>
          <cell r="R68">
            <v>600.20000000000005</v>
          </cell>
          <cell r="S68">
            <v>945</v>
          </cell>
          <cell r="U68">
            <v>601.20000000000005</v>
          </cell>
          <cell r="V68">
            <v>1343</v>
          </cell>
          <cell r="X68">
            <v>1183.1999999999998</v>
          </cell>
          <cell r="Y68">
            <v>1035</v>
          </cell>
          <cell r="AD68">
            <v>596.20000000000005</v>
          </cell>
          <cell r="AG68">
            <v>596.20000000000005</v>
          </cell>
          <cell r="AJ68">
            <v>594.20000000000005</v>
          </cell>
          <cell r="AP68">
            <v>592.20000000000005</v>
          </cell>
          <cell r="AS68">
            <v>592.20000000000005</v>
          </cell>
          <cell r="AV68">
            <v>570.20000000000005</v>
          </cell>
        </row>
        <row r="69">
          <cell r="D69">
            <v>2614.11</v>
          </cell>
          <cell r="E69">
            <v>2624.11</v>
          </cell>
          <cell r="F69">
            <v>212.10083333333336</v>
          </cell>
          <cell r="G69">
            <v>172</v>
          </cell>
          <cell r="I69">
            <v>212.10083333333336</v>
          </cell>
          <cell r="J69">
            <v>179</v>
          </cell>
          <cell r="L69">
            <v>212.10083333333336</v>
          </cell>
          <cell r="M69">
            <v>197</v>
          </cell>
          <cell r="R69">
            <v>212.10083333333336</v>
          </cell>
          <cell r="S69">
            <v>129</v>
          </cell>
          <cell r="U69">
            <v>212.10083333333336</v>
          </cell>
          <cell r="V69">
            <v>139</v>
          </cell>
          <cell r="X69">
            <v>294.10083333333336</v>
          </cell>
          <cell r="Y69">
            <v>130</v>
          </cell>
          <cell r="AD69">
            <v>212.10083333333336</v>
          </cell>
          <cell r="AG69">
            <v>212.10083333333336</v>
          </cell>
          <cell r="AJ69">
            <v>212.10083333333336</v>
          </cell>
          <cell r="AP69">
            <v>211.10083333333336</v>
          </cell>
          <cell r="AS69">
            <v>211.10083333333336</v>
          </cell>
          <cell r="AV69">
            <v>211.10083333333336</v>
          </cell>
        </row>
        <row r="73">
          <cell r="D73">
            <v>88</v>
          </cell>
          <cell r="E73">
            <v>188</v>
          </cell>
          <cell r="F73">
            <v>12.833333333333332</v>
          </cell>
          <cell r="G73">
            <v>15</v>
          </cell>
          <cell r="I73">
            <v>15.833333333333334</v>
          </cell>
          <cell r="J73">
            <v>6</v>
          </cell>
          <cell r="L73">
            <v>20.833333333333336</v>
          </cell>
          <cell r="M73">
            <v>6</v>
          </cell>
          <cell r="R73">
            <v>13.833333333333334</v>
          </cell>
          <cell r="S73">
            <v>9</v>
          </cell>
          <cell r="U73">
            <v>18.833333333333336</v>
          </cell>
          <cell r="V73">
            <v>9</v>
          </cell>
          <cell r="X73">
            <v>13.833333333333332</v>
          </cell>
          <cell r="Y73">
            <v>9</v>
          </cell>
          <cell r="AD73">
            <v>18.833333333333336</v>
          </cell>
          <cell r="AG73">
            <v>14.833333333333334</v>
          </cell>
          <cell r="AJ73">
            <v>13.833333333333334</v>
          </cell>
          <cell r="AP73">
            <v>18.833333333333336</v>
          </cell>
          <cell r="AS73">
            <v>17.833333333333332</v>
          </cell>
          <cell r="AV73">
            <v>7.833333333333333</v>
          </cell>
        </row>
        <row r="74">
          <cell r="D74">
            <v>360</v>
          </cell>
          <cell r="E74">
            <v>421</v>
          </cell>
          <cell r="F74">
            <v>29.833333333333336</v>
          </cell>
          <cell r="G74">
            <v>3</v>
          </cell>
          <cell r="I74">
            <v>35.833333333333329</v>
          </cell>
          <cell r="J74">
            <v>6</v>
          </cell>
          <cell r="L74">
            <v>40.833333333333329</v>
          </cell>
          <cell r="M74">
            <v>7</v>
          </cell>
          <cell r="R74">
            <v>32.833333333333329</v>
          </cell>
          <cell r="S74">
            <v>1</v>
          </cell>
          <cell r="U74">
            <v>33.833333333333329</v>
          </cell>
          <cell r="V74">
            <v>6</v>
          </cell>
          <cell r="X74">
            <v>37.833333333333329</v>
          </cell>
          <cell r="Y74">
            <v>4</v>
          </cell>
          <cell r="AD74">
            <v>41.833333333333329</v>
          </cell>
          <cell r="AG74">
            <v>30.833333333333332</v>
          </cell>
          <cell r="AJ74">
            <v>32.833333333333336</v>
          </cell>
          <cell r="AP74">
            <v>39.833333333333329</v>
          </cell>
          <cell r="AS74">
            <v>33.833333333333329</v>
          </cell>
          <cell r="AV74">
            <v>30.833333333333332</v>
          </cell>
        </row>
        <row r="76">
          <cell r="D76">
            <v>327</v>
          </cell>
          <cell r="E76">
            <v>1202</v>
          </cell>
          <cell r="F76">
            <v>91.75</v>
          </cell>
          <cell r="G76">
            <v>170</v>
          </cell>
          <cell r="I76">
            <v>101.75</v>
          </cell>
          <cell r="J76">
            <v>162</v>
          </cell>
          <cell r="L76">
            <v>107.75</v>
          </cell>
          <cell r="M76">
            <v>130</v>
          </cell>
          <cell r="R76">
            <v>105.75</v>
          </cell>
          <cell r="S76">
            <v>146</v>
          </cell>
          <cell r="U76">
            <v>107.75</v>
          </cell>
          <cell r="V76">
            <v>177</v>
          </cell>
          <cell r="X76">
            <v>92.75</v>
          </cell>
          <cell r="Y76">
            <v>134</v>
          </cell>
          <cell r="AD76">
            <v>104.75</v>
          </cell>
          <cell r="AG76">
            <v>109.75</v>
          </cell>
          <cell r="AJ76">
            <v>97.75</v>
          </cell>
          <cell r="AP76">
            <v>100.75</v>
          </cell>
          <cell r="AS76">
            <v>105.75</v>
          </cell>
          <cell r="AV76">
            <v>88.75</v>
          </cell>
        </row>
        <row r="77">
          <cell r="D77">
            <v>13</v>
          </cell>
          <cell r="E77">
            <v>117</v>
          </cell>
          <cell r="F77">
            <v>9</v>
          </cell>
          <cell r="G77">
            <v>0</v>
          </cell>
          <cell r="I77">
            <v>12</v>
          </cell>
          <cell r="J77">
            <v>6</v>
          </cell>
          <cell r="L77">
            <v>14</v>
          </cell>
          <cell r="M77">
            <v>7</v>
          </cell>
          <cell r="R77">
            <v>9</v>
          </cell>
          <cell r="S77">
            <v>1</v>
          </cell>
          <cell r="U77">
            <v>7</v>
          </cell>
          <cell r="V77">
            <v>3</v>
          </cell>
          <cell r="X77">
            <v>9</v>
          </cell>
          <cell r="Y77">
            <v>6</v>
          </cell>
          <cell r="AD77">
            <v>10</v>
          </cell>
          <cell r="AG77">
            <v>13</v>
          </cell>
          <cell r="AJ77">
            <v>7</v>
          </cell>
          <cell r="AP77">
            <v>6</v>
          </cell>
          <cell r="AS77">
            <v>9</v>
          </cell>
          <cell r="AV77">
            <v>10</v>
          </cell>
        </row>
        <row r="79">
          <cell r="D79">
            <v>59941</v>
          </cell>
          <cell r="E79">
            <v>119802</v>
          </cell>
          <cell r="F79">
            <v>9983.5000000000018</v>
          </cell>
          <cell r="G79">
            <v>12880</v>
          </cell>
          <cell r="I79">
            <v>9983.5000000000018</v>
          </cell>
          <cell r="J79">
            <v>17185</v>
          </cell>
          <cell r="L79">
            <v>9983.5000000000018</v>
          </cell>
          <cell r="M79">
            <v>18604</v>
          </cell>
          <cell r="R79">
            <v>9983.5000000000018</v>
          </cell>
          <cell r="S79">
            <v>13820</v>
          </cell>
          <cell r="U79">
            <v>9983.5000000000018</v>
          </cell>
          <cell r="V79">
            <v>17300</v>
          </cell>
          <cell r="X79">
            <v>9983.5000000000018</v>
          </cell>
          <cell r="Y79">
            <v>18615</v>
          </cell>
          <cell r="AD79">
            <v>9983.5000000000018</v>
          </cell>
          <cell r="AG79">
            <v>9983.5000000000018</v>
          </cell>
          <cell r="AJ79">
            <v>9983.5000000000018</v>
          </cell>
          <cell r="AP79">
            <v>9983.5000000000018</v>
          </cell>
          <cell r="AS79">
            <v>9983.5000000000018</v>
          </cell>
          <cell r="AV79">
            <v>9983.5000000000018</v>
          </cell>
        </row>
        <row r="80">
          <cell r="D80">
            <v>64495</v>
          </cell>
          <cell r="E80">
            <v>16730.739999999998</v>
          </cell>
          <cell r="F80">
            <v>1253.0416666666667</v>
          </cell>
          <cell r="G80">
            <v>1912</v>
          </cell>
          <cell r="I80">
            <v>1310.0416666666667</v>
          </cell>
          <cell r="J80">
            <v>2757</v>
          </cell>
          <cell r="L80">
            <v>1758.0416666666667</v>
          </cell>
          <cell r="M80">
            <v>3029</v>
          </cell>
          <cell r="R80">
            <v>1252.0416666666667</v>
          </cell>
          <cell r="S80">
            <v>3183</v>
          </cell>
          <cell r="U80">
            <v>1584.0416666666667</v>
          </cell>
          <cell r="V80">
            <v>3493</v>
          </cell>
          <cell r="X80">
            <v>1333.0416666666667</v>
          </cell>
          <cell r="Y80">
            <v>2794</v>
          </cell>
          <cell r="AD80">
            <v>1601.0416666666667</v>
          </cell>
          <cell r="AG80">
            <v>1287.0416666666667</v>
          </cell>
          <cell r="AJ80">
            <v>1261.0416666666667</v>
          </cell>
          <cell r="AP80">
            <v>1588.0416666666667</v>
          </cell>
          <cell r="AS80">
            <v>1253.0416666666667</v>
          </cell>
          <cell r="AV80">
            <v>1251.0416666666667</v>
          </cell>
        </row>
        <row r="81">
          <cell r="D81">
            <v>89171</v>
          </cell>
          <cell r="E81">
            <v>85072.4</v>
          </cell>
          <cell r="F81">
            <v>140</v>
          </cell>
          <cell r="G81">
            <v>0</v>
          </cell>
          <cell r="I81">
            <v>140</v>
          </cell>
          <cell r="J81">
            <v>0</v>
          </cell>
          <cell r="L81">
            <v>141</v>
          </cell>
          <cell r="M81">
            <v>0</v>
          </cell>
          <cell r="R81">
            <v>140</v>
          </cell>
          <cell r="S81">
            <v>0</v>
          </cell>
          <cell r="U81">
            <v>139</v>
          </cell>
          <cell r="V81">
            <v>0</v>
          </cell>
          <cell r="X81">
            <v>343</v>
          </cell>
          <cell r="Y81">
            <v>0</v>
          </cell>
          <cell r="AD81">
            <v>1140</v>
          </cell>
          <cell r="AG81">
            <v>10208</v>
          </cell>
          <cell r="AJ81">
            <v>58032</v>
          </cell>
          <cell r="AP81">
            <v>12556</v>
          </cell>
          <cell r="AS81">
            <v>139</v>
          </cell>
          <cell r="AV81">
            <v>139</v>
          </cell>
        </row>
        <row r="85">
          <cell r="D85">
            <v>0</v>
          </cell>
          <cell r="E85">
            <v>490</v>
          </cell>
          <cell r="F85">
            <v>36</v>
          </cell>
          <cell r="G85">
            <v>6</v>
          </cell>
          <cell r="I85">
            <v>42</v>
          </cell>
          <cell r="J85">
            <v>8</v>
          </cell>
          <cell r="L85">
            <v>43</v>
          </cell>
          <cell r="M85">
            <v>8</v>
          </cell>
          <cell r="R85">
            <v>43</v>
          </cell>
          <cell r="S85">
            <v>98</v>
          </cell>
          <cell r="U85">
            <v>38</v>
          </cell>
          <cell r="V85">
            <v>17</v>
          </cell>
          <cell r="X85">
            <v>46</v>
          </cell>
          <cell r="Y85">
            <v>23</v>
          </cell>
          <cell r="AD85">
            <v>38</v>
          </cell>
          <cell r="AG85">
            <v>44</v>
          </cell>
          <cell r="AJ85">
            <v>40</v>
          </cell>
          <cell r="AP85">
            <v>41</v>
          </cell>
          <cell r="AS85">
            <v>42</v>
          </cell>
          <cell r="AV85">
            <v>37</v>
          </cell>
        </row>
        <row r="86">
          <cell r="D86">
            <v>0</v>
          </cell>
          <cell r="E86">
            <v>509</v>
          </cell>
          <cell r="F86">
            <v>36</v>
          </cell>
          <cell r="G86">
            <v>77</v>
          </cell>
          <cell r="I86">
            <v>37</v>
          </cell>
          <cell r="J86">
            <v>81</v>
          </cell>
          <cell r="L86">
            <v>53</v>
          </cell>
          <cell r="M86">
            <v>82</v>
          </cell>
          <cell r="R86">
            <v>46</v>
          </cell>
          <cell r="S86">
            <v>60</v>
          </cell>
          <cell r="U86">
            <v>42</v>
          </cell>
          <cell r="V86">
            <v>59</v>
          </cell>
          <cell r="X86">
            <v>44</v>
          </cell>
          <cell r="Y86">
            <v>74</v>
          </cell>
          <cell r="AD86">
            <v>47</v>
          </cell>
          <cell r="AG86">
            <v>38</v>
          </cell>
          <cell r="AJ86">
            <v>48</v>
          </cell>
          <cell r="AP86">
            <v>43</v>
          </cell>
          <cell r="AS86">
            <v>40</v>
          </cell>
          <cell r="AV86">
            <v>35</v>
          </cell>
        </row>
        <row r="87">
          <cell r="D87">
            <v>0</v>
          </cell>
          <cell r="E87">
            <v>268</v>
          </cell>
          <cell r="F87">
            <v>13</v>
          </cell>
          <cell r="G87">
            <v>2</v>
          </cell>
          <cell r="I87">
            <v>27</v>
          </cell>
          <cell r="J87">
            <v>10</v>
          </cell>
          <cell r="L87">
            <v>27</v>
          </cell>
          <cell r="M87">
            <v>11</v>
          </cell>
          <cell r="R87">
            <v>21</v>
          </cell>
          <cell r="S87">
            <v>3</v>
          </cell>
          <cell r="U87">
            <v>18</v>
          </cell>
          <cell r="V87">
            <v>2</v>
          </cell>
          <cell r="X87">
            <v>36</v>
          </cell>
          <cell r="Y87">
            <v>9</v>
          </cell>
          <cell r="AD87">
            <v>17</v>
          </cell>
          <cell r="AG87">
            <v>22</v>
          </cell>
          <cell r="AJ87">
            <v>19</v>
          </cell>
          <cell r="AP87">
            <v>31</v>
          </cell>
          <cell r="AS87">
            <v>20</v>
          </cell>
          <cell r="AV87">
            <v>17</v>
          </cell>
        </row>
        <row r="88">
          <cell r="D88">
            <v>0</v>
          </cell>
          <cell r="E88">
            <v>350</v>
          </cell>
          <cell r="F88">
            <v>22</v>
          </cell>
          <cell r="G88">
            <v>64</v>
          </cell>
          <cell r="I88">
            <v>32</v>
          </cell>
          <cell r="J88">
            <v>89</v>
          </cell>
          <cell r="L88">
            <v>36</v>
          </cell>
          <cell r="M88">
            <v>82</v>
          </cell>
          <cell r="R88">
            <v>25</v>
          </cell>
          <cell r="S88">
            <v>5</v>
          </cell>
          <cell r="U88">
            <v>31</v>
          </cell>
          <cell r="V88">
            <v>9</v>
          </cell>
          <cell r="X88">
            <v>37</v>
          </cell>
          <cell r="Y88">
            <v>16</v>
          </cell>
          <cell r="AD88">
            <v>27</v>
          </cell>
          <cell r="AG88">
            <v>27</v>
          </cell>
          <cell r="AJ88">
            <v>34</v>
          </cell>
          <cell r="AP88">
            <v>28</v>
          </cell>
          <cell r="AS88">
            <v>31</v>
          </cell>
          <cell r="AV88">
            <v>20</v>
          </cell>
        </row>
        <row r="91">
          <cell r="D91">
            <v>0</v>
          </cell>
          <cell r="E91">
            <v>40</v>
          </cell>
          <cell r="F91">
            <v>8</v>
          </cell>
          <cell r="G91">
            <v>0</v>
          </cell>
          <cell r="I91">
            <v>21</v>
          </cell>
          <cell r="J91">
            <v>0</v>
          </cell>
          <cell r="L91">
            <v>6</v>
          </cell>
          <cell r="M91">
            <v>0</v>
          </cell>
          <cell r="R91">
            <v>0</v>
          </cell>
          <cell r="S91">
            <v>0</v>
          </cell>
          <cell r="U91">
            <v>1</v>
          </cell>
          <cell r="V91">
            <v>0</v>
          </cell>
          <cell r="X91">
            <v>1</v>
          </cell>
          <cell r="Y91">
            <v>0</v>
          </cell>
          <cell r="AD91">
            <v>0</v>
          </cell>
          <cell r="AG91">
            <v>0</v>
          </cell>
          <cell r="AJ91">
            <v>2</v>
          </cell>
          <cell r="AP91">
            <v>0</v>
          </cell>
          <cell r="AS91">
            <v>0</v>
          </cell>
          <cell r="AV91">
            <v>1</v>
          </cell>
        </row>
        <row r="94">
          <cell r="D94">
            <v>0</v>
          </cell>
          <cell r="E94">
            <v>846</v>
          </cell>
          <cell r="F94">
            <v>70.5</v>
          </cell>
          <cell r="G94">
            <v>94</v>
          </cell>
          <cell r="I94">
            <v>70.5</v>
          </cell>
          <cell r="J94">
            <v>27</v>
          </cell>
          <cell r="L94">
            <v>70.5</v>
          </cell>
          <cell r="M94">
            <v>49</v>
          </cell>
          <cell r="R94">
            <v>70.5</v>
          </cell>
          <cell r="S94">
            <v>9</v>
          </cell>
          <cell r="U94">
            <v>70.5</v>
          </cell>
          <cell r="V94">
            <v>42</v>
          </cell>
          <cell r="X94">
            <v>70.5</v>
          </cell>
          <cell r="Y94">
            <v>99</v>
          </cell>
          <cell r="AD94">
            <v>70.5</v>
          </cell>
          <cell r="AG94">
            <v>70.5</v>
          </cell>
          <cell r="AJ94">
            <v>70.5</v>
          </cell>
          <cell r="AP94">
            <v>70.5</v>
          </cell>
          <cell r="AS94">
            <v>70.5</v>
          </cell>
          <cell r="AV94">
            <v>70.5</v>
          </cell>
        </row>
        <row r="95">
          <cell r="D95">
            <v>0</v>
          </cell>
          <cell r="E95">
            <v>1920</v>
          </cell>
          <cell r="F95">
            <v>160</v>
          </cell>
          <cell r="G95">
            <v>76</v>
          </cell>
          <cell r="I95">
            <v>160</v>
          </cell>
          <cell r="J95">
            <v>59</v>
          </cell>
          <cell r="L95">
            <v>160</v>
          </cell>
          <cell r="M95">
            <v>97</v>
          </cell>
          <cell r="R95">
            <v>160</v>
          </cell>
          <cell r="S95">
            <v>98</v>
          </cell>
          <cell r="U95">
            <v>160</v>
          </cell>
          <cell r="V95">
            <v>96</v>
          </cell>
          <cell r="X95">
            <v>160</v>
          </cell>
          <cell r="Y95">
            <v>105</v>
          </cell>
          <cell r="AD95">
            <v>160</v>
          </cell>
          <cell r="AG95">
            <v>160</v>
          </cell>
          <cell r="AJ95">
            <v>160</v>
          </cell>
          <cell r="AP95">
            <v>160</v>
          </cell>
          <cell r="AS95">
            <v>160</v>
          </cell>
          <cell r="AV95">
            <v>160</v>
          </cell>
        </row>
        <row r="96">
          <cell r="D96">
            <v>0</v>
          </cell>
          <cell r="E96">
            <v>2505</v>
          </cell>
          <cell r="F96">
            <v>208.75</v>
          </cell>
          <cell r="G96">
            <v>300</v>
          </cell>
          <cell r="I96">
            <v>208.75</v>
          </cell>
          <cell r="J96">
            <v>218</v>
          </cell>
          <cell r="L96">
            <v>208.75</v>
          </cell>
          <cell r="M96">
            <v>328</v>
          </cell>
          <cell r="R96">
            <v>208.75</v>
          </cell>
          <cell r="S96">
            <v>150</v>
          </cell>
          <cell r="U96">
            <v>208.75</v>
          </cell>
          <cell r="V96">
            <v>209</v>
          </cell>
          <cell r="X96">
            <v>208.75</v>
          </cell>
          <cell r="Y96">
            <v>229</v>
          </cell>
          <cell r="AD96">
            <v>208.75</v>
          </cell>
          <cell r="AG96">
            <v>208.75</v>
          </cell>
          <cell r="AJ96">
            <v>208.75</v>
          </cell>
          <cell r="AP96">
            <v>208.75</v>
          </cell>
          <cell r="AS96">
            <v>208.75</v>
          </cell>
          <cell r="AV96">
            <v>208.75</v>
          </cell>
        </row>
        <row r="98">
          <cell r="D98">
            <v>0</v>
          </cell>
          <cell r="E98">
            <v>2272</v>
          </cell>
          <cell r="F98">
            <v>189.33333333333334</v>
          </cell>
          <cell r="G98">
            <v>624</v>
          </cell>
          <cell r="I98">
            <v>189.33333333333334</v>
          </cell>
          <cell r="J98">
            <v>418</v>
          </cell>
          <cell r="L98">
            <v>189.33333333333334</v>
          </cell>
          <cell r="M98">
            <v>392</v>
          </cell>
          <cell r="R98">
            <v>189.33333333333334</v>
          </cell>
          <cell r="S98">
            <v>339</v>
          </cell>
          <cell r="U98">
            <v>189.33333333333334</v>
          </cell>
          <cell r="V98">
            <v>471</v>
          </cell>
          <cell r="X98">
            <v>189.33333333333334</v>
          </cell>
          <cell r="Y98">
            <v>513</v>
          </cell>
          <cell r="AD98">
            <v>189.33333333333334</v>
          </cell>
          <cell r="AG98">
            <v>189.33333333333334</v>
          </cell>
          <cell r="AJ98">
            <v>189.33333333333334</v>
          </cell>
          <cell r="AP98">
            <v>189.33333333333334</v>
          </cell>
          <cell r="AS98">
            <v>189.33333333333334</v>
          </cell>
          <cell r="AV98">
            <v>189.33333333333334</v>
          </cell>
        </row>
        <row r="99">
          <cell r="D99">
            <v>0</v>
          </cell>
          <cell r="E99">
            <v>6158</v>
          </cell>
          <cell r="F99">
            <v>513.16666666666674</v>
          </cell>
          <cell r="G99">
            <v>870</v>
          </cell>
          <cell r="I99">
            <v>513.16666666666674</v>
          </cell>
          <cell r="J99">
            <v>642</v>
          </cell>
          <cell r="L99">
            <v>513.16666666666674</v>
          </cell>
          <cell r="M99">
            <v>867</v>
          </cell>
          <cell r="R99">
            <v>513.16666666666674</v>
          </cell>
          <cell r="S99">
            <v>610</v>
          </cell>
          <cell r="U99">
            <v>513.16666666666674</v>
          </cell>
          <cell r="V99">
            <v>747</v>
          </cell>
          <cell r="X99">
            <v>513.16666666666674</v>
          </cell>
          <cell r="Y99">
            <v>813</v>
          </cell>
          <cell r="AD99">
            <v>513.16666666666674</v>
          </cell>
          <cell r="AG99">
            <v>513.16666666666674</v>
          </cell>
          <cell r="AJ99">
            <v>513.16666666666674</v>
          </cell>
          <cell r="AP99">
            <v>513.16666666666674</v>
          </cell>
          <cell r="AS99">
            <v>513.16666666666674</v>
          </cell>
          <cell r="AV99">
            <v>513.16666666666674</v>
          </cell>
        </row>
        <row r="100">
          <cell r="D100">
            <v>0</v>
          </cell>
          <cell r="E100">
            <v>2388</v>
          </cell>
          <cell r="F100">
            <v>199</v>
          </cell>
          <cell r="G100">
            <v>215</v>
          </cell>
          <cell r="I100">
            <v>199</v>
          </cell>
          <cell r="J100">
            <v>79</v>
          </cell>
          <cell r="L100">
            <v>199</v>
          </cell>
          <cell r="M100">
            <v>100</v>
          </cell>
          <cell r="R100">
            <v>199</v>
          </cell>
          <cell r="S100">
            <v>66</v>
          </cell>
          <cell r="U100">
            <v>199</v>
          </cell>
          <cell r="V100">
            <v>156</v>
          </cell>
          <cell r="X100">
            <v>199</v>
          </cell>
          <cell r="Y100">
            <v>82</v>
          </cell>
          <cell r="AD100">
            <v>199</v>
          </cell>
          <cell r="AG100">
            <v>199</v>
          </cell>
          <cell r="AJ100">
            <v>199</v>
          </cell>
          <cell r="AP100">
            <v>199</v>
          </cell>
          <cell r="AS100">
            <v>199</v>
          </cell>
          <cell r="AV100">
            <v>199</v>
          </cell>
        </row>
        <row r="101">
          <cell r="D101">
            <v>0</v>
          </cell>
          <cell r="E101">
            <v>0</v>
          </cell>
          <cell r="F101">
            <v>0</v>
          </cell>
          <cell r="G101">
            <v>0</v>
          </cell>
          <cell r="I101">
            <v>0</v>
          </cell>
          <cell r="J101">
            <v>0</v>
          </cell>
          <cell r="L101">
            <v>0</v>
          </cell>
          <cell r="M101">
            <v>0</v>
          </cell>
          <cell r="R101">
            <v>0</v>
          </cell>
          <cell r="S101">
            <v>0</v>
          </cell>
          <cell r="U101">
            <v>0</v>
          </cell>
          <cell r="V101">
            <v>0</v>
          </cell>
          <cell r="X101">
            <v>0</v>
          </cell>
          <cell r="Y101">
            <v>0</v>
          </cell>
          <cell r="AD101">
            <v>0</v>
          </cell>
          <cell r="AG101">
            <v>0</v>
          </cell>
          <cell r="AJ101">
            <v>0</v>
          </cell>
          <cell r="AP101">
            <v>0</v>
          </cell>
          <cell r="AS101">
            <v>0</v>
          </cell>
          <cell r="AV101">
            <v>0</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K102"/>
  <sheetViews>
    <sheetView tabSelected="1" zoomScale="55" zoomScaleNormal="55" workbookViewId="0">
      <selection activeCell="N2" sqref="N2"/>
    </sheetView>
  </sheetViews>
  <sheetFormatPr baseColWidth="10" defaultRowHeight="84" customHeight="1"/>
  <cols>
    <col min="1" max="1" width="15" style="2" customWidth="1"/>
    <col min="2" max="2" width="71.28515625" style="20" customWidth="1"/>
    <col min="3" max="3" width="24.42578125" style="20" customWidth="1"/>
    <col min="4" max="4" width="15" style="2" customWidth="1"/>
    <col min="5" max="5" width="14.7109375" style="2" customWidth="1"/>
    <col min="6" max="30" width="15.5703125" style="2" customWidth="1"/>
    <col min="31" max="31" width="15.5703125" style="6" customWidth="1"/>
    <col min="32" max="32" width="15.5703125" style="2" customWidth="1"/>
    <col min="33" max="33" width="15.5703125" style="6" customWidth="1"/>
    <col min="34" max="61" width="15.5703125" style="2" customWidth="1"/>
    <col min="62" max="62" width="11.42578125" style="2"/>
    <col min="63" max="63" width="0" style="2" hidden="1" customWidth="1"/>
    <col min="64" max="256" width="11.42578125" style="2"/>
    <col min="257" max="257" width="15" style="2" customWidth="1"/>
    <col min="258" max="258" width="71.28515625" style="2" customWidth="1"/>
    <col min="259" max="259" width="24.42578125" style="2" customWidth="1"/>
    <col min="260" max="260" width="15" style="2" customWidth="1"/>
    <col min="261" max="261" width="14.7109375" style="2" customWidth="1"/>
    <col min="262" max="317" width="15.5703125" style="2" customWidth="1"/>
    <col min="318" max="512" width="11.42578125" style="2"/>
    <col min="513" max="513" width="15" style="2" customWidth="1"/>
    <col min="514" max="514" width="71.28515625" style="2" customWidth="1"/>
    <col min="515" max="515" width="24.42578125" style="2" customWidth="1"/>
    <col min="516" max="516" width="15" style="2" customWidth="1"/>
    <col min="517" max="517" width="14.7109375" style="2" customWidth="1"/>
    <col min="518" max="573" width="15.5703125" style="2" customWidth="1"/>
    <col min="574" max="768" width="11.42578125" style="2"/>
    <col min="769" max="769" width="15" style="2" customWidth="1"/>
    <col min="770" max="770" width="71.28515625" style="2" customWidth="1"/>
    <col min="771" max="771" width="24.42578125" style="2" customWidth="1"/>
    <col min="772" max="772" width="15" style="2" customWidth="1"/>
    <col min="773" max="773" width="14.7109375" style="2" customWidth="1"/>
    <col min="774" max="829" width="15.5703125" style="2" customWidth="1"/>
    <col min="830" max="1024" width="11.42578125" style="2"/>
    <col min="1025" max="1025" width="15" style="2" customWidth="1"/>
    <col min="1026" max="1026" width="71.28515625" style="2" customWidth="1"/>
    <col min="1027" max="1027" width="24.42578125" style="2" customWidth="1"/>
    <col min="1028" max="1028" width="15" style="2" customWidth="1"/>
    <col min="1029" max="1029" width="14.7109375" style="2" customWidth="1"/>
    <col min="1030" max="1085" width="15.5703125" style="2" customWidth="1"/>
    <col min="1086" max="1280" width="11.42578125" style="2"/>
    <col min="1281" max="1281" width="15" style="2" customWidth="1"/>
    <col min="1282" max="1282" width="71.28515625" style="2" customWidth="1"/>
    <col min="1283" max="1283" width="24.42578125" style="2" customWidth="1"/>
    <col min="1284" max="1284" width="15" style="2" customWidth="1"/>
    <col min="1285" max="1285" width="14.7109375" style="2" customWidth="1"/>
    <col min="1286" max="1341" width="15.5703125" style="2" customWidth="1"/>
    <col min="1342" max="1536" width="11.42578125" style="2"/>
    <col min="1537" max="1537" width="15" style="2" customWidth="1"/>
    <col min="1538" max="1538" width="71.28515625" style="2" customWidth="1"/>
    <col min="1539" max="1539" width="24.42578125" style="2" customWidth="1"/>
    <col min="1540" max="1540" width="15" style="2" customWidth="1"/>
    <col min="1541" max="1541" width="14.7109375" style="2" customWidth="1"/>
    <col min="1542" max="1597" width="15.5703125" style="2" customWidth="1"/>
    <col min="1598" max="1792" width="11.42578125" style="2"/>
    <col min="1793" max="1793" width="15" style="2" customWidth="1"/>
    <col min="1794" max="1794" width="71.28515625" style="2" customWidth="1"/>
    <col min="1795" max="1795" width="24.42578125" style="2" customWidth="1"/>
    <col min="1796" max="1796" width="15" style="2" customWidth="1"/>
    <col min="1797" max="1797" width="14.7109375" style="2" customWidth="1"/>
    <col min="1798" max="1853" width="15.5703125" style="2" customWidth="1"/>
    <col min="1854" max="2048" width="11.42578125" style="2"/>
    <col min="2049" max="2049" width="15" style="2" customWidth="1"/>
    <col min="2050" max="2050" width="71.28515625" style="2" customWidth="1"/>
    <col min="2051" max="2051" width="24.42578125" style="2" customWidth="1"/>
    <col min="2052" max="2052" width="15" style="2" customWidth="1"/>
    <col min="2053" max="2053" width="14.7109375" style="2" customWidth="1"/>
    <col min="2054" max="2109" width="15.5703125" style="2" customWidth="1"/>
    <col min="2110" max="2304" width="11.42578125" style="2"/>
    <col min="2305" max="2305" width="15" style="2" customWidth="1"/>
    <col min="2306" max="2306" width="71.28515625" style="2" customWidth="1"/>
    <col min="2307" max="2307" width="24.42578125" style="2" customWidth="1"/>
    <col min="2308" max="2308" width="15" style="2" customWidth="1"/>
    <col min="2309" max="2309" width="14.7109375" style="2" customWidth="1"/>
    <col min="2310" max="2365" width="15.5703125" style="2" customWidth="1"/>
    <col min="2366" max="2560" width="11.42578125" style="2"/>
    <col min="2561" max="2561" width="15" style="2" customWidth="1"/>
    <col min="2562" max="2562" width="71.28515625" style="2" customWidth="1"/>
    <col min="2563" max="2563" width="24.42578125" style="2" customWidth="1"/>
    <col min="2564" max="2564" width="15" style="2" customWidth="1"/>
    <col min="2565" max="2565" width="14.7109375" style="2" customWidth="1"/>
    <col min="2566" max="2621" width="15.5703125" style="2" customWidth="1"/>
    <col min="2622" max="2816" width="11.42578125" style="2"/>
    <col min="2817" max="2817" width="15" style="2" customWidth="1"/>
    <col min="2818" max="2818" width="71.28515625" style="2" customWidth="1"/>
    <col min="2819" max="2819" width="24.42578125" style="2" customWidth="1"/>
    <col min="2820" max="2820" width="15" style="2" customWidth="1"/>
    <col min="2821" max="2821" width="14.7109375" style="2" customWidth="1"/>
    <col min="2822" max="2877" width="15.5703125" style="2" customWidth="1"/>
    <col min="2878" max="3072" width="11.42578125" style="2"/>
    <col min="3073" max="3073" width="15" style="2" customWidth="1"/>
    <col min="3074" max="3074" width="71.28515625" style="2" customWidth="1"/>
    <col min="3075" max="3075" width="24.42578125" style="2" customWidth="1"/>
    <col min="3076" max="3076" width="15" style="2" customWidth="1"/>
    <col min="3077" max="3077" width="14.7109375" style="2" customWidth="1"/>
    <col min="3078" max="3133" width="15.5703125" style="2" customWidth="1"/>
    <col min="3134" max="3328" width="11.42578125" style="2"/>
    <col min="3329" max="3329" width="15" style="2" customWidth="1"/>
    <col min="3330" max="3330" width="71.28515625" style="2" customWidth="1"/>
    <col min="3331" max="3331" width="24.42578125" style="2" customWidth="1"/>
    <col min="3332" max="3332" width="15" style="2" customWidth="1"/>
    <col min="3333" max="3333" width="14.7109375" style="2" customWidth="1"/>
    <col min="3334" max="3389" width="15.5703125" style="2" customWidth="1"/>
    <col min="3390" max="3584" width="11.42578125" style="2"/>
    <col min="3585" max="3585" width="15" style="2" customWidth="1"/>
    <col min="3586" max="3586" width="71.28515625" style="2" customWidth="1"/>
    <col min="3587" max="3587" width="24.42578125" style="2" customWidth="1"/>
    <col min="3588" max="3588" width="15" style="2" customWidth="1"/>
    <col min="3589" max="3589" width="14.7109375" style="2" customWidth="1"/>
    <col min="3590" max="3645" width="15.5703125" style="2" customWidth="1"/>
    <col min="3646" max="3840" width="11.42578125" style="2"/>
    <col min="3841" max="3841" width="15" style="2" customWidth="1"/>
    <col min="3842" max="3842" width="71.28515625" style="2" customWidth="1"/>
    <col min="3843" max="3843" width="24.42578125" style="2" customWidth="1"/>
    <col min="3844" max="3844" width="15" style="2" customWidth="1"/>
    <col min="3845" max="3845" width="14.7109375" style="2" customWidth="1"/>
    <col min="3846" max="3901" width="15.5703125" style="2" customWidth="1"/>
    <col min="3902" max="4096" width="11.42578125" style="2"/>
    <col min="4097" max="4097" width="15" style="2" customWidth="1"/>
    <col min="4098" max="4098" width="71.28515625" style="2" customWidth="1"/>
    <col min="4099" max="4099" width="24.42578125" style="2" customWidth="1"/>
    <col min="4100" max="4100" width="15" style="2" customWidth="1"/>
    <col min="4101" max="4101" width="14.7109375" style="2" customWidth="1"/>
    <col min="4102" max="4157" width="15.5703125" style="2" customWidth="1"/>
    <col min="4158" max="4352" width="11.42578125" style="2"/>
    <col min="4353" max="4353" width="15" style="2" customWidth="1"/>
    <col min="4354" max="4354" width="71.28515625" style="2" customWidth="1"/>
    <col min="4355" max="4355" width="24.42578125" style="2" customWidth="1"/>
    <col min="4356" max="4356" width="15" style="2" customWidth="1"/>
    <col min="4357" max="4357" width="14.7109375" style="2" customWidth="1"/>
    <col min="4358" max="4413" width="15.5703125" style="2" customWidth="1"/>
    <col min="4414" max="4608" width="11.42578125" style="2"/>
    <col min="4609" max="4609" width="15" style="2" customWidth="1"/>
    <col min="4610" max="4610" width="71.28515625" style="2" customWidth="1"/>
    <col min="4611" max="4611" width="24.42578125" style="2" customWidth="1"/>
    <col min="4612" max="4612" width="15" style="2" customWidth="1"/>
    <col min="4613" max="4613" width="14.7109375" style="2" customWidth="1"/>
    <col min="4614" max="4669" width="15.5703125" style="2" customWidth="1"/>
    <col min="4670" max="4864" width="11.42578125" style="2"/>
    <col min="4865" max="4865" width="15" style="2" customWidth="1"/>
    <col min="4866" max="4866" width="71.28515625" style="2" customWidth="1"/>
    <col min="4867" max="4867" width="24.42578125" style="2" customWidth="1"/>
    <col min="4868" max="4868" width="15" style="2" customWidth="1"/>
    <col min="4869" max="4869" width="14.7109375" style="2" customWidth="1"/>
    <col min="4870" max="4925" width="15.5703125" style="2" customWidth="1"/>
    <col min="4926" max="5120" width="11.42578125" style="2"/>
    <col min="5121" max="5121" width="15" style="2" customWidth="1"/>
    <col min="5122" max="5122" width="71.28515625" style="2" customWidth="1"/>
    <col min="5123" max="5123" width="24.42578125" style="2" customWidth="1"/>
    <col min="5124" max="5124" width="15" style="2" customWidth="1"/>
    <col min="5125" max="5125" width="14.7109375" style="2" customWidth="1"/>
    <col min="5126" max="5181" width="15.5703125" style="2" customWidth="1"/>
    <col min="5182" max="5376" width="11.42578125" style="2"/>
    <col min="5377" max="5377" width="15" style="2" customWidth="1"/>
    <col min="5378" max="5378" width="71.28515625" style="2" customWidth="1"/>
    <col min="5379" max="5379" width="24.42578125" style="2" customWidth="1"/>
    <col min="5380" max="5380" width="15" style="2" customWidth="1"/>
    <col min="5381" max="5381" width="14.7109375" style="2" customWidth="1"/>
    <col min="5382" max="5437" width="15.5703125" style="2" customWidth="1"/>
    <col min="5438" max="5632" width="11.42578125" style="2"/>
    <col min="5633" max="5633" width="15" style="2" customWidth="1"/>
    <col min="5634" max="5634" width="71.28515625" style="2" customWidth="1"/>
    <col min="5635" max="5635" width="24.42578125" style="2" customWidth="1"/>
    <col min="5636" max="5636" width="15" style="2" customWidth="1"/>
    <col min="5637" max="5637" width="14.7109375" style="2" customWidth="1"/>
    <col min="5638" max="5693" width="15.5703125" style="2" customWidth="1"/>
    <col min="5694" max="5888" width="11.42578125" style="2"/>
    <col min="5889" max="5889" width="15" style="2" customWidth="1"/>
    <col min="5890" max="5890" width="71.28515625" style="2" customWidth="1"/>
    <col min="5891" max="5891" width="24.42578125" style="2" customWidth="1"/>
    <col min="5892" max="5892" width="15" style="2" customWidth="1"/>
    <col min="5893" max="5893" width="14.7109375" style="2" customWidth="1"/>
    <col min="5894" max="5949" width="15.5703125" style="2" customWidth="1"/>
    <col min="5950" max="6144" width="11.42578125" style="2"/>
    <col min="6145" max="6145" width="15" style="2" customWidth="1"/>
    <col min="6146" max="6146" width="71.28515625" style="2" customWidth="1"/>
    <col min="6147" max="6147" width="24.42578125" style="2" customWidth="1"/>
    <col min="6148" max="6148" width="15" style="2" customWidth="1"/>
    <col min="6149" max="6149" width="14.7109375" style="2" customWidth="1"/>
    <col min="6150" max="6205" width="15.5703125" style="2" customWidth="1"/>
    <col min="6206" max="6400" width="11.42578125" style="2"/>
    <col min="6401" max="6401" width="15" style="2" customWidth="1"/>
    <col min="6402" max="6402" width="71.28515625" style="2" customWidth="1"/>
    <col min="6403" max="6403" width="24.42578125" style="2" customWidth="1"/>
    <col min="6404" max="6404" width="15" style="2" customWidth="1"/>
    <col min="6405" max="6405" width="14.7109375" style="2" customWidth="1"/>
    <col min="6406" max="6461" width="15.5703125" style="2" customWidth="1"/>
    <col min="6462" max="6656" width="11.42578125" style="2"/>
    <col min="6657" max="6657" width="15" style="2" customWidth="1"/>
    <col min="6658" max="6658" width="71.28515625" style="2" customWidth="1"/>
    <col min="6659" max="6659" width="24.42578125" style="2" customWidth="1"/>
    <col min="6660" max="6660" width="15" style="2" customWidth="1"/>
    <col min="6661" max="6661" width="14.7109375" style="2" customWidth="1"/>
    <col min="6662" max="6717" width="15.5703125" style="2" customWidth="1"/>
    <col min="6718" max="6912" width="11.42578125" style="2"/>
    <col min="6913" max="6913" width="15" style="2" customWidth="1"/>
    <col min="6914" max="6914" width="71.28515625" style="2" customWidth="1"/>
    <col min="6915" max="6915" width="24.42578125" style="2" customWidth="1"/>
    <col min="6916" max="6916" width="15" style="2" customWidth="1"/>
    <col min="6917" max="6917" width="14.7109375" style="2" customWidth="1"/>
    <col min="6918" max="6973" width="15.5703125" style="2" customWidth="1"/>
    <col min="6974" max="7168" width="11.42578125" style="2"/>
    <col min="7169" max="7169" width="15" style="2" customWidth="1"/>
    <col min="7170" max="7170" width="71.28515625" style="2" customWidth="1"/>
    <col min="7171" max="7171" width="24.42578125" style="2" customWidth="1"/>
    <col min="7172" max="7172" width="15" style="2" customWidth="1"/>
    <col min="7173" max="7173" width="14.7109375" style="2" customWidth="1"/>
    <col min="7174" max="7229" width="15.5703125" style="2" customWidth="1"/>
    <col min="7230" max="7424" width="11.42578125" style="2"/>
    <col min="7425" max="7425" width="15" style="2" customWidth="1"/>
    <col min="7426" max="7426" width="71.28515625" style="2" customWidth="1"/>
    <col min="7427" max="7427" width="24.42578125" style="2" customWidth="1"/>
    <col min="7428" max="7428" width="15" style="2" customWidth="1"/>
    <col min="7429" max="7429" width="14.7109375" style="2" customWidth="1"/>
    <col min="7430" max="7485" width="15.5703125" style="2" customWidth="1"/>
    <col min="7486" max="7680" width="11.42578125" style="2"/>
    <col min="7681" max="7681" width="15" style="2" customWidth="1"/>
    <col min="7682" max="7682" width="71.28515625" style="2" customWidth="1"/>
    <col min="7683" max="7683" width="24.42578125" style="2" customWidth="1"/>
    <col min="7684" max="7684" width="15" style="2" customWidth="1"/>
    <col min="7685" max="7685" width="14.7109375" style="2" customWidth="1"/>
    <col min="7686" max="7741" width="15.5703125" style="2" customWidth="1"/>
    <col min="7742" max="7936" width="11.42578125" style="2"/>
    <col min="7937" max="7937" width="15" style="2" customWidth="1"/>
    <col min="7938" max="7938" width="71.28515625" style="2" customWidth="1"/>
    <col min="7939" max="7939" width="24.42578125" style="2" customWidth="1"/>
    <col min="7940" max="7940" width="15" style="2" customWidth="1"/>
    <col min="7941" max="7941" width="14.7109375" style="2" customWidth="1"/>
    <col min="7942" max="7997" width="15.5703125" style="2" customWidth="1"/>
    <col min="7998" max="8192" width="11.42578125" style="2"/>
    <col min="8193" max="8193" width="15" style="2" customWidth="1"/>
    <col min="8194" max="8194" width="71.28515625" style="2" customWidth="1"/>
    <col min="8195" max="8195" width="24.42578125" style="2" customWidth="1"/>
    <col min="8196" max="8196" width="15" style="2" customWidth="1"/>
    <col min="8197" max="8197" width="14.7109375" style="2" customWidth="1"/>
    <col min="8198" max="8253" width="15.5703125" style="2" customWidth="1"/>
    <col min="8254" max="8448" width="11.42578125" style="2"/>
    <col min="8449" max="8449" width="15" style="2" customWidth="1"/>
    <col min="8450" max="8450" width="71.28515625" style="2" customWidth="1"/>
    <col min="8451" max="8451" width="24.42578125" style="2" customWidth="1"/>
    <col min="8452" max="8452" width="15" style="2" customWidth="1"/>
    <col min="8453" max="8453" width="14.7109375" style="2" customWidth="1"/>
    <col min="8454" max="8509" width="15.5703125" style="2" customWidth="1"/>
    <col min="8510" max="8704" width="11.42578125" style="2"/>
    <col min="8705" max="8705" width="15" style="2" customWidth="1"/>
    <col min="8706" max="8706" width="71.28515625" style="2" customWidth="1"/>
    <col min="8707" max="8707" width="24.42578125" style="2" customWidth="1"/>
    <col min="8708" max="8708" width="15" style="2" customWidth="1"/>
    <col min="8709" max="8709" width="14.7109375" style="2" customWidth="1"/>
    <col min="8710" max="8765" width="15.5703125" style="2" customWidth="1"/>
    <col min="8766" max="8960" width="11.42578125" style="2"/>
    <col min="8961" max="8961" width="15" style="2" customWidth="1"/>
    <col min="8962" max="8962" width="71.28515625" style="2" customWidth="1"/>
    <col min="8963" max="8963" width="24.42578125" style="2" customWidth="1"/>
    <col min="8964" max="8964" width="15" style="2" customWidth="1"/>
    <col min="8965" max="8965" width="14.7109375" style="2" customWidth="1"/>
    <col min="8966" max="9021" width="15.5703125" style="2" customWidth="1"/>
    <col min="9022" max="9216" width="11.42578125" style="2"/>
    <col min="9217" max="9217" width="15" style="2" customWidth="1"/>
    <col min="9218" max="9218" width="71.28515625" style="2" customWidth="1"/>
    <col min="9219" max="9219" width="24.42578125" style="2" customWidth="1"/>
    <col min="9220" max="9220" width="15" style="2" customWidth="1"/>
    <col min="9221" max="9221" width="14.7109375" style="2" customWidth="1"/>
    <col min="9222" max="9277" width="15.5703125" style="2" customWidth="1"/>
    <col min="9278" max="9472" width="11.42578125" style="2"/>
    <col min="9473" max="9473" width="15" style="2" customWidth="1"/>
    <col min="9474" max="9474" width="71.28515625" style="2" customWidth="1"/>
    <col min="9475" max="9475" width="24.42578125" style="2" customWidth="1"/>
    <col min="9476" max="9476" width="15" style="2" customWidth="1"/>
    <col min="9477" max="9477" width="14.7109375" style="2" customWidth="1"/>
    <col min="9478" max="9533" width="15.5703125" style="2" customWidth="1"/>
    <col min="9534" max="9728" width="11.42578125" style="2"/>
    <col min="9729" max="9729" width="15" style="2" customWidth="1"/>
    <col min="9730" max="9730" width="71.28515625" style="2" customWidth="1"/>
    <col min="9731" max="9731" width="24.42578125" style="2" customWidth="1"/>
    <col min="9732" max="9732" width="15" style="2" customWidth="1"/>
    <col min="9733" max="9733" width="14.7109375" style="2" customWidth="1"/>
    <col min="9734" max="9789" width="15.5703125" style="2" customWidth="1"/>
    <col min="9790" max="9984" width="11.42578125" style="2"/>
    <col min="9985" max="9985" width="15" style="2" customWidth="1"/>
    <col min="9986" max="9986" width="71.28515625" style="2" customWidth="1"/>
    <col min="9987" max="9987" width="24.42578125" style="2" customWidth="1"/>
    <col min="9988" max="9988" width="15" style="2" customWidth="1"/>
    <col min="9989" max="9989" width="14.7109375" style="2" customWidth="1"/>
    <col min="9990" max="10045" width="15.5703125" style="2" customWidth="1"/>
    <col min="10046" max="10240" width="11.42578125" style="2"/>
    <col min="10241" max="10241" width="15" style="2" customWidth="1"/>
    <col min="10242" max="10242" width="71.28515625" style="2" customWidth="1"/>
    <col min="10243" max="10243" width="24.42578125" style="2" customWidth="1"/>
    <col min="10244" max="10244" width="15" style="2" customWidth="1"/>
    <col min="10245" max="10245" width="14.7109375" style="2" customWidth="1"/>
    <col min="10246" max="10301" width="15.5703125" style="2" customWidth="1"/>
    <col min="10302" max="10496" width="11.42578125" style="2"/>
    <col min="10497" max="10497" width="15" style="2" customWidth="1"/>
    <col min="10498" max="10498" width="71.28515625" style="2" customWidth="1"/>
    <col min="10499" max="10499" width="24.42578125" style="2" customWidth="1"/>
    <col min="10500" max="10500" width="15" style="2" customWidth="1"/>
    <col min="10501" max="10501" width="14.7109375" style="2" customWidth="1"/>
    <col min="10502" max="10557" width="15.5703125" style="2" customWidth="1"/>
    <col min="10558" max="10752" width="11.42578125" style="2"/>
    <col min="10753" max="10753" width="15" style="2" customWidth="1"/>
    <col min="10754" max="10754" width="71.28515625" style="2" customWidth="1"/>
    <col min="10755" max="10755" width="24.42578125" style="2" customWidth="1"/>
    <col min="10756" max="10756" width="15" style="2" customWidth="1"/>
    <col min="10757" max="10757" width="14.7109375" style="2" customWidth="1"/>
    <col min="10758" max="10813" width="15.5703125" style="2" customWidth="1"/>
    <col min="10814" max="11008" width="11.42578125" style="2"/>
    <col min="11009" max="11009" width="15" style="2" customWidth="1"/>
    <col min="11010" max="11010" width="71.28515625" style="2" customWidth="1"/>
    <col min="11011" max="11011" width="24.42578125" style="2" customWidth="1"/>
    <col min="11012" max="11012" width="15" style="2" customWidth="1"/>
    <col min="11013" max="11013" width="14.7109375" style="2" customWidth="1"/>
    <col min="11014" max="11069" width="15.5703125" style="2" customWidth="1"/>
    <col min="11070" max="11264" width="11.42578125" style="2"/>
    <col min="11265" max="11265" width="15" style="2" customWidth="1"/>
    <col min="11266" max="11266" width="71.28515625" style="2" customWidth="1"/>
    <col min="11267" max="11267" width="24.42578125" style="2" customWidth="1"/>
    <col min="11268" max="11268" width="15" style="2" customWidth="1"/>
    <col min="11269" max="11269" width="14.7109375" style="2" customWidth="1"/>
    <col min="11270" max="11325" width="15.5703125" style="2" customWidth="1"/>
    <col min="11326" max="11520" width="11.42578125" style="2"/>
    <col min="11521" max="11521" width="15" style="2" customWidth="1"/>
    <col min="11522" max="11522" width="71.28515625" style="2" customWidth="1"/>
    <col min="11523" max="11523" width="24.42578125" style="2" customWidth="1"/>
    <col min="11524" max="11524" width="15" style="2" customWidth="1"/>
    <col min="11525" max="11525" width="14.7109375" style="2" customWidth="1"/>
    <col min="11526" max="11581" width="15.5703125" style="2" customWidth="1"/>
    <col min="11582" max="11776" width="11.42578125" style="2"/>
    <col min="11777" max="11777" width="15" style="2" customWidth="1"/>
    <col min="11778" max="11778" width="71.28515625" style="2" customWidth="1"/>
    <col min="11779" max="11779" width="24.42578125" style="2" customWidth="1"/>
    <col min="11780" max="11780" width="15" style="2" customWidth="1"/>
    <col min="11781" max="11781" width="14.7109375" style="2" customWidth="1"/>
    <col min="11782" max="11837" width="15.5703125" style="2" customWidth="1"/>
    <col min="11838" max="12032" width="11.42578125" style="2"/>
    <col min="12033" max="12033" width="15" style="2" customWidth="1"/>
    <col min="12034" max="12034" width="71.28515625" style="2" customWidth="1"/>
    <col min="12035" max="12035" width="24.42578125" style="2" customWidth="1"/>
    <col min="12036" max="12036" width="15" style="2" customWidth="1"/>
    <col min="12037" max="12037" width="14.7109375" style="2" customWidth="1"/>
    <col min="12038" max="12093" width="15.5703125" style="2" customWidth="1"/>
    <col min="12094" max="12288" width="11.42578125" style="2"/>
    <col min="12289" max="12289" width="15" style="2" customWidth="1"/>
    <col min="12290" max="12290" width="71.28515625" style="2" customWidth="1"/>
    <col min="12291" max="12291" width="24.42578125" style="2" customWidth="1"/>
    <col min="12292" max="12292" width="15" style="2" customWidth="1"/>
    <col min="12293" max="12293" width="14.7109375" style="2" customWidth="1"/>
    <col min="12294" max="12349" width="15.5703125" style="2" customWidth="1"/>
    <col min="12350" max="12544" width="11.42578125" style="2"/>
    <col min="12545" max="12545" width="15" style="2" customWidth="1"/>
    <col min="12546" max="12546" width="71.28515625" style="2" customWidth="1"/>
    <col min="12547" max="12547" width="24.42578125" style="2" customWidth="1"/>
    <col min="12548" max="12548" width="15" style="2" customWidth="1"/>
    <col min="12549" max="12549" width="14.7109375" style="2" customWidth="1"/>
    <col min="12550" max="12605" width="15.5703125" style="2" customWidth="1"/>
    <col min="12606" max="12800" width="11.42578125" style="2"/>
    <col min="12801" max="12801" width="15" style="2" customWidth="1"/>
    <col min="12802" max="12802" width="71.28515625" style="2" customWidth="1"/>
    <col min="12803" max="12803" width="24.42578125" style="2" customWidth="1"/>
    <col min="12804" max="12804" width="15" style="2" customWidth="1"/>
    <col min="12805" max="12805" width="14.7109375" style="2" customWidth="1"/>
    <col min="12806" max="12861" width="15.5703125" style="2" customWidth="1"/>
    <col min="12862" max="13056" width="11.42578125" style="2"/>
    <col min="13057" max="13057" width="15" style="2" customWidth="1"/>
    <col min="13058" max="13058" width="71.28515625" style="2" customWidth="1"/>
    <col min="13059" max="13059" width="24.42578125" style="2" customWidth="1"/>
    <col min="13060" max="13060" width="15" style="2" customWidth="1"/>
    <col min="13061" max="13061" width="14.7109375" style="2" customWidth="1"/>
    <col min="13062" max="13117" width="15.5703125" style="2" customWidth="1"/>
    <col min="13118" max="13312" width="11.42578125" style="2"/>
    <col min="13313" max="13313" width="15" style="2" customWidth="1"/>
    <col min="13314" max="13314" width="71.28515625" style="2" customWidth="1"/>
    <col min="13315" max="13315" width="24.42578125" style="2" customWidth="1"/>
    <col min="13316" max="13316" width="15" style="2" customWidth="1"/>
    <col min="13317" max="13317" width="14.7109375" style="2" customWidth="1"/>
    <col min="13318" max="13373" width="15.5703125" style="2" customWidth="1"/>
    <col min="13374" max="13568" width="11.42578125" style="2"/>
    <col min="13569" max="13569" width="15" style="2" customWidth="1"/>
    <col min="13570" max="13570" width="71.28515625" style="2" customWidth="1"/>
    <col min="13571" max="13571" width="24.42578125" style="2" customWidth="1"/>
    <col min="13572" max="13572" width="15" style="2" customWidth="1"/>
    <col min="13573" max="13573" width="14.7109375" style="2" customWidth="1"/>
    <col min="13574" max="13629" width="15.5703125" style="2" customWidth="1"/>
    <col min="13630" max="13824" width="11.42578125" style="2"/>
    <col min="13825" max="13825" width="15" style="2" customWidth="1"/>
    <col min="13826" max="13826" width="71.28515625" style="2" customWidth="1"/>
    <col min="13827" max="13827" width="24.42578125" style="2" customWidth="1"/>
    <col min="13828" max="13828" width="15" style="2" customWidth="1"/>
    <col min="13829" max="13829" width="14.7109375" style="2" customWidth="1"/>
    <col min="13830" max="13885" width="15.5703125" style="2" customWidth="1"/>
    <col min="13886" max="14080" width="11.42578125" style="2"/>
    <col min="14081" max="14081" width="15" style="2" customWidth="1"/>
    <col min="14082" max="14082" width="71.28515625" style="2" customWidth="1"/>
    <col min="14083" max="14083" width="24.42578125" style="2" customWidth="1"/>
    <col min="14084" max="14084" width="15" style="2" customWidth="1"/>
    <col min="14085" max="14085" width="14.7109375" style="2" customWidth="1"/>
    <col min="14086" max="14141" width="15.5703125" style="2" customWidth="1"/>
    <col min="14142" max="14336" width="11.42578125" style="2"/>
    <col min="14337" max="14337" width="15" style="2" customWidth="1"/>
    <col min="14338" max="14338" width="71.28515625" style="2" customWidth="1"/>
    <col min="14339" max="14339" width="24.42578125" style="2" customWidth="1"/>
    <col min="14340" max="14340" width="15" style="2" customWidth="1"/>
    <col min="14341" max="14341" width="14.7109375" style="2" customWidth="1"/>
    <col min="14342" max="14397" width="15.5703125" style="2" customWidth="1"/>
    <col min="14398" max="14592" width="11.42578125" style="2"/>
    <col min="14593" max="14593" width="15" style="2" customWidth="1"/>
    <col min="14594" max="14594" width="71.28515625" style="2" customWidth="1"/>
    <col min="14595" max="14595" width="24.42578125" style="2" customWidth="1"/>
    <col min="14596" max="14596" width="15" style="2" customWidth="1"/>
    <col min="14597" max="14597" width="14.7109375" style="2" customWidth="1"/>
    <col min="14598" max="14653" width="15.5703125" style="2" customWidth="1"/>
    <col min="14654" max="14848" width="11.42578125" style="2"/>
    <col min="14849" max="14849" width="15" style="2" customWidth="1"/>
    <col min="14850" max="14850" width="71.28515625" style="2" customWidth="1"/>
    <col min="14851" max="14851" width="24.42578125" style="2" customWidth="1"/>
    <col min="14852" max="14852" width="15" style="2" customWidth="1"/>
    <col min="14853" max="14853" width="14.7109375" style="2" customWidth="1"/>
    <col min="14854" max="14909" width="15.5703125" style="2" customWidth="1"/>
    <col min="14910" max="15104" width="11.42578125" style="2"/>
    <col min="15105" max="15105" width="15" style="2" customWidth="1"/>
    <col min="15106" max="15106" width="71.28515625" style="2" customWidth="1"/>
    <col min="15107" max="15107" width="24.42578125" style="2" customWidth="1"/>
    <col min="15108" max="15108" width="15" style="2" customWidth="1"/>
    <col min="15109" max="15109" width="14.7109375" style="2" customWidth="1"/>
    <col min="15110" max="15165" width="15.5703125" style="2" customWidth="1"/>
    <col min="15166" max="15360" width="11.42578125" style="2"/>
    <col min="15361" max="15361" width="15" style="2" customWidth="1"/>
    <col min="15362" max="15362" width="71.28515625" style="2" customWidth="1"/>
    <col min="15363" max="15363" width="24.42578125" style="2" customWidth="1"/>
    <col min="15364" max="15364" width="15" style="2" customWidth="1"/>
    <col min="15365" max="15365" width="14.7109375" style="2" customWidth="1"/>
    <col min="15366" max="15421" width="15.5703125" style="2" customWidth="1"/>
    <col min="15422" max="15616" width="11.42578125" style="2"/>
    <col min="15617" max="15617" width="15" style="2" customWidth="1"/>
    <col min="15618" max="15618" width="71.28515625" style="2" customWidth="1"/>
    <col min="15619" max="15619" width="24.42578125" style="2" customWidth="1"/>
    <col min="15620" max="15620" width="15" style="2" customWidth="1"/>
    <col min="15621" max="15621" width="14.7109375" style="2" customWidth="1"/>
    <col min="15622" max="15677" width="15.5703125" style="2" customWidth="1"/>
    <col min="15678" max="15872" width="11.42578125" style="2"/>
    <col min="15873" max="15873" width="15" style="2" customWidth="1"/>
    <col min="15874" max="15874" width="71.28515625" style="2" customWidth="1"/>
    <col min="15875" max="15875" width="24.42578125" style="2" customWidth="1"/>
    <col min="15876" max="15876" width="15" style="2" customWidth="1"/>
    <col min="15877" max="15877" width="14.7109375" style="2" customWidth="1"/>
    <col min="15878" max="15933" width="15.5703125" style="2" customWidth="1"/>
    <col min="15934" max="16128" width="11.42578125" style="2"/>
    <col min="16129" max="16129" width="15" style="2" customWidth="1"/>
    <col min="16130" max="16130" width="71.28515625" style="2" customWidth="1"/>
    <col min="16131" max="16131" width="24.42578125" style="2" customWidth="1"/>
    <col min="16132" max="16132" width="15" style="2" customWidth="1"/>
    <col min="16133" max="16133" width="14.7109375" style="2" customWidth="1"/>
    <col min="16134" max="16189" width="15.5703125" style="2" customWidth="1"/>
    <col min="16190" max="16384" width="11.42578125" style="2"/>
  </cols>
  <sheetData>
    <row r="1" spans="1:63" ht="48.75" customHeight="1">
      <c r="A1" s="149" t="s">
        <v>0</v>
      </c>
      <c r="B1" s="149"/>
      <c r="C1" s="149"/>
      <c r="D1" s="149"/>
      <c r="E1" s="149"/>
      <c r="F1" s="149"/>
      <c r="G1" s="149"/>
      <c r="H1" s="149"/>
      <c r="I1" s="149"/>
      <c r="J1" s="149"/>
      <c r="K1" s="149"/>
      <c r="L1" s="149"/>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
      <c r="BH1" s="1"/>
      <c r="BI1" s="1"/>
    </row>
    <row r="2" spans="1:63" ht="48.75" customHeight="1">
      <c r="A2" s="149" t="s">
        <v>218</v>
      </c>
      <c r="B2" s="149"/>
      <c r="C2" s="149"/>
      <c r="D2" s="149"/>
      <c r="E2" s="149"/>
      <c r="F2" s="149"/>
      <c r="G2" s="149"/>
      <c r="H2" s="149"/>
      <c r="I2" s="149"/>
      <c r="J2" s="149"/>
      <c r="K2" s="149"/>
      <c r="L2" s="149"/>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
      <c r="BH2" s="1"/>
      <c r="BI2" s="1"/>
    </row>
    <row r="3" spans="1:63" ht="47.25" customHeight="1">
      <c r="A3" s="149">
        <v>2014</v>
      </c>
      <c r="B3" s="149"/>
      <c r="C3" s="149"/>
      <c r="D3" s="149"/>
      <c r="E3" s="149"/>
      <c r="F3" s="149"/>
      <c r="G3" s="149"/>
      <c r="H3" s="149"/>
      <c r="I3" s="149"/>
      <c r="J3" s="149"/>
      <c r="K3" s="149"/>
      <c r="L3" s="149"/>
      <c r="M3" s="150"/>
      <c r="N3" s="150"/>
      <c r="O3" s="150"/>
      <c r="P3" s="150"/>
      <c r="Q3" s="150"/>
      <c r="R3" s="150"/>
      <c r="S3" s="150"/>
      <c r="T3" s="150"/>
      <c r="U3" s="150"/>
      <c r="V3" s="150"/>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3"/>
      <c r="BH3" s="3"/>
      <c r="BI3" s="3"/>
    </row>
    <row r="4" spans="1:63" ht="13.5" customHeight="1" thickBot="1">
      <c r="B4" s="4"/>
      <c r="C4" s="4"/>
      <c r="D4" s="5"/>
      <c r="E4" s="5"/>
      <c r="F4" s="5"/>
      <c r="G4" s="5"/>
      <c r="H4" s="5"/>
      <c r="I4" s="5"/>
      <c r="J4" s="5"/>
      <c r="K4" s="5"/>
      <c r="L4" s="5"/>
      <c r="M4" s="5"/>
      <c r="N4" s="5"/>
      <c r="O4" s="5"/>
      <c r="P4" s="5"/>
      <c r="Q4" s="5"/>
      <c r="R4" s="5"/>
      <c r="S4" s="5"/>
      <c r="T4" s="5"/>
      <c r="U4" s="5"/>
      <c r="V4" s="5"/>
      <c r="W4" s="5"/>
      <c r="X4" s="5"/>
      <c r="Y4" s="5"/>
      <c r="Z4" s="5"/>
      <c r="AA4" s="5"/>
      <c r="AB4" s="5"/>
      <c r="AC4" s="5"/>
      <c r="AE4" s="2"/>
      <c r="AG4" s="2"/>
      <c r="AI4" s="5"/>
      <c r="AJ4" s="5"/>
      <c r="AK4" s="5"/>
      <c r="AL4" s="5"/>
      <c r="AM4" s="5"/>
      <c r="AN4" s="5"/>
      <c r="AO4" s="5"/>
      <c r="AP4" s="5"/>
      <c r="AQ4" s="5"/>
      <c r="AR4" s="5"/>
      <c r="AS4" s="5"/>
      <c r="AT4" s="5"/>
      <c r="AU4" s="5"/>
      <c r="AV4" s="5"/>
      <c r="AW4" s="5"/>
      <c r="AX4" s="5"/>
      <c r="AY4" s="5"/>
      <c r="AZ4" s="5"/>
      <c r="BA4" s="5"/>
      <c r="BB4" s="5"/>
      <c r="BC4" s="5"/>
      <c r="BD4" s="5"/>
      <c r="BE4" s="5"/>
      <c r="BF4" s="5"/>
      <c r="BG4" s="5"/>
      <c r="BH4" s="5"/>
      <c r="BI4" s="5"/>
    </row>
    <row r="5" spans="1:63" ht="36.75" customHeight="1">
      <c r="A5" s="137" t="s">
        <v>1</v>
      </c>
      <c r="B5" s="138"/>
      <c r="C5" s="141" t="s">
        <v>2</v>
      </c>
      <c r="D5" s="135" t="s">
        <v>3</v>
      </c>
      <c r="E5" s="144" t="s">
        <v>4</v>
      </c>
      <c r="F5" s="128" t="s">
        <v>5</v>
      </c>
      <c r="G5" s="135"/>
      <c r="H5" s="136"/>
      <c r="I5" s="128" t="s">
        <v>6</v>
      </c>
      <c r="J5" s="135"/>
      <c r="K5" s="136"/>
      <c r="L5" s="128" t="s">
        <v>7</v>
      </c>
      <c r="M5" s="135"/>
      <c r="N5" s="136"/>
      <c r="O5" s="128" t="s">
        <v>8</v>
      </c>
      <c r="P5" s="129"/>
      <c r="Q5" s="130"/>
      <c r="R5" s="128" t="s">
        <v>9</v>
      </c>
      <c r="S5" s="135"/>
      <c r="T5" s="136"/>
      <c r="U5" s="128" t="s">
        <v>10</v>
      </c>
      <c r="V5" s="135"/>
      <c r="W5" s="136"/>
      <c r="X5" s="128" t="s">
        <v>11</v>
      </c>
      <c r="Y5" s="135"/>
      <c r="Z5" s="136"/>
      <c r="AA5" s="128" t="s">
        <v>12</v>
      </c>
      <c r="AB5" s="129"/>
      <c r="AC5" s="146"/>
      <c r="AD5" s="148" t="s">
        <v>13</v>
      </c>
      <c r="AE5" s="148"/>
      <c r="AF5" s="148"/>
      <c r="AG5" s="148"/>
      <c r="AH5" s="148"/>
      <c r="AI5" s="147" t="s">
        <v>14</v>
      </c>
      <c r="AJ5" s="135"/>
      <c r="AK5" s="136"/>
      <c r="AL5" s="128" t="s">
        <v>15</v>
      </c>
      <c r="AM5" s="135"/>
      <c r="AN5" s="136"/>
      <c r="AO5" s="128" t="s">
        <v>16</v>
      </c>
      <c r="AP5" s="135"/>
      <c r="AQ5" s="136"/>
      <c r="AR5" s="128" t="s">
        <v>17</v>
      </c>
      <c r="AS5" s="129"/>
      <c r="AT5" s="130"/>
      <c r="AU5" s="128" t="s">
        <v>18</v>
      </c>
      <c r="AV5" s="135"/>
      <c r="AW5" s="136"/>
      <c r="AX5" s="128" t="s">
        <v>19</v>
      </c>
      <c r="AY5" s="135"/>
      <c r="AZ5" s="136"/>
      <c r="BA5" s="128" t="s">
        <v>20</v>
      </c>
      <c r="BB5" s="135"/>
      <c r="BC5" s="136"/>
      <c r="BD5" s="128" t="s">
        <v>21</v>
      </c>
      <c r="BE5" s="129"/>
      <c r="BF5" s="130"/>
      <c r="BG5" s="128" t="s">
        <v>22</v>
      </c>
      <c r="BH5" s="129"/>
      <c r="BI5" s="130"/>
    </row>
    <row r="6" spans="1:63" ht="31.5" customHeight="1" thickBot="1">
      <c r="A6" s="139"/>
      <c r="B6" s="140"/>
      <c r="C6" s="142"/>
      <c r="D6" s="143"/>
      <c r="E6" s="145"/>
      <c r="F6" s="7" t="s">
        <v>23</v>
      </c>
      <c r="G6" s="8" t="s">
        <v>24</v>
      </c>
      <c r="H6" s="9" t="s">
        <v>25</v>
      </c>
      <c r="I6" s="7" t="s">
        <v>23</v>
      </c>
      <c r="J6" s="8" t="s">
        <v>24</v>
      </c>
      <c r="K6" s="9" t="s">
        <v>25</v>
      </c>
      <c r="L6" s="7" t="s">
        <v>23</v>
      </c>
      <c r="M6" s="8" t="s">
        <v>24</v>
      </c>
      <c r="N6" s="9" t="s">
        <v>25</v>
      </c>
      <c r="O6" s="7" t="s">
        <v>23</v>
      </c>
      <c r="P6" s="8" t="s">
        <v>24</v>
      </c>
      <c r="Q6" s="9" t="s">
        <v>25</v>
      </c>
      <c r="R6" s="7" t="s">
        <v>23</v>
      </c>
      <c r="S6" s="8" t="s">
        <v>24</v>
      </c>
      <c r="T6" s="9" t="s">
        <v>25</v>
      </c>
      <c r="U6" s="7" t="s">
        <v>23</v>
      </c>
      <c r="V6" s="8" t="s">
        <v>24</v>
      </c>
      <c r="W6" s="9" t="s">
        <v>25</v>
      </c>
      <c r="X6" s="7" t="s">
        <v>23</v>
      </c>
      <c r="Y6" s="8" t="s">
        <v>24</v>
      </c>
      <c r="Z6" s="9" t="s">
        <v>25</v>
      </c>
      <c r="AA6" s="7" t="s">
        <v>23</v>
      </c>
      <c r="AB6" s="8" t="s">
        <v>24</v>
      </c>
      <c r="AC6" s="9" t="s">
        <v>25</v>
      </c>
      <c r="AD6" s="10" t="s">
        <v>23</v>
      </c>
      <c r="AE6" s="11" t="s">
        <v>26</v>
      </c>
      <c r="AF6" s="10" t="s">
        <v>25</v>
      </c>
      <c r="AG6" s="11" t="s">
        <v>27</v>
      </c>
      <c r="AH6" s="10" t="s">
        <v>24</v>
      </c>
      <c r="AI6" s="7" t="s">
        <v>23</v>
      </c>
      <c r="AJ6" s="8" t="s">
        <v>24</v>
      </c>
      <c r="AK6" s="9" t="s">
        <v>25</v>
      </c>
      <c r="AL6" s="7" t="s">
        <v>23</v>
      </c>
      <c r="AM6" s="8" t="s">
        <v>24</v>
      </c>
      <c r="AN6" s="9" t="s">
        <v>25</v>
      </c>
      <c r="AO6" s="7" t="s">
        <v>23</v>
      </c>
      <c r="AP6" s="8" t="s">
        <v>24</v>
      </c>
      <c r="AQ6" s="9" t="s">
        <v>25</v>
      </c>
      <c r="AR6" s="7" t="s">
        <v>23</v>
      </c>
      <c r="AS6" s="8" t="s">
        <v>24</v>
      </c>
      <c r="AT6" s="9" t="s">
        <v>25</v>
      </c>
      <c r="AU6" s="7" t="s">
        <v>23</v>
      </c>
      <c r="AV6" s="8" t="s">
        <v>24</v>
      </c>
      <c r="AW6" s="9" t="s">
        <v>25</v>
      </c>
      <c r="AX6" s="7" t="s">
        <v>23</v>
      </c>
      <c r="AY6" s="8" t="s">
        <v>24</v>
      </c>
      <c r="AZ6" s="9" t="s">
        <v>25</v>
      </c>
      <c r="BA6" s="7" t="s">
        <v>23</v>
      </c>
      <c r="BB6" s="8" t="s">
        <v>24</v>
      </c>
      <c r="BC6" s="9" t="s">
        <v>25</v>
      </c>
      <c r="BD6" s="7" t="s">
        <v>23</v>
      </c>
      <c r="BE6" s="8" t="s">
        <v>24</v>
      </c>
      <c r="BF6" s="9" t="s">
        <v>25</v>
      </c>
      <c r="BG6" s="7" t="s">
        <v>23</v>
      </c>
      <c r="BH6" s="8" t="s">
        <v>24</v>
      </c>
      <c r="BI6" s="9" t="s">
        <v>25</v>
      </c>
    </row>
    <row r="7" spans="1:63" s="20" customFormat="1" ht="57" customHeight="1" thickTop="1">
      <c r="A7" s="131" t="s">
        <v>28</v>
      </c>
      <c r="B7" s="132"/>
      <c r="C7" s="12"/>
      <c r="D7" s="13"/>
      <c r="E7" s="14"/>
      <c r="F7" s="15"/>
      <c r="G7" s="16"/>
      <c r="H7" s="17"/>
      <c r="I7" s="15"/>
      <c r="J7" s="16"/>
      <c r="K7" s="17"/>
      <c r="L7" s="15"/>
      <c r="M7" s="16"/>
      <c r="N7" s="17"/>
      <c r="O7" s="15"/>
      <c r="P7" s="16"/>
      <c r="Q7" s="17"/>
      <c r="R7" s="15"/>
      <c r="S7" s="16"/>
      <c r="T7" s="17"/>
      <c r="U7" s="15"/>
      <c r="V7" s="16"/>
      <c r="W7" s="17"/>
      <c r="X7" s="15"/>
      <c r="Y7" s="16"/>
      <c r="Z7" s="17"/>
      <c r="AA7" s="15"/>
      <c r="AB7" s="16"/>
      <c r="AC7" s="17"/>
      <c r="AD7" s="18"/>
      <c r="AE7" s="19"/>
      <c r="AF7" s="18"/>
      <c r="AG7" s="19"/>
      <c r="AH7" s="18"/>
      <c r="AI7" s="15"/>
      <c r="AJ7" s="16"/>
      <c r="AK7" s="17"/>
      <c r="AL7" s="15"/>
      <c r="AM7" s="16"/>
      <c r="AN7" s="17"/>
      <c r="AO7" s="15"/>
      <c r="AP7" s="16"/>
      <c r="AQ7" s="17"/>
      <c r="AR7" s="15"/>
      <c r="AS7" s="16"/>
      <c r="AT7" s="17"/>
      <c r="AU7" s="15"/>
      <c r="AV7" s="16"/>
      <c r="AW7" s="17"/>
      <c r="AX7" s="15"/>
      <c r="AY7" s="16"/>
      <c r="AZ7" s="17"/>
      <c r="BA7" s="15"/>
      <c r="BB7" s="16"/>
      <c r="BC7" s="17"/>
      <c r="BD7" s="15"/>
      <c r="BE7" s="16"/>
      <c r="BF7" s="17"/>
      <c r="BG7" s="15"/>
      <c r="BH7" s="16"/>
      <c r="BI7" s="17"/>
      <c r="BK7" s="21" t="s">
        <v>29</v>
      </c>
    </row>
    <row r="8" spans="1:63" s="20" customFormat="1" ht="84" customHeight="1">
      <c r="A8" s="109" t="s">
        <v>30</v>
      </c>
      <c r="B8" s="110"/>
      <c r="C8" s="22"/>
      <c r="D8" s="22"/>
      <c r="E8" s="23"/>
      <c r="F8" s="24"/>
      <c r="G8" s="25"/>
      <c r="H8" s="26"/>
      <c r="I8" s="24"/>
      <c r="J8" s="25"/>
      <c r="K8" s="26"/>
      <c r="L8" s="24"/>
      <c r="M8" s="25"/>
      <c r="N8" s="26"/>
      <c r="O8" s="24"/>
      <c r="P8" s="25"/>
      <c r="Q8" s="26"/>
      <c r="R8" s="24"/>
      <c r="S8" s="25"/>
      <c r="T8" s="26"/>
      <c r="U8" s="24"/>
      <c r="V8" s="25"/>
      <c r="W8" s="26"/>
      <c r="X8" s="24"/>
      <c r="Y8" s="25"/>
      <c r="Z8" s="26"/>
      <c r="AA8" s="24"/>
      <c r="AB8" s="25"/>
      <c r="AC8" s="26"/>
      <c r="AD8" s="23"/>
      <c r="AE8" s="22"/>
      <c r="AF8" s="23"/>
      <c r="AG8" s="22"/>
      <c r="AH8" s="23"/>
      <c r="AI8" s="24"/>
      <c r="AJ8" s="25"/>
      <c r="AK8" s="26"/>
      <c r="AL8" s="24"/>
      <c r="AM8" s="25"/>
      <c r="AN8" s="26"/>
      <c r="AO8" s="24"/>
      <c r="AP8" s="25"/>
      <c r="AQ8" s="26"/>
      <c r="AR8" s="24"/>
      <c r="AS8" s="25"/>
      <c r="AT8" s="26"/>
      <c r="AU8" s="24"/>
      <c r="AV8" s="25"/>
      <c r="AW8" s="26"/>
      <c r="AX8" s="24"/>
      <c r="AY8" s="25"/>
      <c r="AZ8" s="26"/>
      <c r="BA8" s="24"/>
      <c r="BB8" s="25"/>
      <c r="BC8" s="26"/>
      <c r="BD8" s="24"/>
      <c r="BE8" s="25"/>
      <c r="BF8" s="26"/>
      <c r="BG8" s="24"/>
      <c r="BH8" s="25"/>
      <c r="BI8" s="26"/>
      <c r="BK8" s="27"/>
    </row>
    <row r="9" spans="1:63" s="20" customFormat="1" ht="84" customHeight="1">
      <c r="A9" s="133" t="s">
        <v>31</v>
      </c>
      <c r="B9" s="112"/>
      <c r="C9" s="28"/>
      <c r="D9" s="28"/>
      <c r="E9" s="29"/>
      <c r="F9" s="30"/>
      <c r="G9" s="31"/>
      <c r="H9" s="32"/>
      <c r="I9" s="30"/>
      <c r="J9" s="31"/>
      <c r="K9" s="32"/>
      <c r="L9" s="30"/>
      <c r="M9" s="31"/>
      <c r="N9" s="32"/>
      <c r="O9" s="30"/>
      <c r="P9" s="31"/>
      <c r="Q9" s="32"/>
      <c r="R9" s="30"/>
      <c r="S9" s="31"/>
      <c r="T9" s="32"/>
      <c r="U9" s="30"/>
      <c r="V9" s="31"/>
      <c r="W9" s="32"/>
      <c r="X9" s="30"/>
      <c r="Y9" s="31"/>
      <c r="Z9" s="32"/>
      <c r="AA9" s="30"/>
      <c r="AB9" s="31"/>
      <c r="AC9" s="32"/>
      <c r="AD9" s="29"/>
      <c r="AE9" s="28"/>
      <c r="AF9" s="29"/>
      <c r="AG9" s="28"/>
      <c r="AH9" s="29"/>
      <c r="AI9" s="30"/>
      <c r="AJ9" s="31"/>
      <c r="AK9" s="32"/>
      <c r="AL9" s="30"/>
      <c r="AM9" s="31"/>
      <c r="AN9" s="32"/>
      <c r="AO9" s="30"/>
      <c r="AP9" s="31"/>
      <c r="AQ9" s="32"/>
      <c r="AR9" s="30"/>
      <c r="AS9" s="31"/>
      <c r="AT9" s="32"/>
      <c r="AU9" s="30"/>
      <c r="AV9" s="31"/>
      <c r="AW9" s="32"/>
      <c r="AX9" s="30"/>
      <c r="AY9" s="31"/>
      <c r="AZ9" s="32"/>
      <c r="BA9" s="30"/>
      <c r="BB9" s="31"/>
      <c r="BC9" s="32"/>
      <c r="BD9" s="30"/>
      <c r="BE9" s="31"/>
      <c r="BF9" s="32"/>
      <c r="BG9" s="30"/>
      <c r="BH9" s="31"/>
      <c r="BI9" s="32"/>
      <c r="BK9" s="27"/>
    </row>
    <row r="10" spans="1:63" s="20" customFormat="1" ht="84" customHeight="1">
      <c r="A10" s="33" t="s">
        <v>32</v>
      </c>
      <c r="B10" s="34" t="s">
        <v>33</v>
      </c>
      <c r="C10" s="35" t="s">
        <v>34</v>
      </c>
      <c r="D10" s="36">
        <f>'[1]SIBASI San Miguel'!D9+'[1]SIBASI Usulutan'!D9+'[1]SIBASI Morazán'!D9+'[1]SIBASI La Unión'!D9</f>
        <v>2</v>
      </c>
      <c r="E10" s="37">
        <f>'[1]SIBASI San Miguel'!E9+'[1]SIBASI Usulutan'!E9+'[1]SIBASI Morazán'!E9+'[1]SIBASI La Unión'!E9</f>
        <v>246</v>
      </c>
      <c r="F10" s="38">
        <f>'[1]SIBASI San Miguel'!F9+'[1]SIBASI Usulutan'!F9+'[1]SIBASI Morazán'!F9+'[1]SIBASI La Unión'!F9</f>
        <v>134</v>
      </c>
      <c r="G10" s="39">
        <f>'[1]SIBASI San Miguel'!G9+'[1]SIBASI Usulutan'!G9+'[1]SIBASI Morazán'!G9+'[1]SIBASI La Unión'!G9</f>
        <v>110</v>
      </c>
      <c r="H10" s="40">
        <f>IF(ISERROR(G10/F10),"",G10/F10)</f>
        <v>0.82089552238805974</v>
      </c>
      <c r="I10" s="38">
        <f>'[1]SIBASI San Miguel'!I9+'[1]SIBASI Usulutan'!I9+'[1]SIBASI Morazán'!I9+'[1]SIBASI La Unión'!I9</f>
        <v>1</v>
      </c>
      <c r="J10" s="39">
        <f>'[1]SIBASI San Miguel'!J9+'[1]SIBASI Usulutan'!J9+'[1]SIBASI Morazán'!J9+'[1]SIBASI La Unión'!J9</f>
        <v>2</v>
      </c>
      <c r="K10" s="40">
        <f>IF(ISERROR(J10/I10),"",J10/I10)</f>
        <v>2</v>
      </c>
      <c r="L10" s="38">
        <f>'[1]SIBASI San Miguel'!L9+'[1]SIBASI Usulutan'!L9+'[1]SIBASI Morazán'!L9+'[1]SIBASI La Unión'!L9</f>
        <v>1</v>
      </c>
      <c r="M10" s="39">
        <f>'[1]SIBASI San Miguel'!M9+'[1]SIBASI Usulutan'!M9+'[1]SIBASI Morazán'!M9+'[1]SIBASI La Unión'!M9</f>
        <v>2</v>
      </c>
      <c r="N10" s="40">
        <f>IF(ISERROR(M10/L10),"",M10/L10)</f>
        <v>2</v>
      </c>
      <c r="O10" s="41">
        <f>F10+I10+L10</f>
        <v>136</v>
      </c>
      <c r="P10" s="36">
        <f>G10+J10+M10</f>
        <v>114</v>
      </c>
      <c r="Q10" s="40">
        <f>IF(ISERROR(P10/O10),"",P10/O10)</f>
        <v>0.83823529411764708</v>
      </c>
      <c r="R10" s="38">
        <f>'[1]SIBASI San Miguel'!R9+'[1]SIBASI Usulutan'!R9+'[1]SIBASI Morazán'!R9+'[1]SIBASI La Unión'!R9</f>
        <v>1</v>
      </c>
      <c r="S10" s="39">
        <f>'[1]SIBASI San Miguel'!S9+'[1]SIBASI Usulutan'!S9+'[1]SIBASI Morazán'!S9+'[1]SIBASI La Unión'!S9</f>
        <v>3</v>
      </c>
      <c r="T10" s="40">
        <f>IF(ISERROR(S10/R10),"",S10/R10)</f>
        <v>3</v>
      </c>
      <c r="U10" s="38">
        <f>'[1]SIBASI San Miguel'!U9+'[1]SIBASI Usulutan'!U9+'[1]SIBASI Morazán'!U9+'[1]SIBASI La Unión'!U9</f>
        <v>1</v>
      </c>
      <c r="V10" s="39">
        <f>'[1]SIBASI San Miguel'!V9+'[1]SIBASI Usulutan'!V9+'[1]SIBASI Morazán'!V9+'[1]SIBASI La Unión'!V9</f>
        <v>1</v>
      </c>
      <c r="W10" s="40">
        <f>IF(ISERROR(V10/U10),"",V10/U10)</f>
        <v>1</v>
      </c>
      <c r="X10" s="38">
        <f>'[1]SIBASI San Miguel'!X9+'[1]SIBASI Usulutan'!X9+'[1]SIBASI Morazán'!X9+'[1]SIBASI La Unión'!X9</f>
        <v>1</v>
      </c>
      <c r="Y10" s="39">
        <f>'[1]SIBASI San Miguel'!Y9+'[1]SIBASI Usulutan'!Y9+'[1]SIBASI Morazán'!Y9+'[1]SIBASI La Unión'!Y9</f>
        <v>4</v>
      </c>
      <c r="Z10" s="40">
        <f>IF(ISERROR(Y10/X10),"",Y10/X10)</f>
        <v>4</v>
      </c>
      <c r="AA10" s="41">
        <f>R10+U10+X10</f>
        <v>3</v>
      </c>
      <c r="AB10" s="36">
        <f>S10+V10+Y10</f>
        <v>8</v>
      </c>
      <c r="AC10" s="40">
        <f>IF(ISERROR(AB10/AA10),"",AB10/AA10)</f>
        <v>2.6666666666666665</v>
      </c>
      <c r="AD10" s="42"/>
      <c r="AE10" s="43"/>
      <c r="AF10" s="42"/>
      <c r="AG10" s="43"/>
      <c r="AH10" s="42"/>
      <c r="AI10" s="38">
        <f>'[1]SIBASI San Miguel'!AD9+'[1]SIBASI Usulutan'!AD9+'[1]SIBASI Morazán'!AD9+'[1]SIBASI La Unión'!AD9</f>
        <v>0</v>
      </c>
      <c r="AJ10" s="39">
        <f>'[1]SIBASI San Miguel'!AE9+'[1]SIBASI Usulutan'!AE9+'[1]SIBASI Morazán'!AE9+'[1]SIBASI La Unión'!AE9</f>
        <v>5</v>
      </c>
      <c r="AK10" s="40" t="str">
        <f>IF(ISERROR(AJ10/AI10),"",AJ10/AI10)</f>
        <v/>
      </c>
      <c r="AL10" s="38">
        <f>'[1]SIBASI San Miguel'!AG9+'[1]SIBASI Usulutan'!AG9+'[1]SIBASI Morazán'!AG9+'[1]SIBASI La Unión'!AG9</f>
        <v>0</v>
      </c>
      <c r="AM10" s="39">
        <f>'[1]SIBASI San Miguel'!AH9+'[1]SIBASI Usulutan'!AH9+'[1]SIBASI Morazán'!AH9+'[1]SIBASI La Unión'!AH9</f>
        <v>1</v>
      </c>
      <c r="AN10" s="40" t="str">
        <f>IF(ISERROR(AM10/AL10),"",AM10/AL10)</f>
        <v/>
      </c>
      <c r="AO10" s="38">
        <f>'[1]SIBASI San Miguel'!AJ9+'[1]SIBASI Usulutan'!AJ9+'[1]SIBASI Morazán'!AJ9+'[1]SIBASI La Unión'!AJ9</f>
        <v>1</v>
      </c>
      <c r="AP10" s="39">
        <f>'[1]SIBASI San Miguel'!AK9+'[1]SIBASI Usulutan'!AK9+'[1]SIBASI Morazán'!AK9+'[1]SIBASI La Unión'!AK9</f>
        <v>0</v>
      </c>
      <c r="AQ10" s="40">
        <f>IF(ISERROR(AP10/AO10),"",AP10/AO10)</f>
        <v>0</v>
      </c>
      <c r="AR10" s="41">
        <f>AI10+AL10+AO10</f>
        <v>1</v>
      </c>
      <c r="AS10" s="36">
        <f>AJ10+AM10+AP10</f>
        <v>6</v>
      </c>
      <c r="AT10" s="40">
        <f>IF(ISERROR(AS10/AR10),"",AS10/AR10)</f>
        <v>6</v>
      </c>
      <c r="AU10" s="38">
        <f>'[1]SIBASI San Miguel'!AP9+'[1]SIBASI Usulutan'!AP9+'[1]SIBASI Morazán'!AP9+'[1]SIBASI La Unión'!AP9</f>
        <v>40</v>
      </c>
      <c r="AV10" s="39">
        <f>'[1]SIBASI San Miguel'!AQ9+'[1]SIBASI Usulutan'!AQ9+'[1]SIBASI Morazán'!AQ9+'[1]SIBASI La Unión'!AQ9</f>
        <v>0</v>
      </c>
      <c r="AW10" s="40">
        <f>IF(ISERROR(AV10/AU10),"",AV10/AU10)</f>
        <v>0</v>
      </c>
      <c r="AX10" s="38">
        <f>'[1]SIBASI San Miguel'!AS9+'[1]SIBASI Usulutan'!AS9+'[1]SIBASI Morazán'!AS9+'[1]SIBASI La Unión'!AS9</f>
        <v>76</v>
      </c>
      <c r="AY10" s="39">
        <f>'[1]SIBASI San Miguel'!AT9+'[1]SIBASI Usulutan'!AT9+'[1]SIBASI Morazán'!AT9+'[1]SIBASI La Unión'!AT9</f>
        <v>0</v>
      </c>
      <c r="AZ10" s="40">
        <f>IF(ISERROR(AY10/AX10),"",AY10/AX10)</f>
        <v>0</v>
      </c>
      <c r="BA10" s="38">
        <f>'[1]SIBASI San Miguel'!AV9+'[1]SIBASI Usulutan'!AV9+'[1]SIBASI Morazán'!AV9+'[1]SIBASI La Unión'!AV9</f>
        <v>6</v>
      </c>
      <c r="BB10" s="39">
        <f>'[1]SIBASI San Miguel'!AW9+'[1]SIBASI Usulutan'!AW9+'[1]SIBASI Morazán'!AW9+'[1]SIBASI La Unión'!AW9</f>
        <v>0</v>
      </c>
      <c r="BC10" s="40">
        <f>IF(ISERROR(BB10/BA10),"",BB10/BA10)</f>
        <v>0</v>
      </c>
      <c r="BD10" s="41">
        <f>AU10+AX10+BA10</f>
        <v>122</v>
      </c>
      <c r="BE10" s="36">
        <f>AV10+AY10+BB10</f>
        <v>0</v>
      </c>
      <c r="BF10" s="40">
        <f>IF(ISERROR(BE10/BD10),"",BE10/BD10)</f>
        <v>0</v>
      </c>
      <c r="BG10" s="41">
        <f>O10+AA10+AR10+BD10</f>
        <v>262</v>
      </c>
      <c r="BH10" s="44">
        <f>P10+AB10+AS10+BE10</f>
        <v>128</v>
      </c>
      <c r="BI10" s="40">
        <f>IF(ISERROR(BH10/BG10),"",BH10/BG10)</f>
        <v>0.48854961832061067</v>
      </c>
      <c r="BJ10" s="2"/>
      <c r="BK10" s="45" t="str">
        <f>IF(E10=SUM(F10,I10,L10,R10,U10,X10,AI10,AL10,AO10,AU10,AX10,BA10),"SI","NO")</f>
        <v>NO</v>
      </c>
    </row>
    <row r="11" spans="1:63" s="20" customFormat="1" ht="84" customHeight="1">
      <c r="A11" s="134" t="s">
        <v>35</v>
      </c>
      <c r="B11" s="112"/>
      <c r="C11" s="46"/>
      <c r="D11" s="28"/>
      <c r="E11" s="47"/>
      <c r="F11" s="30"/>
      <c r="G11" s="30"/>
      <c r="H11" s="32"/>
      <c r="I11" s="30"/>
      <c r="J11" s="30"/>
      <c r="K11" s="32"/>
      <c r="L11" s="30"/>
      <c r="M11" s="30"/>
      <c r="N11" s="32"/>
      <c r="O11" s="30"/>
      <c r="P11" s="31"/>
      <c r="Q11" s="32"/>
      <c r="R11" s="30"/>
      <c r="S11" s="30"/>
      <c r="T11" s="32"/>
      <c r="U11" s="30"/>
      <c r="V11" s="30"/>
      <c r="W11" s="32"/>
      <c r="X11" s="30"/>
      <c r="Y11" s="30"/>
      <c r="Z11" s="32"/>
      <c r="AA11" s="30"/>
      <c r="AB11" s="31"/>
      <c r="AC11" s="32"/>
      <c r="AD11" s="29"/>
      <c r="AE11" s="28"/>
      <c r="AF11" s="29"/>
      <c r="AG11" s="28"/>
      <c r="AH11" s="29"/>
      <c r="AI11" s="30"/>
      <c r="AJ11" s="30"/>
      <c r="AK11" s="32"/>
      <c r="AL11" s="30"/>
      <c r="AM11" s="30"/>
      <c r="AN11" s="32"/>
      <c r="AO11" s="30"/>
      <c r="AP11" s="30"/>
      <c r="AQ11" s="32"/>
      <c r="AR11" s="30"/>
      <c r="AS11" s="31"/>
      <c r="AT11" s="32"/>
      <c r="AU11" s="30"/>
      <c r="AV11" s="30"/>
      <c r="AW11" s="32"/>
      <c r="AX11" s="30"/>
      <c r="AY11" s="30"/>
      <c r="AZ11" s="32"/>
      <c r="BA11" s="30"/>
      <c r="BB11" s="30"/>
      <c r="BC11" s="32"/>
      <c r="BD11" s="30"/>
      <c r="BE11" s="31"/>
      <c r="BF11" s="32"/>
      <c r="BG11" s="30"/>
      <c r="BH11" s="31"/>
      <c r="BI11" s="32"/>
      <c r="BK11" s="27"/>
    </row>
    <row r="12" spans="1:63" ht="115.5" customHeight="1">
      <c r="A12" s="33" t="s">
        <v>36</v>
      </c>
      <c r="B12" s="34" t="s">
        <v>37</v>
      </c>
      <c r="C12" s="35" t="s">
        <v>38</v>
      </c>
      <c r="D12" s="36">
        <f>'[1]SIBASI San Miguel'!D11+'[1]SIBASI Usulutan'!D11+'[1]SIBASI Morazán'!D11+'[1]SIBASI La Unión'!D11</f>
        <v>24</v>
      </c>
      <c r="E12" s="37">
        <f>'[1]SIBASI San Miguel'!E11+'[1]SIBASI Usulutan'!E11+'[1]SIBASI Morazán'!E11+'[1]SIBASI La Unión'!E11</f>
        <v>5924</v>
      </c>
      <c r="F12" s="38">
        <f>'[1]SIBASI San Miguel'!F11+'[1]SIBASI Usulutan'!F11+'[1]SIBASI Morazán'!F11+'[1]SIBASI La Unión'!F11</f>
        <v>470</v>
      </c>
      <c r="G12" s="48">
        <f>'[1]SIBASI San Miguel'!G11+'[1]SIBASI Usulutan'!G11+'[1]SIBASI Morazán'!G11+'[1]SIBASI La Unión'!G11</f>
        <v>278</v>
      </c>
      <c r="H12" s="40">
        <f>IF(ISERROR(G12/F12),"",G12/F12)</f>
        <v>0.59148936170212763</v>
      </c>
      <c r="I12" s="38">
        <f>'[1]SIBASI San Miguel'!I11+'[1]SIBASI Usulutan'!I11+'[1]SIBASI Morazán'!I11+'[1]SIBASI La Unión'!I11</f>
        <v>473</v>
      </c>
      <c r="J12" s="48">
        <f>'[1]SIBASI San Miguel'!J11+'[1]SIBASI Usulutan'!J11+'[1]SIBASI Morazán'!J11+'[1]SIBASI La Unión'!J11</f>
        <v>285</v>
      </c>
      <c r="K12" s="40">
        <f>IF(ISERROR(J12/I12),"",J12/I12)</f>
        <v>0.60253699788583515</v>
      </c>
      <c r="L12" s="38">
        <f>'[1]SIBASI San Miguel'!L11+'[1]SIBASI Usulutan'!L11+'[1]SIBASI Morazán'!L11+'[1]SIBASI La Unión'!L11</f>
        <v>490</v>
      </c>
      <c r="M12" s="48">
        <f>'[1]SIBASI San Miguel'!M11+'[1]SIBASI Usulutan'!M11+'[1]SIBASI Morazán'!M11+'[1]SIBASI La Unión'!M11</f>
        <v>286</v>
      </c>
      <c r="N12" s="40">
        <f>IF(ISERROR(M12/L12),"",M12/L12)</f>
        <v>0.58367346938775511</v>
      </c>
      <c r="O12" s="41">
        <f t="shared" ref="O12:P14" si="0">F12+I12+L12</f>
        <v>1433</v>
      </c>
      <c r="P12" s="36">
        <f t="shared" si="0"/>
        <v>849</v>
      </c>
      <c r="Q12" s="40">
        <f>IF(ISERROR(P12/O12),"",P12/O12)</f>
        <v>0.59246336357292395</v>
      </c>
      <c r="R12" s="38">
        <f>'[1]SIBASI San Miguel'!R11+'[1]SIBASI Usulutan'!R11+'[1]SIBASI Morazán'!R11+'[1]SIBASI La Unión'!R11</f>
        <v>471</v>
      </c>
      <c r="S12" s="48">
        <f>'[1]SIBASI San Miguel'!S11+'[1]SIBASI Usulutan'!S11+'[1]SIBASI Morazán'!S11+'[1]SIBASI La Unión'!S11</f>
        <v>276</v>
      </c>
      <c r="T12" s="40">
        <f>IF(ISERROR(S12/R12),"",S12/R12)</f>
        <v>0.5859872611464968</v>
      </c>
      <c r="U12" s="38">
        <f>'[1]SIBASI San Miguel'!U11+'[1]SIBASI Usulutan'!U11+'[1]SIBASI Morazán'!U11+'[1]SIBASI La Unión'!U11</f>
        <v>479</v>
      </c>
      <c r="V12" s="48">
        <f>'[1]SIBASI San Miguel'!V11+'[1]SIBASI Usulutan'!V11+'[1]SIBASI Morazán'!V11+'[1]SIBASI La Unión'!V11</f>
        <v>260</v>
      </c>
      <c r="W12" s="40">
        <f>IF(ISERROR(V12/U12),"",V12/U12)</f>
        <v>0.54279749478079331</v>
      </c>
      <c r="X12" s="38">
        <f>'[1]SIBASI San Miguel'!X11+'[1]SIBASI Usulutan'!X11+'[1]SIBASI Morazán'!X11+'[1]SIBASI La Unión'!X11</f>
        <v>482</v>
      </c>
      <c r="Y12" s="48">
        <f>'[1]SIBASI San Miguel'!Y11+'[1]SIBASI Usulutan'!Y11+'[1]SIBASI Morazán'!Y11+'[1]SIBASI La Unión'!Y11</f>
        <v>303</v>
      </c>
      <c r="Z12" s="40">
        <f>IF(ISERROR(Y12/X12),"",Y12/X12)</f>
        <v>0.62863070539419086</v>
      </c>
      <c r="AA12" s="41">
        <f t="shared" ref="AA12:AB14" si="1">R12+U12+X12</f>
        <v>1432</v>
      </c>
      <c r="AB12" s="36">
        <f t="shared" si="1"/>
        <v>839</v>
      </c>
      <c r="AC12" s="40">
        <f>IF(ISERROR(AB12/AA12),"",AB12/AA12)</f>
        <v>0.58589385474860334</v>
      </c>
      <c r="AD12" s="49">
        <f xml:space="preserve"> (O12+AA12)</f>
        <v>2865</v>
      </c>
      <c r="AE12" s="50">
        <f>(P12+AB12)</f>
        <v>1688</v>
      </c>
      <c r="AF12" s="42">
        <f>(AE12/AD12)</f>
        <v>0.58917975567190228</v>
      </c>
      <c r="AG12" s="51">
        <v>1494</v>
      </c>
      <c r="AH12" s="42">
        <f>(AE12/AG12)</f>
        <v>1.1298527443105757</v>
      </c>
      <c r="AI12" s="38">
        <f>'[1]SIBASI San Miguel'!AD11+'[1]SIBASI Usulutan'!AD11+'[1]SIBASI Morazán'!AD11+'[1]SIBASI La Unión'!AD11</f>
        <v>854</v>
      </c>
      <c r="AJ12" s="48">
        <f>'[1]SIBASI San Miguel'!AE11+'[1]SIBASI Usulutan'!AE11+'[1]SIBASI Morazán'!AE11+'[1]SIBASI La Unión'!AE11</f>
        <v>326</v>
      </c>
      <c r="AK12" s="40">
        <f>IF(ISERROR(AJ12/AI12),"",AJ12/AI12)</f>
        <v>0.38173302107728335</v>
      </c>
      <c r="AL12" s="38">
        <f>'[1]SIBASI San Miguel'!AG11+'[1]SIBASI Usulutan'!AG11+'[1]SIBASI Morazán'!AG11+'[1]SIBASI La Unión'!AG11</f>
        <v>420</v>
      </c>
      <c r="AM12" s="48">
        <f>'[1]SIBASI San Miguel'!AH11+'[1]SIBASI Usulutan'!AH11+'[1]SIBASI Morazán'!AH11+'[1]SIBASI La Unión'!AH11</f>
        <v>55</v>
      </c>
      <c r="AN12" s="40">
        <f>IF(ISERROR(AM12/AL12),"",AM12/AL12)</f>
        <v>0.13095238095238096</v>
      </c>
      <c r="AO12" s="38">
        <f>'[1]SIBASI San Miguel'!AJ11+'[1]SIBASI Usulutan'!AJ11+'[1]SIBASI Morazán'!AJ11+'[1]SIBASI La Unión'!AJ11</f>
        <v>510</v>
      </c>
      <c r="AP12" s="48">
        <f>'[1]SIBASI San Miguel'!AK11+'[1]SIBASI Usulutan'!AK11+'[1]SIBASI Morazán'!AK11+'[1]SIBASI La Unión'!AK11</f>
        <v>0</v>
      </c>
      <c r="AQ12" s="40">
        <f>IF(ISERROR(AP12/AO12),"",AP12/AO12)</f>
        <v>0</v>
      </c>
      <c r="AR12" s="41">
        <f t="shared" ref="AR12:AS14" si="2">AI12+AL12+AO12</f>
        <v>1784</v>
      </c>
      <c r="AS12" s="36">
        <f t="shared" si="2"/>
        <v>381</v>
      </c>
      <c r="AT12" s="40">
        <f>IF(ISERROR(AS12/AR12),"",AS12/AR12)</f>
        <v>0.21356502242152467</v>
      </c>
      <c r="AU12" s="38">
        <f>'[1]SIBASI San Miguel'!AP11+'[1]SIBASI Usulutan'!AP11+'[1]SIBASI Morazán'!AP11+'[1]SIBASI La Unión'!AP11</f>
        <v>481</v>
      </c>
      <c r="AV12" s="48">
        <f>'[1]SIBASI San Miguel'!AQ11+'[1]SIBASI Usulutan'!AQ11+'[1]SIBASI Morazán'!AQ11+'[1]SIBASI La Unión'!AQ11</f>
        <v>0</v>
      </c>
      <c r="AW12" s="40">
        <f>IF(ISERROR(AV12/AU12),"",AV12/AU12)</f>
        <v>0</v>
      </c>
      <c r="AX12" s="38">
        <f>'[1]SIBASI San Miguel'!AS11+'[1]SIBASI Usulutan'!AS11+'[1]SIBASI Morazán'!AS11+'[1]SIBASI La Unión'!AS11</f>
        <v>501</v>
      </c>
      <c r="AY12" s="48">
        <f>'[1]SIBASI San Miguel'!AT11+'[1]SIBASI Usulutan'!AT11+'[1]SIBASI Morazán'!AT11+'[1]SIBASI La Unión'!AT11</f>
        <v>0</v>
      </c>
      <c r="AZ12" s="40">
        <f>IF(ISERROR(AY12/AX12),"",AY12/AX12)</f>
        <v>0</v>
      </c>
      <c r="BA12" s="38">
        <f>'[1]SIBASI San Miguel'!AV11+'[1]SIBASI Usulutan'!AV11+'[1]SIBASI Morazán'!AV11+'[1]SIBASI La Unión'!AV11</f>
        <v>490</v>
      </c>
      <c r="BB12" s="48">
        <f>'[1]SIBASI San Miguel'!AW11+'[1]SIBASI Usulutan'!AW11+'[1]SIBASI Morazán'!AW11+'[1]SIBASI La Unión'!AW11</f>
        <v>0</v>
      </c>
      <c r="BC12" s="40">
        <f>IF(ISERROR(BB12/BA12),"",BB12/BA12)</f>
        <v>0</v>
      </c>
      <c r="BD12" s="41">
        <f t="shared" ref="BD12:BE14" si="3">AU12+AX12+BA12</f>
        <v>1472</v>
      </c>
      <c r="BE12" s="36">
        <f t="shared" si="3"/>
        <v>0</v>
      </c>
      <c r="BF12" s="40">
        <f>IF(ISERROR(BE12/BD12),"",BE12/BD12)</f>
        <v>0</v>
      </c>
      <c r="BG12" s="41">
        <f t="shared" ref="BG12:BH14" si="4">O12+AA12+AR12+BD12</f>
        <v>6121</v>
      </c>
      <c r="BH12" s="44">
        <f t="shared" si="4"/>
        <v>2069</v>
      </c>
      <c r="BI12" s="40">
        <f>IF(ISERROR(BH12/BG12),"",BH12/BG12)</f>
        <v>0.33801666394380003</v>
      </c>
      <c r="BK12" s="45" t="str">
        <f>IF(E12=SUM(F12,I12,L12,R12,U12,X12,AI12,AL12,AO12,AU12,AX12,BA12),"SI","NO")</f>
        <v>NO</v>
      </c>
    </row>
    <row r="13" spans="1:63" ht="84" customHeight="1">
      <c r="A13" s="33" t="s">
        <v>39</v>
      </c>
      <c r="B13" s="34" t="s">
        <v>40</v>
      </c>
      <c r="C13" s="35" t="s">
        <v>34</v>
      </c>
      <c r="D13" s="36">
        <f>'[1]SIBASI San Miguel'!D12+'[1]SIBASI Usulutan'!D12+'[1]SIBASI Morazán'!D12+'[1]SIBASI La Unión'!D12</f>
        <v>24</v>
      </c>
      <c r="E13" s="37">
        <f>'[1]SIBASI San Miguel'!E12+'[1]SIBASI Usulutan'!E12+'[1]SIBASI Morazán'!E12+'[1]SIBASI La Unión'!E12</f>
        <v>2907</v>
      </c>
      <c r="F13" s="38">
        <f>'[1]SIBASI San Miguel'!F12+'[1]SIBASI Usulutan'!F12+'[1]SIBASI Morazán'!F12+'[1]SIBASI La Unión'!F12</f>
        <v>233.25</v>
      </c>
      <c r="G13" s="48">
        <f>'[1]SIBASI San Miguel'!G12+'[1]SIBASI Usulutan'!G12+'[1]SIBASI Morazán'!G12+'[1]SIBASI La Unión'!G12</f>
        <v>201</v>
      </c>
      <c r="H13" s="40">
        <f>IF(ISERROR(G13/F13),"",G13/F13)</f>
        <v>0.86173633440514474</v>
      </c>
      <c r="I13" s="38">
        <f>'[1]SIBASI San Miguel'!I12+'[1]SIBASI Usulutan'!I12+'[1]SIBASI Morazán'!I12+'[1]SIBASI La Unión'!I12</f>
        <v>233.25</v>
      </c>
      <c r="J13" s="48">
        <f>'[1]SIBASI San Miguel'!J12+'[1]SIBASI Usulutan'!J12+'[1]SIBASI Morazán'!J12+'[1]SIBASI La Unión'!J12</f>
        <v>210</v>
      </c>
      <c r="K13" s="40">
        <f>IF(ISERROR(J13/I13),"",J13/I13)</f>
        <v>0.90032154340836013</v>
      </c>
      <c r="L13" s="38">
        <f>'[1]SIBASI San Miguel'!L12+'[1]SIBASI Usulutan'!L12+'[1]SIBASI Morazán'!L12+'[1]SIBASI La Unión'!L12</f>
        <v>233.25</v>
      </c>
      <c r="M13" s="48">
        <f>'[1]SIBASI San Miguel'!M12+'[1]SIBASI Usulutan'!M12+'[1]SIBASI Morazán'!M12+'[1]SIBASI La Unión'!M12</f>
        <v>211</v>
      </c>
      <c r="N13" s="40">
        <f>IF(ISERROR(M13/L13),"",M13/L13)</f>
        <v>0.90460878885316187</v>
      </c>
      <c r="O13" s="41">
        <f t="shared" si="0"/>
        <v>699.75</v>
      </c>
      <c r="P13" s="36">
        <f t="shared" si="0"/>
        <v>622</v>
      </c>
      <c r="Q13" s="40">
        <f>IF(ISERROR(P13/O13),"",P13/O13)</f>
        <v>0.88888888888888884</v>
      </c>
      <c r="R13" s="38">
        <f>'[1]SIBASI San Miguel'!R12+'[1]SIBASI Usulutan'!R12+'[1]SIBASI Morazán'!R12+'[1]SIBASI La Unión'!R12</f>
        <v>233.25</v>
      </c>
      <c r="S13" s="48">
        <f>'[1]SIBASI San Miguel'!S12+'[1]SIBASI Usulutan'!S12+'[1]SIBASI Morazán'!S12+'[1]SIBASI La Unión'!S12</f>
        <v>180</v>
      </c>
      <c r="T13" s="40">
        <f>IF(ISERROR(S13/R13),"",S13/R13)</f>
        <v>0.77170418006430863</v>
      </c>
      <c r="U13" s="38">
        <f>'[1]SIBASI San Miguel'!U12+'[1]SIBASI Usulutan'!U12+'[1]SIBASI Morazán'!U12+'[1]SIBASI La Unión'!U12</f>
        <v>233.25</v>
      </c>
      <c r="V13" s="48">
        <f>'[1]SIBASI San Miguel'!V12+'[1]SIBASI Usulutan'!V12+'[1]SIBASI Morazán'!V12+'[1]SIBASI La Unión'!V12</f>
        <v>189</v>
      </c>
      <c r="W13" s="40">
        <f>IF(ISERROR(V13/U13),"",V13/U13)</f>
        <v>0.81028938906752412</v>
      </c>
      <c r="X13" s="38">
        <f>'[1]SIBASI San Miguel'!X12+'[1]SIBASI Usulutan'!X12+'[1]SIBASI Morazán'!X12+'[1]SIBASI La Unión'!X12</f>
        <v>233.25</v>
      </c>
      <c r="Y13" s="48">
        <f>'[1]SIBASI San Miguel'!Y12+'[1]SIBASI Usulutan'!Y12+'[1]SIBASI Morazán'!Y12+'[1]SIBASI La Unión'!Y12</f>
        <v>187</v>
      </c>
      <c r="Z13" s="40">
        <f>IF(ISERROR(Y13/X13),"",Y13/X13)</f>
        <v>0.80171489817792063</v>
      </c>
      <c r="AA13" s="41">
        <f t="shared" si="1"/>
        <v>699.75</v>
      </c>
      <c r="AB13" s="36">
        <f t="shared" si="1"/>
        <v>556</v>
      </c>
      <c r="AC13" s="40">
        <f>IF(ISERROR(AB13/AA13),"",AB13/AA13)</f>
        <v>0.7945694891032512</v>
      </c>
      <c r="AD13" s="52">
        <f>(O13+AA13)</f>
        <v>1399.5</v>
      </c>
      <c r="AE13" s="50">
        <f>(P13+AB13)</f>
        <v>1178</v>
      </c>
      <c r="AF13" s="42">
        <f>(AE13/AD13)</f>
        <v>0.84172918899607008</v>
      </c>
      <c r="AG13" s="51">
        <v>1494</v>
      </c>
      <c r="AH13" s="42">
        <f>(AE13/AG13)</f>
        <v>0.78848728246318611</v>
      </c>
      <c r="AI13" s="38">
        <f>'[1]SIBASI San Miguel'!AD12+'[1]SIBASI Usulutan'!AD12+'[1]SIBASI Morazán'!AD12+'[1]SIBASI La Unión'!AD12</f>
        <v>521.75</v>
      </c>
      <c r="AJ13" s="48">
        <f>'[1]SIBASI San Miguel'!AE12+'[1]SIBASI Usulutan'!AE12+'[1]SIBASI Morazán'!AE12+'[1]SIBASI La Unión'!AE12</f>
        <v>297</v>
      </c>
      <c r="AK13" s="40">
        <f>IF(ISERROR(AJ13/AI13),"",AJ13/AI13)</f>
        <v>0.56923814087206515</v>
      </c>
      <c r="AL13" s="38">
        <f>'[1]SIBASI San Miguel'!AG12+'[1]SIBASI Usulutan'!AG12+'[1]SIBASI Morazán'!AG12+'[1]SIBASI La Unión'!AG12</f>
        <v>239.25</v>
      </c>
      <c r="AM13" s="48">
        <f>'[1]SIBASI San Miguel'!AH12+'[1]SIBASI Usulutan'!AH12+'[1]SIBASI Morazán'!AH12+'[1]SIBASI La Unión'!AH12</f>
        <v>72</v>
      </c>
      <c r="AN13" s="40">
        <f>IF(ISERROR(AM13/AL13),"",AM13/AL13)</f>
        <v>0.30094043887147337</v>
      </c>
      <c r="AO13" s="38">
        <f>'[1]SIBASI San Miguel'!AJ12+'[1]SIBASI Usulutan'!AJ12+'[1]SIBASI Morazán'!AJ12+'[1]SIBASI La Unión'!AJ12</f>
        <v>242.25</v>
      </c>
      <c r="AP13" s="48">
        <f>'[1]SIBASI San Miguel'!AK12+'[1]SIBASI Usulutan'!AK12+'[1]SIBASI Morazán'!AK12+'[1]SIBASI La Unión'!AK12</f>
        <v>0</v>
      </c>
      <c r="AQ13" s="40">
        <f>IF(ISERROR(AP13/AO13),"",AP13/AO13)</f>
        <v>0</v>
      </c>
      <c r="AR13" s="41">
        <f t="shared" si="2"/>
        <v>1003.25</v>
      </c>
      <c r="AS13" s="36">
        <f t="shared" si="2"/>
        <v>369</v>
      </c>
      <c r="AT13" s="40">
        <f>IF(ISERROR(AS13/AR13),"",AS13/AR13)</f>
        <v>0.36780463493645654</v>
      </c>
      <c r="AU13" s="38">
        <f>'[1]SIBASI San Miguel'!AP12+'[1]SIBASI Usulutan'!AP12+'[1]SIBASI Morazán'!AP12+'[1]SIBASI La Unión'!AP12</f>
        <v>242.25</v>
      </c>
      <c r="AV13" s="48">
        <f>'[1]SIBASI San Miguel'!AQ12+'[1]SIBASI Usulutan'!AQ12+'[1]SIBASI Morazán'!AQ12+'[1]SIBASI La Unión'!AQ12</f>
        <v>0</v>
      </c>
      <c r="AW13" s="40">
        <f>IF(ISERROR(AV13/AU13),"",AV13/AU13)</f>
        <v>0</v>
      </c>
      <c r="AX13" s="38">
        <f>'[1]SIBASI San Miguel'!AS12+'[1]SIBASI Usulutan'!AS12+'[1]SIBASI Morazán'!AS12+'[1]SIBASI La Unión'!AS12</f>
        <v>242.25</v>
      </c>
      <c r="AY13" s="48">
        <f>'[1]SIBASI San Miguel'!AT12+'[1]SIBASI Usulutan'!AT12+'[1]SIBASI Morazán'!AT12+'[1]SIBASI La Unión'!AT12</f>
        <v>0</v>
      </c>
      <c r="AZ13" s="40">
        <f>IF(ISERROR(AY13/AX13),"",AY13/AX13)</f>
        <v>0</v>
      </c>
      <c r="BA13" s="38">
        <f>'[1]SIBASI San Miguel'!AV12+'[1]SIBASI Usulutan'!AV12+'[1]SIBASI Morazán'!AV12+'[1]SIBASI La Unión'!AV12</f>
        <v>242.25</v>
      </c>
      <c r="BB13" s="48">
        <f>'[1]SIBASI San Miguel'!AW12+'[1]SIBASI Usulutan'!AW12+'[1]SIBASI Morazán'!AW12+'[1]SIBASI La Unión'!AW12</f>
        <v>0</v>
      </c>
      <c r="BC13" s="40">
        <f>IF(ISERROR(BB13/BA13),"",BB13/BA13)</f>
        <v>0</v>
      </c>
      <c r="BD13" s="41">
        <f t="shared" si="3"/>
        <v>726.75</v>
      </c>
      <c r="BE13" s="36">
        <f t="shared" si="3"/>
        <v>0</v>
      </c>
      <c r="BF13" s="40">
        <f>IF(ISERROR(BE13/BD13),"",BE13/BD13)</f>
        <v>0</v>
      </c>
      <c r="BG13" s="41">
        <f t="shared" si="4"/>
        <v>3129.5</v>
      </c>
      <c r="BH13" s="44">
        <f t="shared" si="4"/>
        <v>1547</v>
      </c>
      <c r="BI13" s="40">
        <f>IF(ISERROR(BH13/BG13),"",BH13/BG13)</f>
        <v>0.49432816743888802</v>
      </c>
      <c r="BK13" s="45" t="str">
        <f>IF(E13=SUM(F13,I13,L13,R13,U13,X13,AI13,AL13,AO13,AU13,AX13,BA13),"SI","NO")</f>
        <v>NO</v>
      </c>
    </row>
    <row r="14" spans="1:63" ht="84" customHeight="1">
      <c r="A14" s="33" t="s">
        <v>41</v>
      </c>
      <c r="B14" s="34" t="s">
        <v>42</v>
      </c>
      <c r="C14" s="35" t="s">
        <v>43</v>
      </c>
      <c r="D14" s="36">
        <f>'[1]SIBASI San Miguel'!D13+'[1]SIBASI Usulutan'!D13+'[1]SIBASI Morazán'!D13+'[1]SIBASI La Unión'!D13</f>
        <v>0</v>
      </c>
      <c r="E14" s="37">
        <f>'[1]SIBASI San Miguel'!E13+'[1]SIBASI Usulutan'!E13+'[1]SIBASI Morazán'!E13+'[1]SIBASI La Unión'!E13</f>
        <v>1580</v>
      </c>
      <c r="F14" s="38">
        <f>'[1]SIBASI San Miguel'!F13+'[1]SIBASI Usulutan'!F13+'[1]SIBASI Morazán'!F13+'[1]SIBASI La Unión'!F13</f>
        <v>141.25</v>
      </c>
      <c r="G14" s="48">
        <f>'[1]SIBASI San Miguel'!G13+'[1]SIBASI Usulutan'!G13+'[1]SIBASI Morazán'!G13+'[1]SIBASI La Unión'!G13</f>
        <v>126</v>
      </c>
      <c r="H14" s="40">
        <f>IF(ISERROR(G14/F14),"",G14/F14)</f>
        <v>0.89203539823008848</v>
      </c>
      <c r="I14" s="38">
        <f>'[1]SIBASI San Miguel'!I13+'[1]SIBASI Usulutan'!I13+'[1]SIBASI Morazán'!I13+'[1]SIBASI La Unión'!I13</f>
        <v>141.25</v>
      </c>
      <c r="J14" s="48">
        <f>'[1]SIBASI San Miguel'!J13+'[1]SIBASI Usulutan'!J13+'[1]SIBASI Morazán'!J13+'[1]SIBASI La Unión'!J13</f>
        <v>136</v>
      </c>
      <c r="K14" s="40">
        <f>IF(ISERROR(J14/I14),"",J14/I14)</f>
        <v>0.96283185840707963</v>
      </c>
      <c r="L14" s="38">
        <f>'[1]SIBASI San Miguel'!L13+'[1]SIBASI Usulutan'!L13+'[1]SIBASI Morazán'!L13+'[1]SIBASI La Unión'!L13</f>
        <v>141.25</v>
      </c>
      <c r="M14" s="48">
        <f>'[1]SIBASI San Miguel'!M13+'[1]SIBASI Usulutan'!M13+'[1]SIBASI Morazán'!M13+'[1]SIBASI La Unión'!M13</f>
        <v>129</v>
      </c>
      <c r="N14" s="40">
        <f>IF(ISERROR(M14/L14),"",M14/L14)</f>
        <v>0.91327433628318588</v>
      </c>
      <c r="O14" s="41">
        <f t="shared" si="0"/>
        <v>423.75</v>
      </c>
      <c r="P14" s="36">
        <f t="shared" si="0"/>
        <v>391</v>
      </c>
      <c r="Q14" s="40">
        <f>IF(ISERROR(P14/O14),"",P14/O14)</f>
        <v>0.9227138643067847</v>
      </c>
      <c r="R14" s="38">
        <f>'[1]SIBASI San Miguel'!R13+'[1]SIBASI Usulutan'!R13+'[1]SIBASI Morazán'!R13+'[1]SIBASI La Unión'!R13</f>
        <v>141.25</v>
      </c>
      <c r="S14" s="48">
        <f>'[1]SIBASI San Miguel'!S13+'[1]SIBASI Usulutan'!S13+'[1]SIBASI Morazán'!S13+'[1]SIBASI La Unión'!S13</f>
        <v>124</v>
      </c>
      <c r="T14" s="40">
        <f>IF(ISERROR(S14/R14),"",S14/R14)</f>
        <v>0.87787610619469025</v>
      </c>
      <c r="U14" s="38">
        <f>'[1]SIBASI San Miguel'!U13+'[1]SIBASI Usulutan'!U13+'[1]SIBASI Morazán'!U13+'[1]SIBASI La Unión'!U13</f>
        <v>141.25</v>
      </c>
      <c r="V14" s="48">
        <f>'[1]SIBASI San Miguel'!V13+'[1]SIBASI Usulutan'!V13+'[1]SIBASI Morazán'!V13+'[1]SIBASI La Unión'!V13</f>
        <v>130</v>
      </c>
      <c r="W14" s="40">
        <f>IF(ISERROR(V14/U14),"",V14/U14)</f>
        <v>0.92035398230088494</v>
      </c>
      <c r="X14" s="38">
        <f>'[1]SIBASI San Miguel'!X13+'[1]SIBASI Usulutan'!X13+'[1]SIBASI Morazán'!X13+'[1]SIBASI La Unión'!X13</f>
        <v>141.25</v>
      </c>
      <c r="Y14" s="48">
        <f>'[1]SIBASI San Miguel'!Y13+'[1]SIBASI Usulutan'!Y13+'[1]SIBASI Morazán'!Y13+'[1]SIBASI La Unión'!Y13</f>
        <v>120</v>
      </c>
      <c r="Z14" s="40">
        <f>IF(ISERROR(Y14/X14),"",Y14/X14)</f>
        <v>0.84955752212389379</v>
      </c>
      <c r="AA14" s="41">
        <f t="shared" si="1"/>
        <v>423.75</v>
      </c>
      <c r="AB14" s="36">
        <f t="shared" si="1"/>
        <v>374</v>
      </c>
      <c r="AC14" s="40">
        <f>IF(ISERROR(AB14/AA14),"",AB14/AA14)</f>
        <v>0.88259587020648966</v>
      </c>
      <c r="AD14" s="49">
        <f>(O14+AA14)</f>
        <v>847.5</v>
      </c>
      <c r="AE14" s="51">
        <f>(P14+AB14)</f>
        <v>765</v>
      </c>
      <c r="AF14" s="53">
        <f>(AE14/AD14)</f>
        <v>0.90265486725663713</v>
      </c>
      <c r="AG14" s="51">
        <v>1494</v>
      </c>
      <c r="AH14" s="53">
        <f>(AE14/AG14)</f>
        <v>0.51204819277108438</v>
      </c>
      <c r="AI14" s="38">
        <f>'[1]SIBASI San Miguel'!AD13+'[1]SIBASI Usulutan'!AD13+'[1]SIBASI Morazán'!AD13+'[1]SIBASI La Unión'!AD13</f>
        <v>392.75</v>
      </c>
      <c r="AJ14" s="48">
        <f>'[1]SIBASI San Miguel'!AE13+'[1]SIBASI Usulutan'!AE13+'[1]SIBASI Morazán'!AE13+'[1]SIBASI La Unión'!AE13</f>
        <v>241</v>
      </c>
      <c r="AK14" s="40">
        <f>IF(ISERROR(AJ14/AI14),"",AJ14/AI14)</f>
        <v>0.61362189688096758</v>
      </c>
      <c r="AL14" s="38">
        <f>'[1]SIBASI San Miguel'!AG13+'[1]SIBASI Usulutan'!AG13+'[1]SIBASI Morazán'!AG13+'[1]SIBASI La Unión'!AG13</f>
        <v>132.33333333333331</v>
      </c>
      <c r="AM14" s="48">
        <f>'[1]SIBASI San Miguel'!AH13+'[1]SIBASI Usulutan'!AH13+'[1]SIBASI Morazán'!AH13+'[1]SIBASI La Unión'!AH13</f>
        <v>44</v>
      </c>
      <c r="AN14" s="40">
        <f>IF(ISERROR(AM14/AL14),"",AM14/AL14)</f>
        <v>0.33249370277078089</v>
      </c>
      <c r="AO14" s="38">
        <f>'[1]SIBASI San Miguel'!AJ13+'[1]SIBASI Usulutan'!AJ13+'[1]SIBASI Morazán'!AJ13+'[1]SIBASI La Unión'!AJ13</f>
        <v>68.333333333333343</v>
      </c>
      <c r="AP14" s="48">
        <f>'[1]SIBASI San Miguel'!AK13+'[1]SIBASI Usulutan'!AK13+'[1]SIBASI Morazán'!AK13+'[1]SIBASI La Unión'!AK13</f>
        <v>0</v>
      </c>
      <c r="AQ14" s="40">
        <f>IF(ISERROR(AP14/AO14),"",AP14/AO14)</f>
        <v>0</v>
      </c>
      <c r="AR14" s="41">
        <f t="shared" si="2"/>
        <v>593.41666666666663</v>
      </c>
      <c r="AS14" s="36">
        <f t="shared" si="2"/>
        <v>285</v>
      </c>
      <c r="AT14" s="40">
        <f>IF(ISERROR(AS14/AR14),"",AS14/AR14)</f>
        <v>0.48026962505266119</v>
      </c>
      <c r="AU14" s="38">
        <f>'[1]SIBASI San Miguel'!AP13+'[1]SIBASI Usulutan'!AP13+'[1]SIBASI Morazán'!AP13+'[1]SIBASI La Unión'!AP13</f>
        <v>68.333333333333343</v>
      </c>
      <c r="AV14" s="48">
        <f>'[1]SIBASI San Miguel'!AQ13+'[1]SIBASI Usulutan'!AQ13+'[1]SIBASI Morazán'!AQ13+'[1]SIBASI La Unión'!AQ13</f>
        <v>0</v>
      </c>
      <c r="AW14" s="40">
        <f>IF(ISERROR(AV14/AU14),"",AV14/AU14)</f>
        <v>0</v>
      </c>
      <c r="AX14" s="38">
        <f>'[1]SIBASI San Miguel'!AS13+'[1]SIBASI Usulutan'!AS13+'[1]SIBASI Morazán'!AS13+'[1]SIBASI La Unión'!AS13</f>
        <v>68.333333333333343</v>
      </c>
      <c r="AY14" s="48">
        <f>'[1]SIBASI San Miguel'!AT13+'[1]SIBASI Usulutan'!AT13+'[1]SIBASI Morazán'!AT13+'[1]SIBASI La Unión'!AT13</f>
        <v>0</v>
      </c>
      <c r="AZ14" s="40">
        <f>IF(ISERROR(AY14/AX14),"",AY14/AX14)</f>
        <v>0</v>
      </c>
      <c r="BA14" s="38">
        <f>'[1]SIBASI San Miguel'!AV13+'[1]SIBASI Usulutan'!AV13+'[1]SIBASI Morazán'!AV13+'[1]SIBASI La Unión'!AV13</f>
        <v>68.333333333333343</v>
      </c>
      <c r="BB14" s="48">
        <f>'[1]SIBASI San Miguel'!AW13+'[1]SIBASI Usulutan'!AW13+'[1]SIBASI Morazán'!AW13+'[1]SIBASI La Unión'!AW13</f>
        <v>0</v>
      </c>
      <c r="BC14" s="40">
        <f>IF(ISERROR(BB14/BA14),"",BB14/BA14)</f>
        <v>0</v>
      </c>
      <c r="BD14" s="41">
        <f t="shared" si="3"/>
        <v>205.00000000000003</v>
      </c>
      <c r="BE14" s="36">
        <f t="shared" si="3"/>
        <v>0</v>
      </c>
      <c r="BF14" s="40">
        <f>IF(ISERROR(BE14/BD14),"",BE14/BD14)</f>
        <v>0</v>
      </c>
      <c r="BG14" s="41">
        <f t="shared" si="4"/>
        <v>1645.9166666666665</v>
      </c>
      <c r="BH14" s="44">
        <f t="shared" si="4"/>
        <v>1050</v>
      </c>
      <c r="BI14" s="40">
        <f>IF(ISERROR(BH14/BG14),"",BH14/BG14)</f>
        <v>0.63794238266416892</v>
      </c>
      <c r="BK14" s="45" t="str">
        <f>IF(E14=SUM(F14,I14,L14,R14,U14,X14,AI14,AL14,AO14,AU14,AX14,BA14),"SI","NO")</f>
        <v>NO</v>
      </c>
    </row>
    <row r="15" spans="1:63" s="20" customFormat="1" ht="84" customHeight="1">
      <c r="A15" s="122" t="s">
        <v>44</v>
      </c>
      <c r="B15" s="120"/>
      <c r="C15" s="54"/>
      <c r="D15" s="55"/>
      <c r="E15" s="56"/>
      <c r="F15" s="57"/>
      <c r="G15" s="57"/>
      <c r="H15" s="58"/>
      <c r="I15" s="57"/>
      <c r="J15" s="57"/>
      <c r="K15" s="58"/>
      <c r="L15" s="57"/>
      <c r="M15" s="57"/>
      <c r="N15" s="58"/>
      <c r="O15" s="57"/>
      <c r="P15" s="19"/>
      <c r="Q15" s="58"/>
      <c r="R15" s="57"/>
      <c r="S15" s="57"/>
      <c r="T15" s="58"/>
      <c r="U15" s="57"/>
      <c r="V15" s="57"/>
      <c r="W15" s="58"/>
      <c r="X15" s="57"/>
      <c r="Y15" s="57"/>
      <c r="Z15" s="58"/>
      <c r="AA15" s="57"/>
      <c r="AB15" s="19"/>
      <c r="AC15" s="58"/>
      <c r="AD15" s="59"/>
      <c r="AE15" s="19"/>
      <c r="AF15" s="59"/>
      <c r="AG15" s="19"/>
      <c r="AH15" s="59"/>
      <c r="AI15" s="57"/>
      <c r="AJ15" s="57"/>
      <c r="AK15" s="58"/>
      <c r="AL15" s="57"/>
      <c r="AM15" s="57"/>
      <c r="AN15" s="58"/>
      <c r="AO15" s="57"/>
      <c r="AP15" s="57"/>
      <c r="AQ15" s="58"/>
      <c r="AR15" s="57"/>
      <c r="AS15" s="19"/>
      <c r="AT15" s="58"/>
      <c r="AU15" s="57"/>
      <c r="AV15" s="57"/>
      <c r="AW15" s="58"/>
      <c r="AX15" s="57"/>
      <c r="AY15" s="57"/>
      <c r="AZ15" s="58"/>
      <c r="BA15" s="57"/>
      <c r="BB15" s="57"/>
      <c r="BC15" s="58"/>
      <c r="BD15" s="57"/>
      <c r="BE15" s="19"/>
      <c r="BF15" s="58"/>
      <c r="BG15" s="60"/>
      <c r="BH15" s="61"/>
      <c r="BI15" s="58"/>
      <c r="BK15" s="27"/>
    </row>
    <row r="16" spans="1:63" s="20" customFormat="1" ht="96" customHeight="1">
      <c r="A16" s="109" t="s">
        <v>45</v>
      </c>
      <c r="B16" s="110"/>
      <c r="C16" s="62"/>
      <c r="D16" s="63"/>
      <c r="E16" s="64"/>
      <c r="F16" s="24"/>
      <c r="G16" s="24"/>
      <c r="H16" s="65"/>
      <c r="I16" s="24"/>
      <c r="J16" s="24"/>
      <c r="K16" s="65"/>
      <c r="L16" s="24"/>
      <c r="M16" s="24"/>
      <c r="N16" s="65"/>
      <c r="O16" s="24"/>
      <c r="P16" s="22"/>
      <c r="Q16" s="65"/>
      <c r="R16" s="24"/>
      <c r="S16" s="24"/>
      <c r="T16" s="65"/>
      <c r="U16" s="24"/>
      <c r="V16" s="24"/>
      <c r="W16" s="65"/>
      <c r="X16" s="24"/>
      <c r="Y16" s="24"/>
      <c r="Z16" s="65"/>
      <c r="AA16" s="24"/>
      <c r="AB16" s="22"/>
      <c r="AC16" s="65"/>
      <c r="AD16" s="23"/>
      <c r="AE16" s="22"/>
      <c r="AF16" s="23"/>
      <c r="AG16" s="22"/>
      <c r="AH16" s="23"/>
      <c r="AI16" s="24"/>
      <c r="AJ16" s="24"/>
      <c r="AK16" s="65"/>
      <c r="AL16" s="24"/>
      <c r="AM16" s="24"/>
      <c r="AN16" s="65"/>
      <c r="AO16" s="24"/>
      <c r="AP16" s="24"/>
      <c r="AQ16" s="65"/>
      <c r="AR16" s="24"/>
      <c r="AS16" s="22"/>
      <c r="AT16" s="65"/>
      <c r="AU16" s="24"/>
      <c r="AV16" s="24"/>
      <c r="AW16" s="65"/>
      <c r="AX16" s="24"/>
      <c r="AY16" s="24"/>
      <c r="AZ16" s="65"/>
      <c r="BA16" s="24"/>
      <c r="BB16" s="24"/>
      <c r="BC16" s="65"/>
      <c r="BD16" s="24"/>
      <c r="BE16" s="22"/>
      <c r="BF16" s="65"/>
      <c r="BG16" s="24"/>
      <c r="BH16" s="22"/>
      <c r="BI16" s="65"/>
      <c r="BK16" s="27"/>
    </row>
    <row r="17" spans="1:63" s="20" customFormat="1" ht="84" customHeight="1">
      <c r="A17" s="123" t="s">
        <v>217</v>
      </c>
      <c r="B17" s="124"/>
      <c r="C17" s="66"/>
      <c r="D17" s="67"/>
      <c r="E17" s="68"/>
      <c r="F17" s="30"/>
      <c r="G17" s="30"/>
      <c r="H17" s="69"/>
      <c r="I17" s="30"/>
      <c r="J17" s="30"/>
      <c r="K17" s="69"/>
      <c r="L17" s="30"/>
      <c r="M17" s="30"/>
      <c r="N17" s="69"/>
      <c r="O17" s="30"/>
      <c r="P17" s="28"/>
      <c r="Q17" s="69"/>
      <c r="R17" s="30"/>
      <c r="S17" s="30"/>
      <c r="T17" s="69"/>
      <c r="U17" s="30"/>
      <c r="V17" s="30"/>
      <c r="W17" s="69"/>
      <c r="X17" s="30"/>
      <c r="Y17" s="30"/>
      <c r="Z17" s="69"/>
      <c r="AA17" s="30"/>
      <c r="AB17" s="28"/>
      <c r="AC17" s="69"/>
      <c r="AD17" s="29"/>
      <c r="AE17" s="28"/>
      <c r="AF17" s="29"/>
      <c r="AG17" s="28"/>
      <c r="AH17" s="29"/>
      <c r="AI17" s="30"/>
      <c r="AJ17" s="30"/>
      <c r="AK17" s="69"/>
      <c r="AL17" s="30"/>
      <c r="AM17" s="30"/>
      <c r="AN17" s="69"/>
      <c r="AO17" s="30"/>
      <c r="AP17" s="30"/>
      <c r="AQ17" s="69"/>
      <c r="AR17" s="30"/>
      <c r="AS17" s="28"/>
      <c r="AT17" s="69"/>
      <c r="AU17" s="30"/>
      <c r="AV17" s="30"/>
      <c r="AW17" s="69"/>
      <c r="AX17" s="30"/>
      <c r="AY17" s="30"/>
      <c r="AZ17" s="69"/>
      <c r="BA17" s="30"/>
      <c r="BB17" s="30"/>
      <c r="BC17" s="69"/>
      <c r="BD17" s="30"/>
      <c r="BE17" s="28"/>
      <c r="BF17" s="69"/>
      <c r="BG17" s="30"/>
      <c r="BH17" s="28"/>
      <c r="BI17" s="69"/>
      <c r="BK17" s="27"/>
    </row>
    <row r="18" spans="1:63" ht="84" customHeight="1">
      <c r="A18" s="33" t="s">
        <v>46</v>
      </c>
      <c r="B18" s="34" t="s">
        <v>47</v>
      </c>
      <c r="C18" s="35" t="s">
        <v>48</v>
      </c>
      <c r="D18" s="36">
        <f>'[1]SIBASI San Miguel'!D17+'[1]SIBASI Usulutan'!D17+'[1]SIBASI Morazán'!D17+'[1]SIBASI La Unión'!D17</f>
        <v>12881.05513065535</v>
      </c>
      <c r="E18" s="37">
        <f>'[1]SIBASI San Miguel'!E17+'[1]SIBASI Usulutan'!E17+'[1]SIBASI Morazán'!E17+'[1]SIBASI La Unión'!E17</f>
        <v>12880.05513065535</v>
      </c>
      <c r="F18" s="38">
        <f>'[1]SIBASI San Miguel'!F17+'[1]SIBASI Usulutan'!F17+'[1]SIBASI Morazán'!F17+'[1]SIBASI La Unión'!F17</f>
        <v>1070.0045942212791</v>
      </c>
      <c r="G18" s="48">
        <f>'[1]SIBASI San Miguel'!G17+'[1]SIBASI Usulutan'!G17+'[1]SIBASI Morazán'!G17+'[1]SIBASI La Unión'!G17</f>
        <v>1189</v>
      </c>
      <c r="H18" s="40">
        <f>IF(ISERROR(G18/F18),"",G18/F18)</f>
        <v>1.1112101821070428</v>
      </c>
      <c r="I18" s="38">
        <f>'[1]SIBASI San Miguel'!I17+'[1]SIBASI Usulutan'!I17+'[1]SIBASI Morazán'!I17+'[1]SIBASI La Unión'!I17</f>
        <v>1075.0045942212791</v>
      </c>
      <c r="J18" s="48">
        <f>'[1]SIBASI San Miguel'!J17+'[1]SIBASI Usulutan'!J17+'[1]SIBASI Morazán'!J17+'[1]SIBASI La Unión'!J17</f>
        <v>1122</v>
      </c>
      <c r="K18" s="40">
        <f>IF(ISERROR(J18/I18),"",J18/I18)</f>
        <v>1.0437164697075214</v>
      </c>
      <c r="L18" s="38">
        <f>'[1]SIBASI San Miguel'!L17+'[1]SIBASI Usulutan'!L17+'[1]SIBASI Morazán'!L17+'[1]SIBASI La Unión'!L17</f>
        <v>1066.1712608879459</v>
      </c>
      <c r="M18" s="48" t="e">
        <f>'[1]SIBASI San Miguel'!M17+'[1]SIBASI Usulutan'!M17+'[1]SIBASI Morazán'!M17+'[1]SIBASI La Unión'!M17</f>
        <v>#VALUE!</v>
      </c>
      <c r="N18" s="40" t="str">
        <f>IF(ISERROR(M18/L18),"",M18/L18)</f>
        <v/>
      </c>
      <c r="O18" s="41">
        <f>F18+I18+L18</f>
        <v>3211.1804493305044</v>
      </c>
      <c r="P18" s="36" t="e">
        <f>G18+J18+M18</f>
        <v>#VALUE!</v>
      </c>
      <c r="Q18" s="40" t="str">
        <f>IF(ISERROR(P18/O18),"",P18/O18)</f>
        <v/>
      </c>
      <c r="R18" s="38">
        <f>'[1]SIBASI San Miguel'!R17+'[1]SIBASI Usulutan'!R17+'[1]SIBASI Morazán'!R17+'[1]SIBASI La Unión'!R17</f>
        <v>1070.7545942212791</v>
      </c>
      <c r="S18" s="48">
        <f>'[1]SIBASI San Miguel'!S17+'[1]SIBASI Usulutan'!S17+'[1]SIBASI Morazán'!S17+'[1]SIBASI La Unión'!S17</f>
        <v>1086</v>
      </c>
      <c r="T18" s="40">
        <f>IF(ISERROR(S18/R18),"",S18/R18)</f>
        <v>1.0142380017428814</v>
      </c>
      <c r="U18" s="38">
        <f>'[1]SIBASI San Miguel'!U17+'[1]SIBASI Usulutan'!U17+'[1]SIBASI Morazán'!U17+'[1]SIBASI La Unión'!U17</f>
        <v>1063.9212608879459</v>
      </c>
      <c r="V18" s="48">
        <f>'[1]SIBASI San Miguel'!V17+'[1]SIBASI Usulutan'!V17+'[1]SIBASI Morazán'!V17+'[1]SIBASI La Unión'!V17</f>
        <v>2079.333333333333</v>
      </c>
      <c r="W18" s="40">
        <f>IF(ISERROR(V18/U18),"",V18/U18)</f>
        <v>1.9544052833364067</v>
      </c>
      <c r="X18" s="38">
        <f>'[1]SIBASI San Miguel'!X17+'[1]SIBASI Usulutan'!X17+'[1]SIBASI Morazán'!X17+'[1]SIBASI La Unión'!X17</f>
        <v>1064.9212608879459</v>
      </c>
      <c r="Y18" s="48">
        <f>'[1]SIBASI San Miguel'!Y17+'[1]SIBASI Usulutan'!Y17+'[1]SIBASI Morazán'!Y17+'[1]SIBASI La Unión'!Y17</f>
        <v>1134</v>
      </c>
      <c r="Z18" s="40">
        <f>IF(ISERROR(Y18/X18),"",Y18/X18)</f>
        <v>1.0648674617074085</v>
      </c>
      <c r="AA18" s="41">
        <f>R18+U18+X18</f>
        <v>3199.5971159971714</v>
      </c>
      <c r="AB18" s="36">
        <f>S18+V18+Y18</f>
        <v>4299.333333333333</v>
      </c>
      <c r="AC18" s="40">
        <f>IF(ISERROR(AB18/AA18),"",AB18/AA18)</f>
        <v>1.343710841542443</v>
      </c>
      <c r="AD18" s="42"/>
      <c r="AE18" s="43"/>
      <c r="AF18" s="42"/>
      <c r="AG18" s="43"/>
      <c r="AH18" s="42"/>
      <c r="AI18" s="38">
        <f>'[1]SIBASI San Miguel'!AD17+'[1]SIBASI Usulutan'!AD17+'[1]SIBASI Morazán'!AD17+'[1]SIBASI La Unión'!AD17</f>
        <v>2301.0023891133278</v>
      </c>
      <c r="AJ18" s="48">
        <f>'[1]SIBASI San Miguel'!AE17+'[1]SIBASI Usulutan'!AE17+'[1]SIBASI Morazán'!AE17+'[1]SIBASI La Unión'!AE17</f>
        <v>2866.333333333333</v>
      </c>
      <c r="AK18" s="40">
        <f>IF(ISERROR(AJ18/AI18),"",AJ18/AI18)</f>
        <v>1.2456889861978155</v>
      </c>
      <c r="AL18" s="38">
        <f>'[1]SIBASI San Miguel'!AG17+'[1]SIBASI Usulutan'!AG17+'[1]SIBASI Morazán'!AG17+'[1]SIBASI La Unión'!AG17</f>
        <v>1053.9212608879459</v>
      </c>
      <c r="AM18" s="48">
        <f>'[1]SIBASI San Miguel'!AH17+'[1]SIBASI Usulutan'!AH17+'[1]SIBASI Morazán'!AH17+'[1]SIBASI La Unión'!AH17</f>
        <v>1077</v>
      </c>
      <c r="AN18" s="40">
        <f>IF(ISERROR(AM18/AL18),"",AM18/AL18)</f>
        <v>1.0218979728073898</v>
      </c>
      <c r="AO18" s="38">
        <f>'[1]SIBASI San Miguel'!AJ17+'[1]SIBASI Usulutan'!AJ17+'[1]SIBASI Morazán'!AJ17+'[1]SIBASI La Unión'!AJ17</f>
        <v>1073.3379275546124</v>
      </c>
      <c r="AP18" s="48">
        <f>'[1]SIBASI San Miguel'!AK17+'[1]SIBASI Usulutan'!AK17+'[1]SIBASI Morazán'!AK17+'[1]SIBASI La Unión'!AK17</f>
        <v>0</v>
      </c>
      <c r="AQ18" s="40">
        <f>IF(ISERROR(AP18/AO18),"",AP18/AO18)</f>
        <v>0</v>
      </c>
      <c r="AR18" s="41">
        <f>AI18+AL18+AO18</f>
        <v>4428.2615775558861</v>
      </c>
      <c r="AS18" s="36">
        <f>AJ18+AM18+AP18</f>
        <v>3943.333333333333</v>
      </c>
      <c r="AT18" s="40">
        <f>IF(ISERROR(AS18/AR18),"",AS18/AR18)</f>
        <v>0.89049241203808871</v>
      </c>
      <c r="AU18" s="38">
        <f>'[1]SIBASI San Miguel'!AP17+'[1]SIBASI Usulutan'!AP17+'[1]SIBASI Morazán'!AP17+'[1]SIBASI La Unión'!AP17</f>
        <v>1073.3379275546124</v>
      </c>
      <c r="AV18" s="48">
        <f>'[1]SIBASI San Miguel'!AQ17+'[1]SIBASI Usulutan'!AQ17+'[1]SIBASI Morazán'!AQ17+'[1]SIBASI La Unión'!AQ17</f>
        <v>0</v>
      </c>
      <c r="AW18" s="40">
        <f>IF(ISERROR(AV18/AU18),"",AV18/AU18)</f>
        <v>0</v>
      </c>
      <c r="AX18" s="38">
        <f>'[1]SIBASI San Miguel'!AS17+'[1]SIBASI Usulutan'!AS17+'[1]SIBASI Morazán'!AS17+'[1]SIBASI La Unión'!AS17</f>
        <v>1073.3379275546124</v>
      </c>
      <c r="AY18" s="48">
        <f>'[1]SIBASI San Miguel'!AT17+'[1]SIBASI Usulutan'!AT17+'[1]SIBASI Morazán'!AT17+'[1]SIBASI La Unión'!AT17</f>
        <v>0</v>
      </c>
      <c r="AZ18" s="40">
        <f>IF(ISERROR(AY18/AX18),"",AY18/AX18)</f>
        <v>0</v>
      </c>
      <c r="BA18" s="38">
        <f>'[1]SIBASI San Miguel'!AV17+'[1]SIBASI Usulutan'!AV17+'[1]SIBASI Morazán'!AV17+'[1]SIBASI La Unión'!AV17</f>
        <v>1073.3379275546124</v>
      </c>
      <c r="BB18" s="48">
        <f>'[1]SIBASI San Miguel'!AW17+'[1]SIBASI Usulutan'!AW17+'[1]SIBASI Morazán'!AW17+'[1]SIBASI La Unión'!AW17</f>
        <v>0</v>
      </c>
      <c r="BC18" s="40">
        <f>IF(ISERROR(BB18/BA18),"",BB18/BA18)</f>
        <v>0</v>
      </c>
      <c r="BD18" s="41">
        <f>AU18+AX18+BA18</f>
        <v>3220.0137826638374</v>
      </c>
      <c r="BE18" s="36">
        <f>AV18+AY18+BB18</f>
        <v>0</v>
      </c>
      <c r="BF18" s="40">
        <f>IF(ISERROR(BE18/BD18),"",BE18/BD18)</f>
        <v>0</v>
      </c>
      <c r="BG18" s="41">
        <f>O18+AA18+AR18+BD18</f>
        <v>14059.052925547399</v>
      </c>
      <c r="BH18" s="44" t="e">
        <f>P18+AB18+AS18+BE18</f>
        <v>#VALUE!</v>
      </c>
      <c r="BI18" s="40" t="str">
        <f>IF(ISERROR(BH18/BG18),"",BH18/BG18)</f>
        <v/>
      </c>
      <c r="BK18" s="45" t="str">
        <f>IF(E18=SUM(F18,I18,L18,R18,U18,X18,AI18,AL18,AO18,AU18,AX18,BA18),"SI","NO")</f>
        <v>NO</v>
      </c>
    </row>
    <row r="19" spans="1:63" ht="84" customHeight="1">
      <c r="A19" s="33" t="s">
        <v>49</v>
      </c>
      <c r="B19" s="34" t="s">
        <v>50</v>
      </c>
      <c r="C19" s="35" t="s">
        <v>48</v>
      </c>
      <c r="D19" s="36">
        <f>'[1]SIBASI San Miguel'!D18+'[1]SIBASI Usulutan'!D18+'[1]SIBASI Morazán'!D18+'[1]SIBASI La Unión'!D18</f>
        <v>12880.05513065535</v>
      </c>
      <c r="E19" s="37">
        <f>'[1]SIBASI San Miguel'!E18+'[1]SIBASI Usulutan'!E18+'[1]SIBASI Morazán'!E18+'[1]SIBASI La Unión'!E18</f>
        <v>51520.220522621399</v>
      </c>
      <c r="F19" s="38">
        <f>'[1]SIBASI San Miguel'!F18+'[1]SIBASI Usulutan'!F18+'[1]SIBASI Morazán'!F18+'[1]SIBASI La Unión'!F18</f>
        <v>4282.0183768851166</v>
      </c>
      <c r="G19" s="48">
        <f>'[1]SIBASI San Miguel'!G18+'[1]SIBASI Usulutan'!G18+'[1]SIBASI Morazán'!G18+'[1]SIBASI La Unión'!G18</f>
        <v>3350</v>
      </c>
      <c r="H19" s="40">
        <f>IF(ISERROR(G19/F19),"",G19/F19)</f>
        <v>0.78234134119641541</v>
      </c>
      <c r="I19" s="38">
        <f>'[1]SIBASI San Miguel'!I18+'[1]SIBASI Usulutan'!I18+'[1]SIBASI Morazán'!I18+'[1]SIBASI La Unión'!I18</f>
        <v>4254.6850435517836</v>
      </c>
      <c r="J19" s="48">
        <f>'[1]SIBASI San Miguel'!J18+'[1]SIBASI Usulutan'!J18+'[1]SIBASI Morazán'!J18+'[1]SIBASI La Unión'!J18</f>
        <v>3283</v>
      </c>
      <c r="K19" s="40">
        <f>IF(ISERROR(J19/I19),"",J19/I19)</f>
        <v>0.77161998277065713</v>
      </c>
      <c r="L19" s="38">
        <f>'[1]SIBASI San Miguel'!L18+'[1]SIBASI Usulutan'!L18+'[1]SIBASI Morazán'!L18+'[1]SIBASI La Unión'!L18</f>
        <v>4261.6850435517836</v>
      </c>
      <c r="M19" s="48">
        <f>'[1]SIBASI San Miguel'!M18+'[1]SIBASI Usulutan'!M18+'[1]SIBASI Morazán'!M18+'[1]SIBASI La Unión'!M18</f>
        <v>3452</v>
      </c>
      <c r="N19" s="40">
        <f>IF(ISERROR(M19/L19),"",M19/L19)</f>
        <v>0.81000823963354784</v>
      </c>
      <c r="O19" s="41">
        <f>F19+I19+L19</f>
        <v>12798.388463988686</v>
      </c>
      <c r="P19" s="36">
        <f>G19+J19+M19</f>
        <v>10085</v>
      </c>
      <c r="Q19" s="40">
        <f>IF(ISERROR(P19/O19),"",P19/O19)</f>
        <v>0.7879898339057726</v>
      </c>
      <c r="R19" s="38">
        <f>'[1]SIBASI San Miguel'!R18+'[1]SIBASI Usulutan'!R18+'[1]SIBASI Morazán'!R18+'[1]SIBASI La Unión'!R18</f>
        <v>4282.0183768851166</v>
      </c>
      <c r="S19" s="48">
        <f>'[1]SIBASI San Miguel'!S18+'[1]SIBASI Usulutan'!S18+'[1]SIBASI Morazán'!S18+'[1]SIBASI La Unión'!S18</f>
        <v>3085</v>
      </c>
      <c r="T19" s="40">
        <f>IF(ISERROR(S19/R19),"",S19/R19)</f>
        <v>0.72045463808684829</v>
      </c>
      <c r="U19" s="38">
        <f>'[1]SIBASI San Miguel'!U18+'[1]SIBASI Usulutan'!U18+'[1]SIBASI Morazán'!U18+'[1]SIBASI La Unión'!U18</f>
        <v>4254.6850435517836</v>
      </c>
      <c r="V19" s="48">
        <f>'[1]SIBASI San Miguel'!V18+'[1]SIBASI Usulutan'!V18+'[1]SIBASI Morazán'!V18+'[1]SIBASI La Unión'!V18</f>
        <v>3514.333333333333</v>
      </c>
      <c r="W19" s="40">
        <f>IF(ISERROR(V19/U19),"",V19/U19)</f>
        <v>0.82599141825068922</v>
      </c>
      <c r="X19" s="38">
        <f>'[1]SIBASI San Miguel'!X18+'[1]SIBASI Usulutan'!X18+'[1]SIBASI Morazán'!X18+'[1]SIBASI La Unión'!X18</f>
        <v>4254.6850435517836</v>
      </c>
      <c r="Y19" s="48">
        <f>'[1]SIBASI San Miguel'!Y18+'[1]SIBASI Usulutan'!Y18+'[1]SIBASI Morazán'!Y18+'[1]SIBASI La Unión'!Y18</f>
        <v>3632</v>
      </c>
      <c r="Z19" s="40">
        <f>IF(ISERROR(Y19/X19),"",Y19/X19)</f>
        <v>0.85364720603808308</v>
      </c>
      <c r="AA19" s="41">
        <f>R19+U19+X19</f>
        <v>12791.388463988686</v>
      </c>
      <c r="AB19" s="36">
        <f>S19+V19+Y19</f>
        <v>10231.333333333332</v>
      </c>
      <c r="AC19" s="40">
        <f>IF(ISERROR(AB19/AA19),"",AB19/AA19)</f>
        <v>0.79986104418119897</v>
      </c>
      <c r="AD19" s="42"/>
      <c r="AE19" s="43"/>
      <c r="AF19" s="42"/>
      <c r="AG19" s="43"/>
      <c r="AH19" s="42"/>
      <c r="AI19" s="38">
        <f>'[1]SIBASI San Miguel'!AD18+'[1]SIBASI Usulutan'!AD18+'[1]SIBASI Morazán'!AD18+'[1]SIBASI La Unión'!AD18</f>
        <v>9197.0095564533112</v>
      </c>
      <c r="AJ19" s="48">
        <f>'[1]SIBASI San Miguel'!AE18+'[1]SIBASI Usulutan'!AE18+'[1]SIBASI Morazán'!AE18+'[1]SIBASI La Unión'!AE18</f>
        <v>6201.333333333333</v>
      </c>
      <c r="AK19" s="40">
        <f>IF(ISERROR(AJ19/AI19),"",AJ19/AI19)</f>
        <v>0.67427714359413848</v>
      </c>
      <c r="AL19" s="38">
        <f>'[1]SIBASI San Miguel'!AG18+'[1]SIBASI Usulutan'!AG18+'[1]SIBASI Morazán'!AG18+'[1]SIBASI La Unión'!AG18</f>
        <v>4185.3517102184496</v>
      </c>
      <c r="AM19" s="48">
        <f>'[1]SIBASI San Miguel'!AH18+'[1]SIBASI Usulutan'!AH18+'[1]SIBASI Morazán'!AH18+'[1]SIBASI La Unión'!AH18</f>
        <v>3389</v>
      </c>
      <c r="AN19" s="40">
        <f>IF(ISERROR(AM19/AL19),"",AM19/AL19)</f>
        <v>0.80972884351052898</v>
      </c>
      <c r="AO19" s="38">
        <f>'[1]SIBASI San Miguel'!AJ18+'[1]SIBASI Usulutan'!AJ18+'[1]SIBASI Morazán'!AJ18+'[1]SIBASI La Unión'!AJ18</f>
        <v>4293.3517102184496</v>
      </c>
      <c r="AP19" s="48">
        <f>'[1]SIBASI San Miguel'!AK18+'[1]SIBASI Usulutan'!AK18+'[1]SIBASI Morazán'!AK18+'[1]SIBASI La Unión'!AK18</f>
        <v>0</v>
      </c>
      <c r="AQ19" s="40">
        <f>IF(ISERROR(AP19/AO19),"",AP19/AO19)</f>
        <v>0</v>
      </c>
      <c r="AR19" s="41">
        <f>AI19+AL19+AO19</f>
        <v>17675.712976890209</v>
      </c>
      <c r="AS19" s="36">
        <f>AJ19+AM19+AP19</f>
        <v>9590.3333333333321</v>
      </c>
      <c r="AT19" s="40">
        <f>IF(ISERROR(AS19/AR19),"",AS19/AR19)</f>
        <v>0.54257123013210495</v>
      </c>
      <c r="AU19" s="38">
        <f>'[1]SIBASI San Miguel'!AP18+'[1]SIBASI Usulutan'!AP18+'[1]SIBASI Morazán'!AP18+'[1]SIBASI La Unión'!AP18</f>
        <v>4293.3517102184496</v>
      </c>
      <c r="AV19" s="48">
        <f>'[1]SIBASI San Miguel'!AQ18+'[1]SIBASI Usulutan'!AQ18+'[1]SIBASI Morazán'!AQ18+'[1]SIBASI La Unión'!AQ18</f>
        <v>0</v>
      </c>
      <c r="AW19" s="40">
        <f>IF(ISERROR(AV19/AU19),"",AV19/AU19)</f>
        <v>0</v>
      </c>
      <c r="AX19" s="38">
        <f>'[1]SIBASI San Miguel'!AS18+'[1]SIBASI Usulutan'!AS18+'[1]SIBASI Morazán'!AS18+'[1]SIBASI La Unión'!AS18</f>
        <v>4293.3517102184496</v>
      </c>
      <c r="AY19" s="48">
        <f>'[1]SIBASI San Miguel'!AT18+'[1]SIBASI Usulutan'!AT18+'[1]SIBASI Morazán'!AT18+'[1]SIBASI La Unión'!AT18</f>
        <v>0</v>
      </c>
      <c r="AZ19" s="40">
        <f>IF(ISERROR(AY19/AX19),"",AY19/AX19)</f>
        <v>0</v>
      </c>
      <c r="BA19" s="38">
        <f>'[1]SIBASI San Miguel'!AV18+'[1]SIBASI Usulutan'!AV18+'[1]SIBASI Morazán'!AV18+'[1]SIBASI La Unión'!AV18</f>
        <v>4293.3517102184496</v>
      </c>
      <c r="BB19" s="48">
        <f>'[1]SIBASI San Miguel'!AW18+'[1]SIBASI Usulutan'!AW18+'[1]SIBASI Morazán'!AW18+'[1]SIBASI La Unión'!AW18</f>
        <v>0</v>
      </c>
      <c r="BC19" s="40">
        <f>IF(ISERROR(BB19/BA19),"",BB19/BA19)</f>
        <v>0</v>
      </c>
      <c r="BD19" s="41">
        <f>AU19+AX19+BA19</f>
        <v>12880.05513065535</v>
      </c>
      <c r="BE19" s="36">
        <f>AV19+AY19+BB19</f>
        <v>0</v>
      </c>
      <c r="BF19" s="40">
        <f>IF(ISERROR(BE19/BD19),"",BE19/BD19)</f>
        <v>0</v>
      </c>
      <c r="BG19" s="41">
        <f>O19+AA19+AR19+BD19</f>
        <v>56145.545035522926</v>
      </c>
      <c r="BH19" s="44">
        <f>P19+AB19+AS19+BE19</f>
        <v>29906.666666666664</v>
      </c>
      <c r="BI19" s="40">
        <f>IF(ISERROR(BH19/BG19),"",BH19/BG19)</f>
        <v>0.53266321749561618</v>
      </c>
      <c r="BK19" s="45" t="str">
        <f>IF(E19=SUM(F19,I19,L19,R19,U19,X19,AI19,AL19,AO19,AU19,AX19,BA19),"SI","NO")</f>
        <v>NO</v>
      </c>
    </row>
    <row r="20" spans="1:63" ht="84" customHeight="1">
      <c r="A20" s="33" t="s">
        <v>51</v>
      </c>
      <c r="B20" s="34" t="s">
        <v>52</v>
      </c>
      <c r="C20" s="35" t="s">
        <v>48</v>
      </c>
      <c r="D20" s="36">
        <f>'[1]SIBASI San Miguel'!D19+'[1]SIBASI Usulutan'!D19+'[1]SIBASI Morazán'!D19+'[1]SIBASI La Unión'!D19</f>
        <v>136875.35300696047</v>
      </c>
      <c r="E20" s="37">
        <f>'[1]SIBASI San Miguel'!E19+'[1]SIBASI Usulutan'!E19+'[1]SIBASI Morazán'!E19+'[1]SIBASI La Unión'!E19</f>
        <v>594845.41202784178</v>
      </c>
      <c r="F20" s="38">
        <f>'[1]SIBASI San Miguel'!F19+'[1]SIBASI Usulutan'!F19+'[1]SIBASI Morazán'!F19+'[1]SIBASI La Unión'!F19</f>
        <v>49071.784335653487</v>
      </c>
      <c r="G20" s="48">
        <f>'[1]SIBASI San Miguel'!G19+'[1]SIBASI Usulutan'!G19+'[1]SIBASI Morazán'!G19+'[1]SIBASI La Unión'!G19</f>
        <v>44384</v>
      </c>
      <c r="H20" s="40">
        <f t="shared" ref="H20:H26" si="5">IF(ISERROR(G20/F20),"",G20/F20)</f>
        <v>0.90447088078988924</v>
      </c>
      <c r="I20" s="38">
        <f>'[1]SIBASI San Miguel'!I19+'[1]SIBASI Usulutan'!I19+'[1]SIBASI Morazán'!I19+'[1]SIBASI La Unión'!I19</f>
        <v>49072.784335653487</v>
      </c>
      <c r="J20" s="48">
        <f>'[1]SIBASI San Miguel'!J19+'[1]SIBASI Usulutan'!J19+'[1]SIBASI Morazán'!J19+'[1]SIBASI La Unión'!J19</f>
        <v>46881</v>
      </c>
      <c r="K20" s="40">
        <f t="shared" ref="K20:K26" si="6">IF(ISERROR(J20/I20),"",J20/I20)</f>
        <v>0.95533605102449703</v>
      </c>
      <c r="L20" s="38">
        <f>'[1]SIBASI San Miguel'!L19+'[1]SIBASI Usulutan'!L19+'[1]SIBASI Morazán'!L19+'[1]SIBASI La Unión'!L19</f>
        <v>49072.784335653487</v>
      </c>
      <c r="M20" s="48">
        <f>'[1]SIBASI San Miguel'!M19+'[1]SIBASI Usulutan'!M19+'[1]SIBASI Morazán'!M19+'[1]SIBASI La Unión'!M19</f>
        <v>44400</v>
      </c>
      <c r="N20" s="40">
        <f t="shared" ref="N20:N26" si="7">IF(ISERROR(M20/L20),"",M20/L20)</f>
        <v>0.90477849588293058</v>
      </c>
      <c r="O20" s="41">
        <f t="shared" ref="O20:P26" si="8">F20+I20+L20</f>
        <v>147217.35300696047</v>
      </c>
      <c r="P20" s="36">
        <f t="shared" si="8"/>
        <v>135665</v>
      </c>
      <c r="Q20" s="40">
        <f t="shared" ref="Q20:Q26" si="9">IF(ISERROR(P20/O20),"",P20/O20)</f>
        <v>0.92152859176584789</v>
      </c>
      <c r="R20" s="38">
        <f>'[1]SIBASI San Miguel'!R19+'[1]SIBASI Usulutan'!R19+'[1]SIBASI Morazán'!R19+'[1]SIBASI La Unión'!R19</f>
        <v>49068.451002320151</v>
      </c>
      <c r="S20" s="48">
        <f>'[1]SIBASI San Miguel'!S19+'[1]SIBASI Usulutan'!S19+'[1]SIBASI Morazán'!S19+'[1]SIBASI La Unión'!S19</f>
        <v>32867</v>
      </c>
      <c r="T20" s="40">
        <f t="shared" ref="T20:T26" si="10">IF(ISERROR(S20/R20),"",S20/R20)</f>
        <v>0.66981939165852045</v>
      </c>
      <c r="U20" s="38">
        <f>'[1]SIBASI San Miguel'!U19+'[1]SIBASI Usulutan'!U19+'[1]SIBASI Morazán'!U19+'[1]SIBASI La Unión'!U19</f>
        <v>49072.451002320151</v>
      </c>
      <c r="V20" s="48">
        <f>'[1]SIBASI San Miguel'!V19+'[1]SIBASI Usulutan'!V19+'[1]SIBASI Morazán'!V19+'[1]SIBASI La Unión'!V19</f>
        <v>54195</v>
      </c>
      <c r="W20" s="40">
        <f t="shared" ref="W20:W26" si="11">IF(ISERROR(V20/U20),"",V20/U20)</f>
        <v>1.1043874698135141</v>
      </c>
      <c r="X20" s="38">
        <f>'[1]SIBASI San Miguel'!X19+'[1]SIBASI Usulutan'!X19+'[1]SIBASI Morazán'!X19+'[1]SIBASI La Unión'!X19</f>
        <v>49074.451002320151</v>
      </c>
      <c r="Y20" s="48">
        <f>'[1]SIBASI San Miguel'!Y19+'[1]SIBASI Usulutan'!Y19+'[1]SIBASI Morazán'!Y19+'[1]SIBASI La Unión'!Y19</f>
        <v>44239</v>
      </c>
      <c r="Z20" s="40">
        <f t="shared" ref="Z20:Z26" si="12">IF(ISERROR(Y20/X20),"",Y20/X20)</f>
        <v>0.90146703827432451</v>
      </c>
      <c r="AA20" s="41">
        <f t="shared" ref="AA20:AB26" si="13">R20+U20+X20</f>
        <v>147215.35300696045</v>
      </c>
      <c r="AB20" s="36">
        <f t="shared" si="13"/>
        <v>131301</v>
      </c>
      <c r="AC20" s="40">
        <f t="shared" ref="AC20:AC26" si="14">IF(ISERROR(AB20/AA20),"",AB20/AA20)</f>
        <v>0.89189746394040836</v>
      </c>
      <c r="AD20" s="42"/>
      <c r="AE20" s="43"/>
      <c r="AF20" s="42"/>
      <c r="AG20" s="43"/>
      <c r="AH20" s="42"/>
      <c r="AI20" s="38">
        <f>'[1]SIBASI San Miguel'!AD19+'[1]SIBASI Usulutan'!AD19+'[1]SIBASI Morazán'!AD19+'[1]SIBASI La Unión'!AD19</f>
        <v>106202.07182894136</v>
      </c>
      <c r="AJ20" s="48">
        <f>'[1]SIBASI San Miguel'!AE19+'[1]SIBASI Usulutan'!AE19+'[1]SIBASI Morazán'!AE19+'[1]SIBASI La Unión'!AE19</f>
        <v>74596</v>
      </c>
      <c r="AK20" s="40">
        <f t="shared" ref="AK20:AK26" si="15">IF(ISERROR(AJ20/AI20),"",AJ20/AI20)</f>
        <v>0.70239684325698515</v>
      </c>
      <c r="AL20" s="38">
        <f>'[1]SIBASI San Miguel'!AG19+'[1]SIBASI Usulutan'!AG19+'[1]SIBASI Morazán'!AG19+'[1]SIBASI La Unión'!AG19</f>
        <v>48547.451002320151</v>
      </c>
      <c r="AM20" s="48">
        <f>'[1]SIBASI San Miguel'!AH19+'[1]SIBASI Usulutan'!AH19+'[1]SIBASI Morazán'!AH19+'[1]SIBASI La Unión'!AH19</f>
        <v>35778</v>
      </c>
      <c r="AN20" s="40">
        <f t="shared" ref="AN20:AN26" si="16">IF(ISERROR(AM20/AL20),"",AM20/AL20)</f>
        <v>0.73696969174118165</v>
      </c>
      <c r="AO20" s="38">
        <f>'[1]SIBASI San Miguel'!AJ19+'[1]SIBASI Usulutan'!AJ19+'[1]SIBASI Morazán'!AJ19+'[1]SIBASI La Unión'!AJ19</f>
        <v>49570.451002320158</v>
      </c>
      <c r="AP20" s="48">
        <f>'[1]SIBASI San Miguel'!AK19+'[1]SIBASI Usulutan'!AK19+'[1]SIBASI Morazán'!AK19+'[1]SIBASI La Unión'!AK19</f>
        <v>0</v>
      </c>
      <c r="AQ20" s="40">
        <f t="shared" ref="AQ20:AQ26" si="17">IF(ISERROR(AP20/AO20),"",AP20/AO20)</f>
        <v>0</v>
      </c>
      <c r="AR20" s="41">
        <f t="shared" ref="AR20:AS26" si="18">AI20+AL20+AO20</f>
        <v>204319.97383358167</v>
      </c>
      <c r="AS20" s="36">
        <f t="shared" si="18"/>
        <v>110374</v>
      </c>
      <c r="AT20" s="40">
        <f t="shared" ref="AT20:AT26" si="19">IF(ISERROR(AS20/AR20),"",AS20/AR20)</f>
        <v>0.54020171366065006</v>
      </c>
      <c r="AU20" s="38">
        <f>'[1]SIBASI San Miguel'!AP19+'[1]SIBASI Usulutan'!AP19+'[1]SIBASI Morazán'!AP19+'[1]SIBASI La Unión'!AP19</f>
        <v>49570.451002320158</v>
      </c>
      <c r="AV20" s="48">
        <f>'[1]SIBASI San Miguel'!AQ19+'[1]SIBASI Usulutan'!AQ19+'[1]SIBASI Morazán'!AQ19+'[1]SIBASI La Unión'!AQ19</f>
        <v>0</v>
      </c>
      <c r="AW20" s="40">
        <f t="shared" ref="AW20:AW26" si="20">IF(ISERROR(AV20/AU20),"",AV20/AU20)</f>
        <v>0</v>
      </c>
      <c r="AX20" s="38">
        <f>'[1]SIBASI San Miguel'!AS19+'[1]SIBASI Usulutan'!AS19+'[1]SIBASI Morazán'!AS19+'[1]SIBASI La Unión'!AS19</f>
        <v>49570.451002320158</v>
      </c>
      <c r="AY20" s="48">
        <f>'[1]SIBASI San Miguel'!AT19+'[1]SIBASI Usulutan'!AT19+'[1]SIBASI Morazán'!AT19+'[1]SIBASI La Unión'!AT19</f>
        <v>0</v>
      </c>
      <c r="AZ20" s="40">
        <f t="shared" ref="AZ20:AZ26" si="21">IF(ISERROR(AY20/AX20),"",AY20/AX20)</f>
        <v>0</v>
      </c>
      <c r="BA20" s="38">
        <f>'[1]SIBASI San Miguel'!AV19+'[1]SIBASI Usulutan'!AV19+'[1]SIBASI Morazán'!AV19+'[1]SIBASI La Unión'!AV19</f>
        <v>49570.451002320158</v>
      </c>
      <c r="BB20" s="48">
        <f>'[1]SIBASI San Miguel'!AW19+'[1]SIBASI Usulutan'!AW19+'[1]SIBASI Morazán'!AW19+'[1]SIBASI La Unión'!AW19</f>
        <v>0</v>
      </c>
      <c r="BC20" s="40">
        <f t="shared" ref="BC20:BC26" si="22">IF(ISERROR(BB20/BA20),"",BB20/BA20)</f>
        <v>0</v>
      </c>
      <c r="BD20" s="41">
        <f t="shared" ref="BD20:BE26" si="23">AU20+AX20+BA20</f>
        <v>148711.35300696047</v>
      </c>
      <c r="BE20" s="36">
        <f t="shared" si="23"/>
        <v>0</v>
      </c>
      <c r="BF20" s="40">
        <f t="shared" ref="BF20:BF26" si="24">IF(ISERROR(BE20/BD20),"",BE20/BD20)</f>
        <v>0</v>
      </c>
      <c r="BG20" s="41">
        <f t="shared" ref="BG20:BH26" si="25">O20+AA20+AR20+BD20</f>
        <v>647464.03285446309</v>
      </c>
      <c r="BH20" s="44">
        <f t="shared" si="25"/>
        <v>377340</v>
      </c>
      <c r="BI20" s="40">
        <f t="shared" ref="BI20:BI26" si="26">IF(ISERROR(BH20/BG20),"",BH20/BG20)</f>
        <v>0.58279685179797236</v>
      </c>
      <c r="BK20" s="45" t="str">
        <f>IF(E20=SUM(F20,I20,L20,R20,U20,X20,AI20,AL20,AO20,AU20,AX20,BA20),"SI","NO")</f>
        <v>NO</v>
      </c>
    </row>
    <row r="21" spans="1:63" ht="84" customHeight="1">
      <c r="A21" s="33" t="s">
        <v>53</v>
      </c>
      <c r="B21" s="34" t="s">
        <v>54</v>
      </c>
      <c r="C21" s="35" t="s">
        <v>55</v>
      </c>
      <c r="D21" s="36">
        <f>'[1]SIBASI San Miguel'!D20+'[1]SIBASI Usulutan'!D20+'[1]SIBASI Morazán'!D20+'[1]SIBASI La Unión'!D20</f>
        <v>21764.729047002889</v>
      </c>
      <c r="E21" s="37">
        <f>'[1]SIBASI San Miguel'!E20+'[1]SIBASI Usulutan'!E20+'[1]SIBASI Morazán'!E20+'[1]SIBASI La Unión'!E20</f>
        <v>23236.106987025199</v>
      </c>
      <c r="F21" s="38">
        <f>'[1]SIBASI San Miguel'!F20+'[1]SIBASI Usulutan'!F20+'[1]SIBASI Morazán'!F20+'[1]SIBASI La Unión'!F20</f>
        <v>1867.6618658768539</v>
      </c>
      <c r="G21" s="48">
        <f>'[1]SIBASI San Miguel'!G20+'[1]SIBASI Usulutan'!G20+'[1]SIBASI Morazán'!G20+'[1]SIBASI La Unión'!G20</f>
        <v>1992</v>
      </c>
      <c r="H21" s="40">
        <f t="shared" si="5"/>
        <v>1.0665742211665119</v>
      </c>
      <c r="I21" s="38">
        <f>'[1]SIBASI San Miguel'!I20+'[1]SIBASI Usulutan'!I20+'[1]SIBASI Morazán'!I20+'[1]SIBASI La Unión'!I20</f>
        <v>1867.6618658768539</v>
      </c>
      <c r="J21" s="48">
        <f>'[1]SIBASI San Miguel'!J20+'[1]SIBASI Usulutan'!J20+'[1]SIBASI Morazán'!J20+'[1]SIBASI La Unión'!J20</f>
        <v>1548</v>
      </c>
      <c r="K21" s="40">
        <f t="shared" si="6"/>
        <v>0.82884382247277133</v>
      </c>
      <c r="L21" s="38">
        <f>'[1]SIBASI San Miguel'!L20+'[1]SIBASI Usulutan'!L20+'[1]SIBASI Morazán'!L20+'[1]SIBASI La Unión'!L20</f>
        <v>1867.6618658768539</v>
      </c>
      <c r="M21" s="48">
        <f>'[1]SIBASI San Miguel'!M20+'[1]SIBASI Usulutan'!M20+'[1]SIBASI Morazán'!M20+'[1]SIBASI La Unión'!M20</f>
        <v>1639</v>
      </c>
      <c r="N21" s="40">
        <f t="shared" si="7"/>
        <v>0.87756784562847046</v>
      </c>
      <c r="O21" s="41">
        <f t="shared" si="8"/>
        <v>5602.9855976305616</v>
      </c>
      <c r="P21" s="36">
        <f t="shared" si="8"/>
        <v>5179</v>
      </c>
      <c r="Q21" s="40">
        <f t="shared" si="9"/>
        <v>0.9243286297559179</v>
      </c>
      <c r="R21" s="38">
        <f>'[1]SIBASI San Miguel'!R20+'[1]SIBASI Usulutan'!R20+'[1]SIBASI Morazán'!R20+'[1]SIBASI La Unión'!R20</f>
        <v>1867.4118658768539</v>
      </c>
      <c r="S21" s="48">
        <f>'[1]SIBASI San Miguel'!S20+'[1]SIBASI Usulutan'!S20+'[1]SIBASI Morazán'!S20+'[1]SIBASI La Unión'!S20</f>
        <v>1748</v>
      </c>
      <c r="T21" s="40">
        <f t="shared" si="10"/>
        <v>0.93605488534218806</v>
      </c>
      <c r="U21" s="38">
        <f>'[1]SIBASI San Miguel'!U20+'[1]SIBASI Usulutan'!U20+'[1]SIBASI Morazán'!U20+'[1]SIBASI La Unión'!U20</f>
        <v>1866.8535325435207</v>
      </c>
      <c r="V21" s="48">
        <f>'[1]SIBASI San Miguel'!V20+'[1]SIBASI Usulutan'!V20+'[1]SIBASI Morazán'!V20+'[1]SIBASI La Unión'!V20</f>
        <v>1821</v>
      </c>
      <c r="W21" s="40">
        <f t="shared" si="11"/>
        <v>0.97543806638057629</v>
      </c>
      <c r="X21" s="38">
        <f>'[1]SIBASI San Miguel'!X20+'[1]SIBASI Usulutan'!X20+'[1]SIBASI Morazán'!X20+'[1]SIBASI La Unión'!X20</f>
        <v>1867.4118658768539</v>
      </c>
      <c r="Y21" s="48">
        <f>'[1]SIBASI San Miguel'!Y20+'[1]SIBASI Usulutan'!Y20+'[1]SIBASI Morazán'!Y20+'[1]SIBASI La Unión'!Y20</f>
        <v>1729</v>
      </c>
      <c r="Z21" s="40">
        <f t="shared" si="12"/>
        <v>0.92588037571890347</v>
      </c>
      <c r="AA21" s="41">
        <f t="shared" si="13"/>
        <v>5601.6772642972282</v>
      </c>
      <c r="AB21" s="36">
        <f t="shared" si="13"/>
        <v>5298</v>
      </c>
      <c r="AC21" s="40">
        <f t="shared" si="14"/>
        <v>0.94578815416005102</v>
      </c>
      <c r="AD21" s="42"/>
      <c r="AE21" s="43"/>
      <c r="AF21" s="42"/>
      <c r="AG21" s="43"/>
      <c r="AH21" s="42"/>
      <c r="AI21" s="38">
        <f>'[1]SIBASI San Miguel'!AD20+'[1]SIBASI Usulutan'!AD20+'[1]SIBASI Morazán'!AD20+'[1]SIBASI La Unión'!AD20</f>
        <v>4311.3569840884047</v>
      </c>
      <c r="AJ21" s="48">
        <f>'[1]SIBASI San Miguel'!AE20+'[1]SIBASI Usulutan'!AE20+'[1]SIBASI Morazán'!AE20+'[1]SIBASI La Unión'!AE20</f>
        <v>3267</v>
      </c>
      <c r="AK21" s="40">
        <f t="shared" si="15"/>
        <v>0.75776606113974487</v>
      </c>
      <c r="AL21" s="38">
        <f>'[1]SIBASI San Miguel'!AG20+'[1]SIBASI Usulutan'!AG20+'[1]SIBASI Morazán'!AG20+'[1]SIBASI La Unión'!AG20</f>
        <v>1857.7451992101874</v>
      </c>
      <c r="AM21" s="48">
        <f>'[1]SIBASI San Miguel'!AH20+'[1]SIBASI Usulutan'!AH20+'[1]SIBASI Morazán'!AH20+'[1]SIBASI La Unión'!AH20</f>
        <v>1202</v>
      </c>
      <c r="AN21" s="40">
        <f t="shared" si="16"/>
        <v>0.64702091573754317</v>
      </c>
      <c r="AO21" s="38">
        <f>'[1]SIBASI San Miguel'!AJ20+'[1]SIBASI Usulutan'!AJ20+'[1]SIBASI Morazán'!AJ20+'[1]SIBASI La Unión'!AJ20</f>
        <v>1936.3422489187662</v>
      </c>
      <c r="AP21" s="48">
        <f>'[1]SIBASI San Miguel'!AK20+'[1]SIBASI Usulutan'!AK20+'[1]SIBASI Morazán'!AK20+'[1]SIBASI La Unión'!AK20</f>
        <v>0</v>
      </c>
      <c r="AQ21" s="40">
        <f t="shared" si="17"/>
        <v>0</v>
      </c>
      <c r="AR21" s="41">
        <f t="shared" si="18"/>
        <v>8105.4444322173576</v>
      </c>
      <c r="AS21" s="36">
        <f t="shared" si="18"/>
        <v>4469</v>
      </c>
      <c r="AT21" s="40">
        <f t="shared" si="19"/>
        <v>0.55135779874533575</v>
      </c>
      <c r="AU21" s="38">
        <f>'[1]SIBASI San Miguel'!AP20+'[1]SIBASI Usulutan'!AP20+'[1]SIBASI Morazán'!AP20+'[1]SIBASI La Unión'!AP20</f>
        <v>1936.3422489187662</v>
      </c>
      <c r="AV21" s="48">
        <f>'[1]SIBASI San Miguel'!AQ20+'[1]SIBASI Usulutan'!AQ20+'[1]SIBASI Morazán'!AQ20+'[1]SIBASI La Unión'!AQ20</f>
        <v>0</v>
      </c>
      <c r="AW21" s="40">
        <f t="shared" si="20"/>
        <v>0</v>
      </c>
      <c r="AX21" s="38">
        <f>'[1]SIBASI San Miguel'!AS20+'[1]SIBASI Usulutan'!AS20+'[1]SIBASI Morazán'!AS20+'[1]SIBASI La Unión'!AS20</f>
        <v>1936.3422489187662</v>
      </c>
      <c r="AY21" s="48">
        <f>'[1]SIBASI San Miguel'!AT20+'[1]SIBASI Usulutan'!AT20+'[1]SIBASI Morazán'!AT20+'[1]SIBASI La Unión'!AT20</f>
        <v>0</v>
      </c>
      <c r="AZ21" s="40">
        <f t="shared" si="21"/>
        <v>0</v>
      </c>
      <c r="BA21" s="38">
        <f>'[1]SIBASI San Miguel'!AV20+'[1]SIBASI Usulutan'!AV20+'[1]SIBASI Morazán'!AV20+'[1]SIBASI La Unión'!AV20</f>
        <v>1936.3422489187662</v>
      </c>
      <c r="BB21" s="48">
        <f>'[1]SIBASI San Miguel'!AW20+'[1]SIBASI Usulutan'!AW20+'[1]SIBASI Morazán'!AW20+'[1]SIBASI La Unión'!AW20</f>
        <v>0</v>
      </c>
      <c r="BC21" s="40">
        <f t="shared" si="22"/>
        <v>0</v>
      </c>
      <c r="BD21" s="41">
        <f t="shared" si="23"/>
        <v>5809.026746756299</v>
      </c>
      <c r="BE21" s="36">
        <f t="shared" si="23"/>
        <v>0</v>
      </c>
      <c r="BF21" s="40">
        <f t="shared" si="24"/>
        <v>0</v>
      </c>
      <c r="BG21" s="41">
        <f t="shared" si="25"/>
        <v>25119.134040901448</v>
      </c>
      <c r="BH21" s="44">
        <f t="shared" si="25"/>
        <v>14946</v>
      </c>
      <c r="BI21" s="40">
        <f t="shared" si="26"/>
        <v>0.59500458796324152</v>
      </c>
      <c r="BK21" s="45" t="str">
        <f t="shared" ref="BK21:BK26" si="27">IF(E21=SUM(F21,I21,L21,R21,U21,X21,AI21,AL21,AO21,AU21,AX21,BA21),"SI","NO")</f>
        <v>NO</v>
      </c>
    </row>
    <row r="22" spans="1:63" ht="84" customHeight="1">
      <c r="A22" s="33" t="s">
        <v>56</v>
      </c>
      <c r="B22" s="34" t="s">
        <v>57</v>
      </c>
      <c r="C22" s="35" t="s">
        <v>55</v>
      </c>
      <c r="D22" s="36">
        <f>'[1]SIBASI San Miguel'!D21+'[1]SIBASI Usulutan'!D21+'[1]SIBASI Morazán'!D21+'[1]SIBASI La Unión'!D21</f>
        <v>21764.729047002889</v>
      </c>
      <c r="E22" s="37">
        <f>'[1]SIBASI San Miguel'!E21+'[1]SIBASI Usulutan'!E21+'[1]SIBASI Morazán'!E21+'[1]SIBASI La Unión'!E21</f>
        <v>116144.03493512599</v>
      </c>
      <c r="F22" s="38">
        <f>'[1]SIBASI San Miguel'!F21+'[1]SIBASI Usulutan'!F21+'[1]SIBASI Morazán'!F21+'[1]SIBASI La Unión'!F21</f>
        <v>9341.4197460509386</v>
      </c>
      <c r="G22" s="48">
        <f>'[1]SIBASI San Miguel'!G21+'[1]SIBASI Usulutan'!G21+'[1]SIBASI Morazán'!G21+'[1]SIBASI La Unión'!G21</f>
        <v>10278</v>
      </c>
      <c r="H22" s="40">
        <f t="shared" si="5"/>
        <v>1.1002610180690144</v>
      </c>
      <c r="I22" s="38">
        <f>'[1]SIBASI San Miguel'!I21+'[1]SIBASI Usulutan'!I21+'[1]SIBASI Morazán'!I21+'[1]SIBASI La Unión'!I21</f>
        <v>9331.5176627176043</v>
      </c>
      <c r="J22" s="48">
        <f>'[1]SIBASI San Miguel'!J21+'[1]SIBASI Usulutan'!J21+'[1]SIBASI Morazán'!J21+'[1]SIBASI La Unión'!J21</f>
        <v>8198</v>
      </c>
      <c r="K22" s="40">
        <f t="shared" si="6"/>
        <v>0.87852804831025832</v>
      </c>
      <c r="L22" s="38">
        <f>'[1]SIBASI San Miguel'!L21+'[1]SIBASI Usulutan'!L21+'[1]SIBASI Morazán'!L21+'[1]SIBASI La Unión'!L21</f>
        <v>9340.4197460509386</v>
      </c>
      <c r="M22" s="48">
        <f>'[1]SIBASI San Miguel'!M21+'[1]SIBASI Usulutan'!M21+'[1]SIBASI Morazán'!M21+'[1]SIBASI La Unión'!M21</f>
        <v>9052</v>
      </c>
      <c r="N22" s="40">
        <f t="shared" si="7"/>
        <v>0.96912132924509309</v>
      </c>
      <c r="O22" s="41">
        <f t="shared" si="8"/>
        <v>28013.357154819481</v>
      </c>
      <c r="P22" s="36">
        <f t="shared" si="8"/>
        <v>27528</v>
      </c>
      <c r="Q22" s="40">
        <f t="shared" si="9"/>
        <v>0.98267408107721288</v>
      </c>
      <c r="R22" s="38">
        <f>'[1]SIBASI San Miguel'!R21+'[1]SIBASI Usulutan'!R21+'[1]SIBASI Morazán'!R21+'[1]SIBASI La Unión'!R21</f>
        <v>9340.1697460509386</v>
      </c>
      <c r="S22" s="48">
        <f>'[1]SIBASI San Miguel'!S21+'[1]SIBASI Usulutan'!S21+'[1]SIBASI Morazán'!S21+'[1]SIBASI La Unión'!S21</f>
        <v>8162</v>
      </c>
      <c r="T22" s="40">
        <f t="shared" si="10"/>
        <v>0.87385992138429036</v>
      </c>
      <c r="U22" s="38">
        <f>'[1]SIBASI San Miguel'!U21+'[1]SIBASI Usulutan'!U21+'[1]SIBASI Morazán'!U21+'[1]SIBASI La Unión'!U21</f>
        <v>9330.2676627176043</v>
      </c>
      <c r="V22" s="48">
        <f>'[1]SIBASI San Miguel'!V21+'[1]SIBASI Usulutan'!V21+'[1]SIBASI Morazán'!V21+'[1]SIBASI La Unión'!V21</f>
        <v>9240</v>
      </c>
      <c r="W22" s="40">
        <f t="shared" si="11"/>
        <v>0.99032528690700905</v>
      </c>
      <c r="X22" s="38">
        <f>'[1]SIBASI San Miguel'!X21+'[1]SIBASI Usulutan'!X21+'[1]SIBASI Morazán'!X21+'[1]SIBASI La Unión'!X21</f>
        <v>9340.1697460509386</v>
      </c>
      <c r="Y22" s="48">
        <f>'[1]SIBASI San Miguel'!Y21+'[1]SIBASI Usulutan'!Y21+'[1]SIBASI Morazán'!Y21+'[1]SIBASI La Unión'!Y21</f>
        <v>8715</v>
      </c>
      <c r="Z22" s="40">
        <f t="shared" si="12"/>
        <v>0.93306655413674222</v>
      </c>
      <c r="AA22" s="41">
        <f t="shared" si="13"/>
        <v>28010.607154819481</v>
      </c>
      <c r="AB22" s="36">
        <f t="shared" si="13"/>
        <v>26117</v>
      </c>
      <c r="AC22" s="40">
        <f t="shared" si="14"/>
        <v>0.93239678296321149</v>
      </c>
      <c r="AD22" s="42"/>
      <c r="AE22" s="43"/>
      <c r="AF22" s="42"/>
      <c r="AG22" s="43"/>
      <c r="AH22" s="42"/>
      <c r="AI22" s="38">
        <f>'[1]SIBASI San Miguel'!AD21+'[1]SIBASI Usulutan'!AD21+'[1]SIBASI Morazán'!AD21+'[1]SIBASI La Unión'!AD21</f>
        <v>21559.005753775356</v>
      </c>
      <c r="AJ22" s="48">
        <f>'[1]SIBASI San Miguel'!AE21+'[1]SIBASI Usulutan'!AE21+'[1]SIBASI Morazán'!AE21+'[1]SIBASI La Unión'!AE21</f>
        <v>15707</v>
      </c>
      <c r="AK22" s="40">
        <f t="shared" si="15"/>
        <v>0.72855864409468096</v>
      </c>
      <c r="AL22" s="38">
        <f>'[1]SIBASI San Miguel'!AG21+'[1]SIBASI Usulutan'!AG21+'[1]SIBASI Morazán'!AG21+'[1]SIBASI La Unión'!AG21</f>
        <v>9289.8364127176046</v>
      </c>
      <c r="AM22" s="48">
        <f>'[1]SIBASI San Miguel'!AH21+'[1]SIBASI Usulutan'!AH21+'[1]SIBASI Morazán'!AH21+'[1]SIBASI La Unión'!AH21</f>
        <v>6126</v>
      </c>
      <c r="AN22" s="40">
        <f t="shared" si="16"/>
        <v>0.65943034170264025</v>
      </c>
      <c r="AO22" s="38">
        <f>'[1]SIBASI San Miguel'!AJ21+'[1]SIBASI Usulutan'!AJ21+'[1]SIBASI Morazán'!AJ21+'[1]SIBASI La Unión'!AJ21</f>
        <v>9678.6695779271649</v>
      </c>
      <c r="AP22" s="48">
        <f>'[1]SIBASI San Miguel'!AK21+'[1]SIBASI Usulutan'!AK21+'[1]SIBASI Morazán'!AK21+'[1]SIBASI La Unión'!AK21</f>
        <v>0</v>
      </c>
      <c r="AQ22" s="40">
        <f t="shared" si="17"/>
        <v>0</v>
      </c>
      <c r="AR22" s="41">
        <f t="shared" si="18"/>
        <v>40527.511744420131</v>
      </c>
      <c r="AS22" s="36">
        <f t="shared" si="18"/>
        <v>21833</v>
      </c>
      <c r="AT22" s="40">
        <f t="shared" si="19"/>
        <v>0.5387204656847947</v>
      </c>
      <c r="AU22" s="38">
        <f>'[1]SIBASI San Miguel'!AP21+'[1]SIBASI Usulutan'!AP21+'[1]SIBASI Morazán'!AP21+'[1]SIBASI La Unión'!AP21</f>
        <v>9678.6695779271649</v>
      </c>
      <c r="AV22" s="48">
        <f>'[1]SIBASI San Miguel'!AQ21+'[1]SIBASI Usulutan'!AQ21+'[1]SIBASI Morazán'!AQ21+'[1]SIBASI La Unión'!AQ21</f>
        <v>0</v>
      </c>
      <c r="AW22" s="40">
        <f t="shared" si="20"/>
        <v>0</v>
      </c>
      <c r="AX22" s="38">
        <f>'[1]SIBASI San Miguel'!AS21+'[1]SIBASI Usulutan'!AS21+'[1]SIBASI Morazán'!AS21+'[1]SIBASI La Unión'!AS21</f>
        <v>9678.6695779271649</v>
      </c>
      <c r="AY22" s="48">
        <f>'[1]SIBASI San Miguel'!AT21+'[1]SIBASI Usulutan'!AT21+'[1]SIBASI Morazán'!AT21+'[1]SIBASI La Unión'!AT21</f>
        <v>0</v>
      </c>
      <c r="AZ22" s="40">
        <f t="shared" si="21"/>
        <v>0</v>
      </c>
      <c r="BA22" s="38">
        <f>'[1]SIBASI San Miguel'!AV21+'[1]SIBASI Usulutan'!AV21+'[1]SIBASI Morazán'!AV21+'[1]SIBASI La Unión'!AV21</f>
        <v>9678.6695779271649</v>
      </c>
      <c r="BB22" s="48">
        <f>'[1]SIBASI San Miguel'!AW21+'[1]SIBASI Usulutan'!AW21+'[1]SIBASI Morazán'!AW21+'[1]SIBASI La Unión'!AW21</f>
        <v>0</v>
      </c>
      <c r="BC22" s="40">
        <f t="shared" si="22"/>
        <v>0</v>
      </c>
      <c r="BD22" s="41">
        <f t="shared" si="23"/>
        <v>29036.008733781495</v>
      </c>
      <c r="BE22" s="36">
        <f t="shared" si="23"/>
        <v>0</v>
      </c>
      <c r="BF22" s="40">
        <f t="shared" si="24"/>
        <v>0</v>
      </c>
      <c r="BG22" s="41">
        <f t="shared" si="25"/>
        <v>125587.48478784059</v>
      </c>
      <c r="BH22" s="44">
        <f t="shared" si="25"/>
        <v>75478</v>
      </c>
      <c r="BI22" s="40">
        <f t="shared" si="26"/>
        <v>0.60099937607244602</v>
      </c>
      <c r="BK22" s="45" t="str">
        <f t="shared" si="27"/>
        <v>NO</v>
      </c>
    </row>
    <row r="23" spans="1:63" ht="84" customHeight="1">
      <c r="A23" s="33" t="s">
        <v>58</v>
      </c>
      <c r="B23" s="34" t="s">
        <v>59</v>
      </c>
      <c r="C23" s="35" t="s">
        <v>55</v>
      </c>
      <c r="D23" s="36">
        <f>'[1]SIBASI San Miguel'!D22+'[1]SIBASI Usulutan'!D22+'[1]SIBASI Morazán'!D22+'[1]SIBASI La Unión'!D22</f>
        <v>21500.348843460328</v>
      </c>
      <c r="E23" s="37">
        <f>'[1]SIBASI San Miguel'!E22+'[1]SIBASI Usulutan'!E22+'[1]SIBASI Morazán'!E22+'[1]SIBASI La Unión'!E22</f>
        <v>99747.908916725835</v>
      </c>
      <c r="F23" s="38">
        <f>'[1]SIBASI San Miguel'!F22+'[1]SIBASI Usulutan'!F22+'[1]SIBASI Morazán'!F22+'[1]SIBASI La Unión'!F22</f>
        <v>8073.4699304436854</v>
      </c>
      <c r="G23" s="48">
        <f>'[1]SIBASI San Miguel'!G22+'[1]SIBASI Usulutan'!G22+'[1]SIBASI Morazán'!G22+'[1]SIBASI La Unión'!G22</f>
        <v>6321</v>
      </c>
      <c r="H23" s="40">
        <f t="shared" si="5"/>
        <v>0.78293472998079572</v>
      </c>
      <c r="I23" s="38">
        <f>'[1]SIBASI San Miguel'!I22+'[1]SIBASI Usulutan'!I22+'[1]SIBASI Morazán'!I22+'[1]SIBASI La Unión'!I22</f>
        <v>8067.1865971103516</v>
      </c>
      <c r="J23" s="48">
        <f>'[1]SIBASI San Miguel'!J22+'[1]SIBASI Usulutan'!J22+'[1]SIBASI Morazán'!J22+'[1]SIBASI La Unión'!J22</f>
        <v>5195</v>
      </c>
      <c r="K23" s="40">
        <f t="shared" si="6"/>
        <v>0.64396675810881054</v>
      </c>
      <c r="L23" s="38">
        <f>'[1]SIBASI San Miguel'!L22+'[1]SIBASI Usulutan'!L22+'[1]SIBASI Morazán'!L22+'[1]SIBASI La Unión'!L22</f>
        <v>8073.4699304436854</v>
      </c>
      <c r="M23" s="48">
        <f>'[1]SIBASI San Miguel'!M22+'[1]SIBASI Usulutan'!M22+'[1]SIBASI Morazán'!M22+'[1]SIBASI La Unión'!M22</f>
        <v>5136</v>
      </c>
      <c r="N23" s="40">
        <f t="shared" si="7"/>
        <v>0.6361576923242156</v>
      </c>
      <c r="O23" s="41">
        <f t="shared" si="8"/>
        <v>24214.126457997721</v>
      </c>
      <c r="P23" s="36">
        <f t="shared" si="8"/>
        <v>16652</v>
      </c>
      <c r="Q23" s="40">
        <f t="shared" si="9"/>
        <v>0.6876977382968934</v>
      </c>
      <c r="R23" s="38">
        <f>'[1]SIBASI San Miguel'!R22+'[1]SIBASI Usulutan'!R22+'[1]SIBASI Morazán'!R22+'[1]SIBASI La Unión'!R22</f>
        <v>8073.6365971103523</v>
      </c>
      <c r="S23" s="48">
        <f>'[1]SIBASI San Miguel'!S22+'[1]SIBASI Usulutan'!S22+'[1]SIBASI Morazán'!S22+'[1]SIBASI La Unión'!S22</f>
        <v>4954</v>
      </c>
      <c r="T23" s="40">
        <f t="shared" si="10"/>
        <v>0.61360205409456925</v>
      </c>
      <c r="U23" s="38">
        <f>'[1]SIBASI San Miguel'!U22+'[1]SIBASI Usulutan'!U22+'[1]SIBASI Morazán'!U22+'[1]SIBASI La Unión'!U22</f>
        <v>8067.3532637770186</v>
      </c>
      <c r="V23" s="48">
        <f>'[1]SIBASI San Miguel'!V22+'[1]SIBASI Usulutan'!V22+'[1]SIBASI Morazán'!V22+'[1]SIBASI La Unión'!V22</f>
        <v>5254</v>
      </c>
      <c r="W23" s="40">
        <f t="shared" si="11"/>
        <v>0.65126688124478549</v>
      </c>
      <c r="X23" s="38">
        <f>'[1]SIBASI San Miguel'!X22+'[1]SIBASI Usulutan'!X22+'[1]SIBASI Morazán'!X22+'[1]SIBASI La Unión'!X22</f>
        <v>8073.6365971103523</v>
      </c>
      <c r="Y23" s="48">
        <f>'[1]SIBASI San Miguel'!Y22+'[1]SIBASI Usulutan'!Y22+'[1]SIBASI Morazán'!Y22+'[1]SIBASI La Unión'!Y22</f>
        <v>4944</v>
      </c>
      <c r="Z23" s="40">
        <f t="shared" si="12"/>
        <v>0.6123634548735466</v>
      </c>
      <c r="AA23" s="41">
        <f t="shared" si="13"/>
        <v>24214.626457997721</v>
      </c>
      <c r="AB23" s="36">
        <f t="shared" si="13"/>
        <v>15152</v>
      </c>
      <c r="AC23" s="40">
        <f t="shared" si="14"/>
        <v>0.62573750729883859</v>
      </c>
      <c r="AD23" s="42"/>
      <c r="AE23" s="43"/>
      <c r="AF23" s="42"/>
      <c r="AG23" s="43"/>
      <c r="AH23" s="42"/>
      <c r="AI23" s="38">
        <f>'[1]SIBASI San Miguel'!AD22+'[1]SIBASI Usulutan'!AD22+'[1]SIBASI Morazán'!AD22+'[1]SIBASI La Unión'!AD22</f>
        <v>18446.706143512612</v>
      </c>
      <c r="AJ23" s="48">
        <f>'[1]SIBASI San Miguel'!AE22+'[1]SIBASI Usulutan'!AE22+'[1]SIBASI Morazán'!AE22+'[1]SIBASI La Unión'!AE22</f>
        <v>9169</v>
      </c>
      <c r="AK23" s="40">
        <f t="shared" si="15"/>
        <v>0.49705350801745052</v>
      </c>
      <c r="AL23" s="38">
        <f>'[1]SIBASI San Miguel'!AG22+'[1]SIBASI Usulutan'!AG22+'[1]SIBASI Morazán'!AG22+'[1]SIBASI La Unión'!AG22</f>
        <v>8024.3032637770184</v>
      </c>
      <c r="AM23" s="48">
        <f>'[1]SIBASI San Miguel'!AH22+'[1]SIBASI Usulutan'!AH22+'[1]SIBASI Morazán'!AH22+'[1]SIBASI La Unión'!AH22</f>
        <v>3534</v>
      </c>
      <c r="AN23" s="40">
        <f t="shared" si="16"/>
        <v>0.44041206866557975</v>
      </c>
      <c r="AO23" s="38">
        <f>'[1]SIBASI San Miguel'!AJ22+'[1]SIBASI Usulutan'!AJ22+'[1]SIBASI Morazán'!AJ22+'[1]SIBASI La Unión'!AJ22</f>
        <v>8312.3257430604863</v>
      </c>
      <c r="AP23" s="48">
        <f>'[1]SIBASI San Miguel'!AK22+'[1]SIBASI Usulutan'!AK22+'[1]SIBASI Morazán'!AK22+'[1]SIBASI La Unión'!AK22</f>
        <v>0</v>
      </c>
      <c r="AQ23" s="40">
        <f t="shared" si="17"/>
        <v>0</v>
      </c>
      <c r="AR23" s="41">
        <f t="shared" si="18"/>
        <v>34783.335150350118</v>
      </c>
      <c r="AS23" s="36">
        <f t="shared" si="18"/>
        <v>12703</v>
      </c>
      <c r="AT23" s="40">
        <f t="shared" si="19"/>
        <v>0.36520362251324068</v>
      </c>
      <c r="AU23" s="38">
        <f>'[1]SIBASI San Miguel'!AP22+'[1]SIBASI Usulutan'!AP22+'[1]SIBASI Morazán'!AP22+'[1]SIBASI La Unión'!AP22</f>
        <v>8312.3257430604863</v>
      </c>
      <c r="AV23" s="48">
        <f>'[1]SIBASI San Miguel'!AQ22+'[1]SIBASI Usulutan'!AQ22+'[1]SIBASI Morazán'!AQ22+'[1]SIBASI La Unión'!AQ22</f>
        <v>0</v>
      </c>
      <c r="AW23" s="40">
        <f t="shared" si="20"/>
        <v>0</v>
      </c>
      <c r="AX23" s="38">
        <f>'[1]SIBASI San Miguel'!AS22+'[1]SIBASI Usulutan'!AS22+'[1]SIBASI Morazán'!AS22+'[1]SIBASI La Unión'!AS22</f>
        <v>8312.3257430604863</v>
      </c>
      <c r="AY23" s="48">
        <f>'[1]SIBASI San Miguel'!AT22+'[1]SIBASI Usulutan'!AT22+'[1]SIBASI Morazán'!AT22+'[1]SIBASI La Unión'!AT22</f>
        <v>0</v>
      </c>
      <c r="AZ23" s="40">
        <f t="shared" si="21"/>
        <v>0</v>
      </c>
      <c r="BA23" s="38">
        <f>'[1]SIBASI San Miguel'!AV22+'[1]SIBASI Usulutan'!AV22+'[1]SIBASI Morazán'!AV22+'[1]SIBASI La Unión'!AV22</f>
        <v>8312.3257430604863</v>
      </c>
      <c r="BB23" s="48">
        <f>'[1]SIBASI San Miguel'!AW22+'[1]SIBASI Usulutan'!AW22+'[1]SIBASI Morazán'!AW22+'[1]SIBASI La Unión'!AW22</f>
        <v>0</v>
      </c>
      <c r="BC23" s="40">
        <f t="shared" si="22"/>
        <v>0</v>
      </c>
      <c r="BD23" s="41">
        <f t="shared" si="23"/>
        <v>24936.977229181459</v>
      </c>
      <c r="BE23" s="36">
        <f t="shared" si="23"/>
        <v>0</v>
      </c>
      <c r="BF23" s="40">
        <f t="shared" si="24"/>
        <v>0</v>
      </c>
      <c r="BG23" s="41">
        <f t="shared" si="25"/>
        <v>108149.06529552702</v>
      </c>
      <c r="BH23" s="44">
        <f t="shared" si="25"/>
        <v>44507</v>
      </c>
      <c r="BI23" s="40">
        <f t="shared" si="26"/>
        <v>0.41153383876578714</v>
      </c>
      <c r="BK23" s="45" t="str">
        <f t="shared" si="27"/>
        <v>NO</v>
      </c>
    </row>
    <row r="24" spans="1:63" ht="84" customHeight="1">
      <c r="A24" s="33" t="s">
        <v>60</v>
      </c>
      <c r="B24" s="34" t="s">
        <v>61</v>
      </c>
      <c r="C24" s="35" t="s">
        <v>55</v>
      </c>
      <c r="D24" s="36">
        <f>'[1]SIBASI San Miguel'!D23+'[1]SIBASI Usulutan'!D23+'[1]SIBASI Morazán'!D23+'[1]SIBASI La Unión'!D23</f>
        <v>66885.983557283471</v>
      </c>
      <c r="E24" s="37">
        <f>'[1]SIBASI San Miguel'!E23+'[1]SIBASI Usulutan'!E23+'[1]SIBASI Morazán'!E23+'[1]SIBASI La Unión'!E23</f>
        <v>144126.849175707</v>
      </c>
      <c r="F24" s="38">
        <f>'[1]SIBASI San Miguel'!F23+'[1]SIBASI Usulutan'!F23+'[1]SIBASI Morazán'!F23+'[1]SIBASI La Unión'!F23</f>
        <v>11525.572511016257</v>
      </c>
      <c r="G24" s="48">
        <f>'[1]SIBASI San Miguel'!G23+'[1]SIBASI Usulutan'!G23+'[1]SIBASI Morazán'!G23+'[1]SIBASI La Unión'!G23</f>
        <v>8049</v>
      </c>
      <c r="H24" s="40">
        <f t="shared" si="5"/>
        <v>0.69836010248572777</v>
      </c>
      <c r="I24" s="38">
        <f>'[1]SIBASI San Miguel'!I23+'[1]SIBASI Usulutan'!I23+'[1]SIBASI Morazán'!I23+'[1]SIBASI La Unión'!I23</f>
        <v>11525.572511016257</v>
      </c>
      <c r="J24" s="48">
        <f>'[1]SIBASI San Miguel'!J23+'[1]SIBASI Usulutan'!J23+'[1]SIBASI Morazán'!J23+'[1]SIBASI La Unión'!J23</f>
        <v>8999</v>
      </c>
      <c r="K24" s="40">
        <f t="shared" si="6"/>
        <v>0.78078550904075839</v>
      </c>
      <c r="L24" s="38">
        <f>'[1]SIBASI San Miguel'!L23+'[1]SIBASI Usulutan'!L23+'[1]SIBASI Morazán'!L23+'[1]SIBASI La Unión'!L23</f>
        <v>11526.572511016257</v>
      </c>
      <c r="M24" s="48">
        <f>'[1]SIBASI San Miguel'!M23+'[1]SIBASI Usulutan'!M23+'[1]SIBASI Morazán'!M23+'[1]SIBASI La Unión'!M23</f>
        <v>6889</v>
      </c>
      <c r="N24" s="40">
        <f t="shared" si="7"/>
        <v>0.59766248756219564</v>
      </c>
      <c r="O24" s="41">
        <f t="shared" si="8"/>
        <v>34577.717533048766</v>
      </c>
      <c r="P24" s="36">
        <f t="shared" si="8"/>
        <v>23937</v>
      </c>
      <c r="Q24" s="40">
        <f t="shared" si="9"/>
        <v>0.69226663029800739</v>
      </c>
      <c r="R24" s="38">
        <f>'[1]SIBASI San Miguel'!R23+'[1]SIBASI Usulutan'!R23+'[1]SIBASI Morazán'!R23+'[1]SIBASI La Unión'!R23</f>
        <v>11526.905844349589</v>
      </c>
      <c r="S24" s="48">
        <f>'[1]SIBASI San Miguel'!S23+'[1]SIBASI Usulutan'!S23+'[1]SIBASI Morazán'!S23+'[1]SIBASI La Unión'!S23</f>
        <v>6161</v>
      </c>
      <c r="T24" s="40">
        <f t="shared" si="10"/>
        <v>0.53448862020679044</v>
      </c>
      <c r="U24" s="38">
        <f>'[1]SIBASI San Miguel'!U23+'[1]SIBASI Usulutan'!U23+'[1]SIBASI Morazán'!U23+'[1]SIBASI La Unión'!U23</f>
        <v>11494.455844349588</v>
      </c>
      <c r="V24" s="48">
        <f>'[1]SIBASI San Miguel'!V23+'[1]SIBASI Usulutan'!V23+'[1]SIBASI Morazán'!V23+'[1]SIBASI La Unión'!V23</f>
        <v>7364.3333333333339</v>
      </c>
      <c r="W24" s="40">
        <f t="shared" si="11"/>
        <v>0.64068568647844881</v>
      </c>
      <c r="X24" s="38">
        <f>'[1]SIBASI San Miguel'!X23+'[1]SIBASI Usulutan'!X23+'[1]SIBASI Morazán'!X23+'[1]SIBASI La Unión'!X23</f>
        <v>11526.905844349589</v>
      </c>
      <c r="Y24" s="48">
        <f>'[1]SIBASI San Miguel'!Y23+'[1]SIBASI Usulutan'!Y23+'[1]SIBASI Morazán'!Y23+'[1]SIBASI La Unión'!Y23</f>
        <v>6753</v>
      </c>
      <c r="Z24" s="40">
        <f t="shared" si="12"/>
        <v>0.58584672167772367</v>
      </c>
      <c r="AA24" s="41">
        <f t="shared" si="13"/>
        <v>34548.267533048769</v>
      </c>
      <c r="AB24" s="36">
        <f t="shared" si="13"/>
        <v>20278.333333333336</v>
      </c>
      <c r="AC24" s="40">
        <f t="shared" si="14"/>
        <v>0.58695659091834762</v>
      </c>
      <c r="AD24" s="42"/>
      <c r="AE24" s="43"/>
      <c r="AF24" s="42"/>
      <c r="AG24" s="43"/>
      <c r="AH24" s="42"/>
      <c r="AI24" s="38">
        <f>'[1]SIBASI San Miguel'!AD23+'[1]SIBASI Usulutan'!AD23+'[1]SIBASI Morazán'!AD23+'[1]SIBASI La Unión'!AD23</f>
        <v>26519.427453396769</v>
      </c>
      <c r="AJ24" s="48">
        <f>'[1]SIBASI San Miguel'!AE23+'[1]SIBASI Usulutan'!AE23+'[1]SIBASI Morazán'!AE23+'[1]SIBASI La Unión'!AE23</f>
        <v>12327.333333333334</v>
      </c>
      <c r="AK24" s="40">
        <f t="shared" si="15"/>
        <v>0.46484160923143814</v>
      </c>
      <c r="AL24" s="38">
        <f>'[1]SIBASI San Miguel'!AG23+'[1]SIBASI Usulutan'!AG23+'[1]SIBASI Morazán'!AG23+'[1]SIBASI La Unión'!AG23</f>
        <v>11499.572511016257</v>
      </c>
      <c r="AM24" s="48">
        <f>'[1]SIBASI San Miguel'!AH23+'[1]SIBASI Usulutan'!AH23+'[1]SIBASI Morazán'!AH23+'[1]SIBASI La Unión'!AH23</f>
        <v>4810</v>
      </c>
      <c r="AN24" s="40">
        <f t="shared" si="16"/>
        <v>0.41827641813573152</v>
      </c>
      <c r="AO24" s="38">
        <f>'[1]SIBASI San Miguel'!AJ23+'[1]SIBASI Usulutan'!AJ23+'[1]SIBASI Morazán'!AJ23+'[1]SIBASI La Unión'!AJ23</f>
        <v>12010.570764642249</v>
      </c>
      <c r="AP24" s="48">
        <f>'[1]SIBASI San Miguel'!AK23+'[1]SIBASI Usulutan'!AK23+'[1]SIBASI Morazán'!AK23+'[1]SIBASI La Unión'!AK23</f>
        <v>0</v>
      </c>
      <c r="AQ24" s="40">
        <f t="shared" si="17"/>
        <v>0</v>
      </c>
      <c r="AR24" s="41">
        <f t="shared" si="18"/>
        <v>50029.570729055282</v>
      </c>
      <c r="AS24" s="36">
        <f t="shared" si="18"/>
        <v>17137.333333333336</v>
      </c>
      <c r="AT24" s="40">
        <f t="shared" si="19"/>
        <v>0.34254408110243129</v>
      </c>
      <c r="AU24" s="38">
        <f>'[1]SIBASI San Miguel'!AP23+'[1]SIBASI Usulutan'!AP23+'[1]SIBASI Morazán'!AP23+'[1]SIBASI La Unión'!AP23</f>
        <v>12010.570764642249</v>
      </c>
      <c r="AV24" s="48">
        <f>'[1]SIBASI San Miguel'!AQ23+'[1]SIBASI Usulutan'!AQ23+'[1]SIBASI Morazán'!AQ23+'[1]SIBASI La Unión'!AQ23</f>
        <v>0</v>
      </c>
      <c r="AW24" s="40">
        <f t="shared" si="20"/>
        <v>0</v>
      </c>
      <c r="AX24" s="38">
        <f>'[1]SIBASI San Miguel'!AS23+'[1]SIBASI Usulutan'!AS23+'[1]SIBASI Morazán'!AS23+'[1]SIBASI La Unión'!AS23</f>
        <v>12010.570764642249</v>
      </c>
      <c r="AY24" s="48">
        <f>'[1]SIBASI San Miguel'!AT23+'[1]SIBASI Usulutan'!AT23+'[1]SIBASI Morazán'!AT23+'[1]SIBASI La Unión'!AT23</f>
        <v>0</v>
      </c>
      <c r="AZ24" s="40">
        <f t="shared" si="21"/>
        <v>0</v>
      </c>
      <c r="BA24" s="38">
        <f>'[1]SIBASI San Miguel'!AV23+'[1]SIBASI Usulutan'!AV23+'[1]SIBASI Morazán'!AV23+'[1]SIBASI La Unión'!AV23</f>
        <v>12010.570764642249</v>
      </c>
      <c r="BB24" s="48">
        <f>'[1]SIBASI San Miguel'!AW23+'[1]SIBASI Usulutan'!AW23+'[1]SIBASI Morazán'!AW23+'[1]SIBASI La Unión'!AW23</f>
        <v>0</v>
      </c>
      <c r="BC24" s="40">
        <f t="shared" si="22"/>
        <v>0</v>
      </c>
      <c r="BD24" s="41">
        <f t="shared" si="23"/>
        <v>36031.712293926743</v>
      </c>
      <c r="BE24" s="36">
        <f t="shared" si="23"/>
        <v>0</v>
      </c>
      <c r="BF24" s="40">
        <f t="shared" si="24"/>
        <v>0</v>
      </c>
      <c r="BG24" s="41">
        <f t="shared" si="25"/>
        <v>155187.26808907956</v>
      </c>
      <c r="BH24" s="44">
        <f t="shared" si="25"/>
        <v>61352.666666666672</v>
      </c>
      <c r="BI24" s="40">
        <f t="shared" si="26"/>
        <v>0.39534600629382444</v>
      </c>
      <c r="BK24" s="45" t="str">
        <f t="shared" si="27"/>
        <v>NO</v>
      </c>
    </row>
    <row r="25" spans="1:63" ht="84" customHeight="1">
      <c r="A25" s="33" t="s">
        <v>62</v>
      </c>
      <c r="B25" s="34" t="s">
        <v>63</v>
      </c>
      <c r="C25" s="35" t="s">
        <v>55</v>
      </c>
      <c r="D25" s="36">
        <f>'[1]SIBASI San Miguel'!D24+'[1]SIBASI Usulutan'!D24+'[1]SIBASI Morazán'!D24+'[1]SIBASI La Unión'!D24</f>
        <v>116302.45350233642</v>
      </c>
      <c r="E25" s="37">
        <f>'[1]SIBASI San Miguel'!E24+'[1]SIBASI Usulutan'!E24+'[1]SIBASI Morazán'!E24+'[1]SIBASI La Unión'!E24</f>
        <v>173307.21856336982</v>
      </c>
      <c r="F25" s="38">
        <f>'[1]SIBASI San Miguel'!F24+'[1]SIBASI Usulutan'!F24+'[1]SIBASI Morazán'!F24+'[1]SIBASI La Unión'!F24</f>
        <v>14049.705830830204</v>
      </c>
      <c r="G25" s="48">
        <f>'[1]SIBASI San Miguel'!G24+'[1]SIBASI Usulutan'!G24+'[1]SIBASI Morazán'!G24+'[1]SIBASI La Unión'!G24</f>
        <v>3925</v>
      </c>
      <c r="H25" s="40">
        <f t="shared" si="5"/>
        <v>0.27936527976173792</v>
      </c>
      <c r="I25" s="38">
        <f>'[1]SIBASI San Miguel'!I24+'[1]SIBASI Usulutan'!I24+'[1]SIBASI Morazán'!I24+'[1]SIBASI La Unión'!I24</f>
        <v>14049.705830830204</v>
      </c>
      <c r="J25" s="48">
        <f>'[1]SIBASI San Miguel'!J24+'[1]SIBASI Usulutan'!J24+'[1]SIBASI Morazán'!J24+'[1]SIBASI La Unión'!J24</f>
        <v>4040</v>
      </c>
      <c r="K25" s="40">
        <f t="shared" si="6"/>
        <v>0.28755050451908815</v>
      </c>
      <c r="L25" s="38">
        <f>'[1]SIBASI San Miguel'!L24+'[1]SIBASI Usulutan'!L24+'[1]SIBASI Morazán'!L24+'[1]SIBASI La Unión'!L24</f>
        <v>14049.705830830204</v>
      </c>
      <c r="M25" s="48">
        <f>'[1]SIBASI San Miguel'!M24+'[1]SIBASI Usulutan'!M24+'[1]SIBASI Morazán'!M24+'[1]SIBASI La Unión'!M24</f>
        <v>4250</v>
      </c>
      <c r="N25" s="40">
        <f t="shared" si="7"/>
        <v>0.30249743668468432</v>
      </c>
      <c r="O25" s="41">
        <f t="shared" si="8"/>
        <v>42149.117492490608</v>
      </c>
      <c r="P25" s="36">
        <f t="shared" si="8"/>
        <v>12215</v>
      </c>
      <c r="Q25" s="40">
        <f t="shared" si="9"/>
        <v>0.28980440698850352</v>
      </c>
      <c r="R25" s="38">
        <f>'[1]SIBASI San Miguel'!R24+'[1]SIBASI Usulutan'!R24+'[1]SIBASI Morazán'!R24+'[1]SIBASI La Unión'!R24</f>
        <v>14049.539164163536</v>
      </c>
      <c r="S25" s="48">
        <f>'[1]SIBASI San Miguel'!S24+'[1]SIBASI Usulutan'!S24+'[1]SIBASI Morazán'!S24+'[1]SIBASI La Unión'!S24</f>
        <v>3094</v>
      </c>
      <c r="T25" s="40">
        <f t="shared" si="10"/>
        <v>0.2202207463068919</v>
      </c>
      <c r="U25" s="38">
        <f>'[1]SIBASI San Miguel'!U24+'[1]SIBASI Usulutan'!U24+'[1]SIBASI Morazán'!U24+'[1]SIBASI La Unión'!U24</f>
        <v>14044.805830830202</v>
      </c>
      <c r="V25" s="48">
        <f>'[1]SIBASI San Miguel'!V24+'[1]SIBASI Usulutan'!V24+'[1]SIBASI Morazán'!V24+'[1]SIBASI La Unión'!V24</f>
        <v>3852</v>
      </c>
      <c r="W25" s="40">
        <f t="shared" si="11"/>
        <v>0.2742650946120132</v>
      </c>
      <c r="X25" s="38">
        <f>'[1]SIBASI San Miguel'!X24+'[1]SIBASI Usulutan'!X24+'[1]SIBASI Morazán'!X24+'[1]SIBASI La Unión'!X24</f>
        <v>14050.539164163536</v>
      </c>
      <c r="Y25" s="48">
        <f>'[1]SIBASI San Miguel'!Y24+'[1]SIBASI Usulutan'!Y24+'[1]SIBASI Morazán'!Y24+'[1]SIBASI La Unión'!Y24</f>
        <v>4167</v>
      </c>
      <c r="Z25" s="40">
        <f t="shared" si="12"/>
        <v>0.29657224902999457</v>
      </c>
      <c r="AA25" s="41">
        <f t="shared" si="13"/>
        <v>42144.884159157271</v>
      </c>
      <c r="AB25" s="36">
        <f t="shared" si="13"/>
        <v>11113</v>
      </c>
      <c r="AC25" s="40">
        <f t="shared" si="14"/>
        <v>0.26368562215125602</v>
      </c>
      <c r="AD25" s="42"/>
      <c r="AE25" s="43"/>
      <c r="AF25" s="42"/>
      <c r="AG25" s="43"/>
      <c r="AH25" s="42"/>
      <c r="AI25" s="38">
        <f>'[1]SIBASI San Miguel'!AD24+'[1]SIBASI Usulutan'!AD24+'[1]SIBASI Morazán'!AD24+'[1]SIBASI La Unión'!AD24</f>
        <v>32007.504398806468</v>
      </c>
      <c r="AJ25" s="48">
        <f>'[1]SIBASI San Miguel'!AE24+'[1]SIBASI Usulutan'!AE24+'[1]SIBASI Morazán'!AE24+'[1]SIBASI La Unión'!AE24</f>
        <v>6776</v>
      </c>
      <c r="AK25" s="40">
        <f t="shared" si="15"/>
        <v>0.21170035362871562</v>
      </c>
      <c r="AL25" s="38">
        <f>'[1]SIBASI San Miguel'!AG24+'[1]SIBASI Usulutan'!AG24+'[1]SIBASI Morazán'!AG24+'[1]SIBASI La Unión'!AG24</f>
        <v>13979.789164163536</v>
      </c>
      <c r="AM25" s="48">
        <f>'[1]SIBASI San Miguel'!AH24+'[1]SIBASI Usulutan'!AH24+'[1]SIBASI Morazán'!AH24+'[1]SIBASI La Unión'!AH24</f>
        <v>3301</v>
      </c>
      <c r="AN25" s="40">
        <f t="shared" si="16"/>
        <v>0.23612659398769348</v>
      </c>
      <c r="AO25" s="38">
        <f>'[1]SIBASI San Miguel'!AJ24+'[1]SIBASI Usulutan'!AJ24+'[1]SIBASI Morazán'!AJ24+'[1]SIBASI La Unión'!AJ24</f>
        <v>14442.268213614156</v>
      </c>
      <c r="AP25" s="48">
        <f>'[1]SIBASI San Miguel'!AK24+'[1]SIBASI Usulutan'!AK24+'[1]SIBASI Morazán'!AK24+'[1]SIBASI La Unión'!AK24</f>
        <v>0</v>
      </c>
      <c r="AQ25" s="40">
        <f t="shared" si="17"/>
        <v>0</v>
      </c>
      <c r="AR25" s="41">
        <f t="shared" si="18"/>
        <v>60429.56177658416</v>
      </c>
      <c r="AS25" s="36">
        <f t="shared" si="18"/>
        <v>10077</v>
      </c>
      <c r="AT25" s="40">
        <f t="shared" si="19"/>
        <v>0.16675613232569783</v>
      </c>
      <c r="AU25" s="38">
        <f>'[1]SIBASI San Miguel'!AP24+'[1]SIBASI Usulutan'!AP24+'[1]SIBASI Morazán'!AP24+'[1]SIBASI La Unión'!AP24</f>
        <v>14442.268213614156</v>
      </c>
      <c r="AV25" s="48">
        <f>'[1]SIBASI San Miguel'!AQ24+'[1]SIBASI Usulutan'!AQ24+'[1]SIBASI Morazán'!AQ24+'[1]SIBASI La Unión'!AQ24</f>
        <v>0</v>
      </c>
      <c r="AW25" s="40">
        <f t="shared" si="20"/>
        <v>0</v>
      </c>
      <c r="AX25" s="38">
        <f>'[1]SIBASI San Miguel'!AS24+'[1]SIBASI Usulutan'!AS24+'[1]SIBASI Morazán'!AS24+'[1]SIBASI La Unión'!AS24</f>
        <v>14442.268213614156</v>
      </c>
      <c r="AY25" s="48">
        <f>'[1]SIBASI San Miguel'!AT24+'[1]SIBASI Usulutan'!AT24+'[1]SIBASI Morazán'!AT24+'[1]SIBASI La Unión'!AT24</f>
        <v>0</v>
      </c>
      <c r="AZ25" s="40">
        <f t="shared" si="21"/>
        <v>0</v>
      </c>
      <c r="BA25" s="38">
        <f>'[1]SIBASI San Miguel'!AV24+'[1]SIBASI Usulutan'!AV24+'[1]SIBASI Morazán'!AV24+'[1]SIBASI La Unión'!AV24</f>
        <v>14442.268213614156</v>
      </c>
      <c r="BB25" s="48">
        <f>'[1]SIBASI San Miguel'!AW24+'[1]SIBASI Usulutan'!AW24+'[1]SIBASI Morazán'!AW24+'[1]SIBASI La Unión'!AW24</f>
        <v>0</v>
      </c>
      <c r="BC25" s="40">
        <f t="shared" si="22"/>
        <v>0</v>
      </c>
      <c r="BD25" s="41">
        <f t="shared" si="23"/>
        <v>43326.804640842471</v>
      </c>
      <c r="BE25" s="36">
        <f t="shared" si="23"/>
        <v>0</v>
      </c>
      <c r="BF25" s="40">
        <f t="shared" si="24"/>
        <v>0</v>
      </c>
      <c r="BG25" s="41">
        <f t="shared" si="25"/>
        <v>188050.36806907452</v>
      </c>
      <c r="BH25" s="44">
        <f t="shared" si="25"/>
        <v>33405</v>
      </c>
      <c r="BI25" s="40">
        <f t="shared" si="26"/>
        <v>0.17763857812673731</v>
      </c>
      <c r="BK25" s="45" t="str">
        <f t="shared" si="27"/>
        <v>NO</v>
      </c>
    </row>
    <row r="26" spans="1:63" ht="84" customHeight="1">
      <c r="A26" s="33" t="s">
        <v>64</v>
      </c>
      <c r="B26" s="34" t="s">
        <v>65</v>
      </c>
      <c r="C26" s="35" t="s">
        <v>66</v>
      </c>
      <c r="D26" s="36">
        <f>'[1]SIBASI San Miguel'!D25+'[1]SIBASI Usulutan'!D25+'[1]SIBASI Morazán'!D25+'[1]SIBASI La Unión'!D25</f>
        <v>21500.348843460328</v>
      </c>
      <c r="E26" s="37">
        <f>'[1]SIBASI San Miguel'!E25+'[1]SIBASI Usulutan'!E25+'[1]SIBASI Morazán'!E25+'[1]SIBASI La Unión'!E25</f>
        <v>22975.377229181457</v>
      </c>
      <c r="F26" s="38">
        <f>'[1]SIBASI San Miguel'!F25+'[1]SIBASI Usulutan'!F25+'[1]SIBASI Morazán'!F25+'[1]SIBASI La Unión'!F25</f>
        <v>1849.6924826109214</v>
      </c>
      <c r="G26" s="48">
        <f>'[1]SIBASI San Miguel'!G25+'[1]SIBASI Usulutan'!G25+'[1]SIBASI Morazán'!G25+'[1]SIBASI La Unión'!G25</f>
        <v>2467</v>
      </c>
      <c r="H26" s="40">
        <f t="shared" si="5"/>
        <v>1.3337352144707439</v>
      </c>
      <c r="I26" s="38">
        <f>'[1]SIBASI San Miguel'!I25+'[1]SIBASI Usulutan'!I25+'[1]SIBASI Morazán'!I25+'[1]SIBASI La Unión'!I25</f>
        <v>1849.6924826109214</v>
      </c>
      <c r="J26" s="48">
        <f>'[1]SIBASI San Miguel'!J25+'[1]SIBASI Usulutan'!J25+'[1]SIBASI Morazán'!J25+'[1]SIBASI La Unión'!J25</f>
        <v>2117</v>
      </c>
      <c r="K26" s="40">
        <f t="shared" si="6"/>
        <v>1.1445145719637475</v>
      </c>
      <c r="L26" s="38">
        <f>'[1]SIBASI San Miguel'!L25+'[1]SIBASI Usulutan'!L25+'[1]SIBASI Morazán'!L25+'[1]SIBASI La Unión'!L25</f>
        <v>1849.6924826109214</v>
      </c>
      <c r="M26" s="48">
        <f>'[1]SIBASI San Miguel'!M25+'[1]SIBASI Usulutan'!M25+'[1]SIBASI Morazán'!M25+'[1]SIBASI La Unión'!M25</f>
        <v>2110</v>
      </c>
      <c r="N26" s="40">
        <f t="shared" si="7"/>
        <v>1.1407301591136074</v>
      </c>
      <c r="O26" s="41">
        <f t="shared" si="8"/>
        <v>5549.0774478327639</v>
      </c>
      <c r="P26" s="36">
        <f t="shared" si="8"/>
        <v>6694</v>
      </c>
      <c r="Q26" s="40">
        <f t="shared" si="9"/>
        <v>1.2063266485160329</v>
      </c>
      <c r="R26" s="38">
        <f>'[1]SIBASI San Miguel'!R25+'[1]SIBASI Usulutan'!R25+'[1]SIBASI Morazán'!R25+'[1]SIBASI La Unión'!R25</f>
        <v>1849.5258159442549</v>
      </c>
      <c r="S26" s="48">
        <f>'[1]SIBASI San Miguel'!S25+'[1]SIBASI Usulutan'!S25+'[1]SIBASI Morazán'!S25+'[1]SIBASI La Unión'!S25</f>
        <v>1881</v>
      </c>
      <c r="T26" s="40">
        <f t="shared" si="10"/>
        <v>1.0170174342982481</v>
      </c>
      <c r="U26" s="38">
        <f>'[1]SIBASI San Miguel'!U25+'[1]SIBASI Usulutan'!U25+'[1]SIBASI Morazán'!U25+'[1]SIBASI La Unión'!U25</f>
        <v>1849.6091492775879</v>
      </c>
      <c r="V26" s="48">
        <f>'[1]SIBASI San Miguel'!V25+'[1]SIBASI Usulutan'!V25+'[1]SIBASI Morazán'!V25+'[1]SIBASI La Unión'!V25</f>
        <v>1843</v>
      </c>
      <c r="W26" s="40">
        <f t="shared" si="11"/>
        <v>0.99642673195027753</v>
      </c>
      <c r="X26" s="38">
        <f>'[1]SIBASI San Miguel'!X25+'[1]SIBASI Usulutan'!X25+'[1]SIBASI Morazán'!X25+'[1]SIBASI La Unión'!X25</f>
        <v>1849.5258159442549</v>
      </c>
      <c r="Y26" s="48">
        <f>'[1]SIBASI San Miguel'!Y25+'[1]SIBASI Usulutan'!Y25+'[1]SIBASI Morazán'!Y25+'[1]SIBASI La Unión'!Y25</f>
        <v>1948</v>
      </c>
      <c r="Z26" s="40">
        <f t="shared" si="12"/>
        <v>1.0532429356794191</v>
      </c>
      <c r="AA26" s="41">
        <f t="shared" si="13"/>
        <v>5548.6607811660979</v>
      </c>
      <c r="AB26" s="36">
        <f t="shared" si="13"/>
        <v>5672</v>
      </c>
      <c r="AC26" s="40">
        <f t="shared" si="14"/>
        <v>1.0222286464605215</v>
      </c>
      <c r="AD26" s="42"/>
      <c r="AE26" s="43"/>
      <c r="AF26" s="42"/>
      <c r="AG26" s="43"/>
      <c r="AH26" s="42"/>
      <c r="AI26" s="38">
        <f>'[1]SIBASI San Miguel'!AD25+'[1]SIBASI Usulutan'!AD25+'[1]SIBASI Morazán'!AD25+'[1]SIBASI La Unión'!AD25</f>
        <v>4235.0557025448206</v>
      </c>
      <c r="AJ26" s="48">
        <f>'[1]SIBASI San Miguel'!AE25+'[1]SIBASI Usulutan'!AE25+'[1]SIBASI Morazán'!AE25+'[1]SIBASI La Unión'!AE25</f>
        <v>3609</v>
      </c>
      <c r="AK26" s="40">
        <f t="shared" si="15"/>
        <v>0.85217297090835731</v>
      </c>
      <c r="AL26" s="38">
        <f>'[1]SIBASI San Miguel'!AG25+'[1]SIBASI Usulutan'!AG25+'[1]SIBASI Morazán'!AG25+'[1]SIBASI La Unión'!AG25</f>
        <v>1842.1924826109214</v>
      </c>
      <c r="AM26" s="48">
        <f>'[1]SIBASI San Miguel'!AH25+'[1]SIBASI Usulutan'!AH25+'[1]SIBASI Morazán'!AH25+'[1]SIBASI La Unión'!AH25</f>
        <v>1354</v>
      </c>
      <c r="AN26" s="40">
        <f t="shared" si="16"/>
        <v>0.73499377116173503</v>
      </c>
      <c r="AO26" s="38">
        <f>'[1]SIBASI San Miguel'!AJ25+'[1]SIBASI Usulutan'!AJ25+'[1]SIBASI Morazán'!AJ25+'[1]SIBASI La Unión'!AJ25</f>
        <v>1914.6147690984546</v>
      </c>
      <c r="AP26" s="48">
        <f>'[1]SIBASI San Miguel'!AK25+'[1]SIBASI Usulutan'!AK25+'[1]SIBASI Morazán'!AK25+'[1]SIBASI La Unión'!AK25</f>
        <v>0</v>
      </c>
      <c r="AQ26" s="40">
        <f t="shared" si="17"/>
        <v>0</v>
      </c>
      <c r="AR26" s="41">
        <f t="shared" si="18"/>
        <v>7991.8629542541967</v>
      </c>
      <c r="AS26" s="36">
        <f t="shared" si="18"/>
        <v>4963</v>
      </c>
      <c r="AT26" s="40">
        <f t="shared" si="19"/>
        <v>0.6210066449347853</v>
      </c>
      <c r="AU26" s="38">
        <f>'[1]SIBASI San Miguel'!AP25+'[1]SIBASI Usulutan'!AP25+'[1]SIBASI Morazán'!AP25+'[1]SIBASI La Unión'!AP25</f>
        <v>1914.6147690984546</v>
      </c>
      <c r="AV26" s="48">
        <f>'[1]SIBASI San Miguel'!AQ25+'[1]SIBASI Usulutan'!AQ25+'[1]SIBASI Morazán'!AQ25+'[1]SIBASI La Unión'!AQ25</f>
        <v>0</v>
      </c>
      <c r="AW26" s="40">
        <f t="shared" si="20"/>
        <v>0</v>
      </c>
      <c r="AX26" s="38">
        <f>'[1]SIBASI San Miguel'!AS25+'[1]SIBASI Usulutan'!AS25+'[1]SIBASI Morazán'!AS25+'[1]SIBASI La Unión'!AS25</f>
        <v>1914.6147690984546</v>
      </c>
      <c r="AY26" s="48">
        <f>'[1]SIBASI San Miguel'!AT25+'[1]SIBASI Usulutan'!AT25+'[1]SIBASI Morazán'!AT25+'[1]SIBASI La Unión'!AT25</f>
        <v>0</v>
      </c>
      <c r="AZ26" s="40">
        <f t="shared" si="21"/>
        <v>0</v>
      </c>
      <c r="BA26" s="38">
        <f>'[1]SIBASI San Miguel'!AV25+'[1]SIBASI Usulutan'!AV25+'[1]SIBASI Morazán'!AV25+'[1]SIBASI La Unión'!AV25</f>
        <v>1914.6147690984546</v>
      </c>
      <c r="BB26" s="48">
        <f>'[1]SIBASI San Miguel'!AW25+'[1]SIBASI Usulutan'!AW25+'[1]SIBASI Morazán'!AW25+'[1]SIBASI La Unión'!AW25</f>
        <v>0</v>
      </c>
      <c r="BC26" s="40">
        <f t="shared" si="22"/>
        <v>0</v>
      </c>
      <c r="BD26" s="41">
        <f t="shared" si="23"/>
        <v>5743.8443072953642</v>
      </c>
      <c r="BE26" s="36">
        <f t="shared" si="23"/>
        <v>0</v>
      </c>
      <c r="BF26" s="40">
        <f t="shared" si="24"/>
        <v>0</v>
      </c>
      <c r="BG26" s="41">
        <f t="shared" si="25"/>
        <v>24833.44549054842</v>
      </c>
      <c r="BH26" s="44">
        <f t="shared" si="25"/>
        <v>17329</v>
      </c>
      <c r="BI26" s="40">
        <f t="shared" si="26"/>
        <v>0.69780892895411539</v>
      </c>
      <c r="BK26" s="45" t="str">
        <f t="shared" si="27"/>
        <v>NO</v>
      </c>
    </row>
    <row r="27" spans="1:63" ht="84" customHeight="1">
      <c r="A27" s="109" t="s">
        <v>67</v>
      </c>
      <c r="B27" s="125"/>
      <c r="C27" s="70"/>
      <c r="D27" s="71"/>
      <c r="E27" s="72"/>
      <c r="F27" s="73"/>
      <c r="G27" s="73"/>
      <c r="H27" s="74"/>
      <c r="I27" s="73"/>
      <c r="J27" s="73"/>
      <c r="K27" s="74"/>
      <c r="L27" s="73"/>
      <c r="M27" s="73"/>
      <c r="N27" s="74"/>
      <c r="O27" s="73"/>
      <c r="P27" s="71"/>
      <c r="Q27" s="74"/>
      <c r="R27" s="73"/>
      <c r="S27" s="73"/>
      <c r="T27" s="74"/>
      <c r="U27" s="73"/>
      <c r="V27" s="73"/>
      <c r="W27" s="74"/>
      <c r="X27" s="73"/>
      <c r="Y27" s="73"/>
      <c r="Z27" s="74"/>
      <c r="AA27" s="73"/>
      <c r="AB27" s="71"/>
      <c r="AC27" s="74"/>
      <c r="AD27" s="75"/>
      <c r="AE27" s="71"/>
      <c r="AF27" s="75"/>
      <c r="AG27" s="71"/>
      <c r="AH27" s="75"/>
      <c r="AI27" s="73"/>
      <c r="AJ27" s="73"/>
      <c r="AK27" s="74"/>
      <c r="AL27" s="73"/>
      <c r="AM27" s="73"/>
      <c r="AN27" s="74"/>
      <c r="AO27" s="73"/>
      <c r="AP27" s="73"/>
      <c r="AQ27" s="74"/>
      <c r="AR27" s="73"/>
      <c r="AS27" s="71"/>
      <c r="AT27" s="74"/>
      <c r="AU27" s="73"/>
      <c r="AV27" s="73"/>
      <c r="AW27" s="74"/>
      <c r="AX27" s="73"/>
      <c r="AY27" s="73"/>
      <c r="AZ27" s="74"/>
      <c r="BA27" s="73"/>
      <c r="BB27" s="73"/>
      <c r="BC27" s="74"/>
      <c r="BD27" s="73"/>
      <c r="BE27" s="71"/>
      <c r="BF27" s="74"/>
      <c r="BG27" s="73"/>
      <c r="BH27" s="71"/>
      <c r="BI27" s="74"/>
      <c r="BK27" s="76"/>
    </row>
    <row r="28" spans="1:63" ht="84" customHeight="1">
      <c r="A28" s="113" t="s">
        <v>68</v>
      </c>
      <c r="B28" s="126"/>
      <c r="C28" s="77"/>
      <c r="D28" s="78"/>
      <c r="E28" s="79"/>
      <c r="F28" s="80"/>
      <c r="G28" s="80"/>
      <c r="H28" s="81"/>
      <c r="I28" s="80"/>
      <c r="J28" s="80"/>
      <c r="K28" s="81"/>
      <c r="L28" s="80"/>
      <c r="M28" s="80"/>
      <c r="N28" s="81"/>
      <c r="O28" s="80"/>
      <c r="P28" s="78"/>
      <c r="Q28" s="81"/>
      <c r="R28" s="80"/>
      <c r="S28" s="80"/>
      <c r="T28" s="81"/>
      <c r="U28" s="80"/>
      <c r="V28" s="80"/>
      <c r="W28" s="81"/>
      <c r="X28" s="80"/>
      <c r="Y28" s="80"/>
      <c r="Z28" s="81"/>
      <c r="AA28" s="80"/>
      <c r="AB28" s="78"/>
      <c r="AC28" s="81"/>
      <c r="AD28" s="82"/>
      <c r="AE28" s="78"/>
      <c r="AF28" s="82"/>
      <c r="AG28" s="78"/>
      <c r="AH28" s="82"/>
      <c r="AI28" s="80"/>
      <c r="AJ28" s="80"/>
      <c r="AK28" s="81"/>
      <c r="AL28" s="80"/>
      <c r="AM28" s="80"/>
      <c r="AN28" s="81"/>
      <c r="AO28" s="80"/>
      <c r="AP28" s="80"/>
      <c r="AQ28" s="81"/>
      <c r="AR28" s="80"/>
      <c r="AS28" s="78"/>
      <c r="AT28" s="81"/>
      <c r="AU28" s="80"/>
      <c r="AV28" s="80"/>
      <c r="AW28" s="81"/>
      <c r="AX28" s="80"/>
      <c r="AY28" s="80"/>
      <c r="AZ28" s="81"/>
      <c r="BA28" s="80"/>
      <c r="BB28" s="80"/>
      <c r="BC28" s="81"/>
      <c r="BD28" s="80"/>
      <c r="BE28" s="78"/>
      <c r="BF28" s="81"/>
      <c r="BG28" s="80"/>
      <c r="BH28" s="78"/>
      <c r="BI28" s="81"/>
      <c r="BK28" s="76"/>
    </row>
    <row r="29" spans="1:63" ht="84" customHeight="1">
      <c r="A29" s="83" t="s">
        <v>69</v>
      </c>
      <c r="B29" s="34" t="s">
        <v>70</v>
      </c>
      <c r="C29" s="35" t="s">
        <v>48</v>
      </c>
      <c r="D29" s="36">
        <f>'[1]SIBASI San Miguel'!D28+'[1]SIBASI Usulutan'!D28+'[1]SIBASI Morazán'!D28+'[1]SIBASI La Unión'!D28</f>
        <v>124523.31493468012</v>
      </c>
      <c r="E29" s="37">
        <f>'[1]SIBASI San Miguel'!E28+'[1]SIBASI Usulutan'!E28+'[1]SIBASI Morazán'!E28+'[1]SIBASI La Unión'!E28</f>
        <v>138968.31493468012</v>
      </c>
      <c r="F29" s="38">
        <f>'[1]SIBASI San Miguel'!F28+'[1]SIBASI Usulutan'!F28+'[1]SIBASI Morazán'!F28+'[1]SIBASI La Unión'!F28</f>
        <v>11489.026244556677</v>
      </c>
      <c r="G29" s="48">
        <f>'[1]SIBASI San Miguel'!G28+'[1]SIBASI Usulutan'!G28+'[1]SIBASI Morazán'!G28+'[1]SIBASI La Unión'!G28</f>
        <v>27187</v>
      </c>
      <c r="H29" s="40">
        <f>IF(ISERROR(G29/F29),"",G29/F29)</f>
        <v>2.3663450166528066</v>
      </c>
      <c r="I29" s="38">
        <f>'[1]SIBASI San Miguel'!I28+'[1]SIBASI Usulutan'!I28+'[1]SIBASI Morazán'!I28+'[1]SIBASI La Unión'!I28</f>
        <v>11452.026244556677</v>
      </c>
      <c r="J29" s="48">
        <f>'[1]SIBASI San Miguel'!J28+'[1]SIBASI Usulutan'!J28+'[1]SIBASI Morazán'!J28+'[1]SIBASI La Unión'!J28</f>
        <v>34595</v>
      </c>
      <c r="K29" s="40">
        <f>IF(ISERROR(J29/I29),"",J29/I29)</f>
        <v>3.0208627941665371</v>
      </c>
      <c r="L29" s="38">
        <f>'[1]SIBASI San Miguel'!L28+'[1]SIBASI Usulutan'!L28+'[1]SIBASI Morazán'!L28+'[1]SIBASI La Unión'!L28</f>
        <v>11457.276244556677</v>
      </c>
      <c r="M29" s="48">
        <f>'[1]SIBASI San Miguel'!M28+'[1]SIBASI Usulutan'!M28+'[1]SIBASI Morazán'!M28+'[1]SIBASI La Unión'!M28</f>
        <v>37895</v>
      </c>
      <c r="N29" s="40">
        <f>IF(ISERROR(M29/L29),"",M29/L29)</f>
        <v>3.3075051339539638</v>
      </c>
      <c r="O29" s="41">
        <f t="shared" ref="O29:P32" si="28">F29+I29+L29</f>
        <v>34398.32873367003</v>
      </c>
      <c r="P29" s="36">
        <f t="shared" si="28"/>
        <v>99677</v>
      </c>
      <c r="Q29" s="40">
        <f>IF(ISERROR(P29/O29),"",P29/O29)</f>
        <v>2.8977279905588382</v>
      </c>
      <c r="R29" s="38">
        <f>'[1]SIBASI San Miguel'!R28+'[1]SIBASI Usulutan'!R28+'[1]SIBASI Morazán'!R28+'[1]SIBASI La Unión'!R28</f>
        <v>11452.026244556677</v>
      </c>
      <c r="S29" s="48">
        <f>'[1]SIBASI San Miguel'!S28+'[1]SIBASI Usulutan'!S28+'[1]SIBASI Morazán'!S28+'[1]SIBASI La Unión'!S28</f>
        <v>25398</v>
      </c>
      <c r="T29" s="40">
        <f>IF(ISERROR(S29/R29),"",S29/R29)</f>
        <v>2.2177734714913053</v>
      </c>
      <c r="U29" s="38">
        <f>'[1]SIBASI San Miguel'!U28+'[1]SIBASI Usulutan'!U28+'[1]SIBASI Morazán'!U28+'[1]SIBASI La Unión'!U28</f>
        <v>11434.026244556677</v>
      </c>
      <c r="V29" s="48">
        <f>'[1]SIBASI San Miguel'!V28+'[1]SIBASI Usulutan'!V28+'[1]SIBASI Morazán'!V28+'[1]SIBASI La Unión'!V28</f>
        <v>30031.833333333336</v>
      </c>
      <c r="W29" s="40">
        <f>IF(ISERROR(V29/U29),"",V29/U29)</f>
        <v>2.6265317825057815</v>
      </c>
      <c r="X29" s="38">
        <f>'[1]SIBASI San Miguel'!X28+'[1]SIBASI Usulutan'!X28+'[1]SIBASI Morazán'!X28+'[1]SIBASI La Unión'!X28</f>
        <v>11455.026244556677</v>
      </c>
      <c r="Y29" s="48">
        <f>'[1]SIBASI San Miguel'!Y28+'[1]SIBASI Usulutan'!Y28+'[1]SIBASI Morazán'!Y28+'[1]SIBASI La Unión'!Y28</f>
        <v>30832</v>
      </c>
      <c r="Z29" s="40">
        <f>IF(ISERROR(Y29/X29),"",Y29/X29)</f>
        <v>2.6915695644653002</v>
      </c>
      <c r="AA29" s="41">
        <f t="shared" ref="AA29:AB32" si="29">R29+U29+X29</f>
        <v>34341.07873367003</v>
      </c>
      <c r="AB29" s="36">
        <f t="shared" si="29"/>
        <v>86261.833333333343</v>
      </c>
      <c r="AC29" s="40">
        <f>IF(ISERROR(AB29/AA29),"",AB29/AA29)</f>
        <v>2.5119139093541962</v>
      </c>
      <c r="AD29" s="42"/>
      <c r="AE29" s="43"/>
      <c r="AF29" s="42"/>
      <c r="AG29" s="43"/>
      <c r="AH29" s="42"/>
      <c r="AI29" s="38">
        <f>'[1]SIBASI San Miguel'!AD28+'[1]SIBASI Usulutan'!AD28+'[1]SIBASI Morazán'!AD28+'[1]SIBASI La Unión'!AD28</f>
        <v>26608.383603693062</v>
      </c>
      <c r="AJ29" s="48">
        <f>'[1]SIBASI San Miguel'!AE28+'[1]SIBASI Usulutan'!AE28+'[1]SIBASI Morazán'!AE28+'[1]SIBASI La Unión'!AE28</f>
        <v>58719.833333333336</v>
      </c>
      <c r="AK29" s="40">
        <f>IF(ISERROR(AJ29/AI29),"",AJ29/AI29)</f>
        <v>2.2068170020362841</v>
      </c>
      <c r="AL29" s="38">
        <f>'[1]SIBASI San Miguel'!AG28+'[1]SIBASI Usulutan'!AG28+'[1]SIBASI Morazán'!AG28+'[1]SIBASI La Unión'!AG28</f>
        <v>11003.942911223345</v>
      </c>
      <c r="AM29" s="48">
        <f>'[1]SIBASI San Miguel'!AH28+'[1]SIBASI Usulutan'!AH28+'[1]SIBASI Morazán'!AH28+'[1]SIBASI La Unión'!AH28</f>
        <v>21348</v>
      </c>
      <c r="AN29" s="40">
        <f>IF(ISERROR(AM29/AL29),"",AM29/AL29)</f>
        <v>1.940031875140533</v>
      </c>
      <c r="AO29" s="38">
        <f>'[1]SIBASI San Miguel'!AJ28+'[1]SIBASI Usulutan'!AJ28+'[1]SIBASI Morazán'!AJ28+'[1]SIBASI La Unión'!AJ28</f>
        <v>11580.692911223345</v>
      </c>
      <c r="AP29" s="48">
        <f>'[1]SIBASI San Miguel'!AK28+'[1]SIBASI Usulutan'!AK28+'[1]SIBASI Morazán'!AK28+'[1]SIBASI La Unión'!AK28</f>
        <v>0</v>
      </c>
      <c r="AQ29" s="40">
        <f>IF(ISERROR(AP29/AO29),"",AP29/AO29)</f>
        <v>0</v>
      </c>
      <c r="AR29" s="41">
        <f t="shared" ref="AR29:AS32" si="30">AI29+AL29+AO29</f>
        <v>49193.019426139756</v>
      </c>
      <c r="AS29" s="36">
        <f t="shared" si="30"/>
        <v>80067.833333333343</v>
      </c>
      <c r="AT29" s="40">
        <f>IF(ISERROR(AS29/AR29),"",AS29/AR29)</f>
        <v>1.6276259165906697</v>
      </c>
      <c r="AU29" s="38">
        <f>'[1]SIBASI San Miguel'!AP28+'[1]SIBASI Usulutan'!AP28+'[1]SIBASI Morazán'!AP28+'[1]SIBASI La Unión'!AP28</f>
        <v>11580.692911223345</v>
      </c>
      <c r="AV29" s="48">
        <f>'[1]SIBASI San Miguel'!AQ28+'[1]SIBASI Usulutan'!AQ28+'[1]SIBASI Morazán'!AQ28+'[1]SIBASI La Unión'!AQ28</f>
        <v>0</v>
      </c>
      <c r="AW29" s="40">
        <f>IF(ISERROR(AV29/AU29),"",AV29/AU29)</f>
        <v>0</v>
      </c>
      <c r="AX29" s="38">
        <f>'[1]SIBASI San Miguel'!AS28+'[1]SIBASI Usulutan'!AS28+'[1]SIBASI Morazán'!AS28+'[1]SIBASI La Unión'!AS28</f>
        <v>11580.692911223345</v>
      </c>
      <c r="AY29" s="48">
        <f>'[1]SIBASI San Miguel'!AT28+'[1]SIBASI Usulutan'!AT28+'[1]SIBASI Morazán'!AT28+'[1]SIBASI La Unión'!AT28</f>
        <v>0</v>
      </c>
      <c r="AZ29" s="40">
        <f>IF(ISERROR(AY29/AX29),"",AY29/AX29)</f>
        <v>0</v>
      </c>
      <c r="BA29" s="38">
        <f>'[1]SIBASI San Miguel'!AV28+'[1]SIBASI Usulutan'!AV28+'[1]SIBASI Morazán'!AV28+'[1]SIBASI La Unión'!AV28</f>
        <v>11580.692911223345</v>
      </c>
      <c r="BB29" s="48">
        <f>'[1]SIBASI San Miguel'!AW28+'[1]SIBASI Usulutan'!AW28+'[1]SIBASI Morazán'!AW28+'[1]SIBASI La Unión'!AW28</f>
        <v>0</v>
      </c>
      <c r="BC29" s="40">
        <f>IF(ISERROR(BB29/BA29),"",BB29/BA29)</f>
        <v>0</v>
      </c>
      <c r="BD29" s="41">
        <f t="shared" ref="BD29:BE32" si="31">AU29+AX29+BA29</f>
        <v>34742.07873367003</v>
      </c>
      <c r="BE29" s="36">
        <f t="shared" si="31"/>
        <v>0</v>
      </c>
      <c r="BF29" s="40">
        <f>IF(ISERROR(BE29/BD29),"",BE29/BD29)</f>
        <v>0</v>
      </c>
      <c r="BG29" s="41">
        <f t="shared" ref="BG29:BH32" si="32">O29+AA29+AR29+BD29</f>
        <v>152674.50562714983</v>
      </c>
      <c r="BH29" s="44">
        <f t="shared" si="32"/>
        <v>266006.66666666669</v>
      </c>
      <c r="BI29" s="40">
        <f>IF(ISERROR(BH29/BG29),"",BH29/BG29)</f>
        <v>1.7423122843855026</v>
      </c>
      <c r="BK29" s="45" t="str">
        <f>IF(E29=SUM(F29,I29,L29,R29,U29,X29,AI29,AL29,AO29,AU29,AX29,BA29),"SI","NO")</f>
        <v>NO</v>
      </c>
    </row>
    <row r="30" spans="1:63" ht="84" customHeight="1">
      <c r="A30" s="83" t="s">
        <v>71</v>
      </c>
      <c r="B30" s="34" t="s">
        <v>72</v>
      </c>
      <c r="C30" s="35" t="s">
        <v>73</v>
      </c>
      <c r="D30" s="36">
        <f>'[1]SIBASI San Miguel'!D29+'[1]SIBASI Usulutan'!D29+'[1]SIBASI Morazán'!D29+'[1]SIBASI La Unión'!D29</f>
        <v>132902.89935714827</v>
      </c>
      <c r="E30" s="37">
        <f>'[1]SIBASI San Miguel'!E29+'[1]SIBASI Usulutan'!E29+'[1]SIBASI Morazán'!E29+'[1]SIBASI La Unión'!E29</f>
        <v>89857.596022789294</v>
      </c>
      <c r="F30" s="38">
        <f>'[1]SIBASI San Miguel'!F29+'[1]SIBASI Usulutan'!F29+'[1]SIBASI Morazán'!F29+'[1]SIBASI La Unión'!F29</f>
        <v>5251.2235947979725</v>
      </c>
      <c r="G30" s="48">
        <f>'[1]SIBASI San Miguel'!G29+'[1]SIBASI Usulutan'!G29+'[1]SIBASI Morazán'!G29+'[1]SIBASI La Unión'!G29</f>
        <v>1288</v>
      </c>
      <c r="H30" s="40">
        <f>IF(ISERROR(G30/F30),"",G30/F30)</f>
        <v>0.24527616787750828</v>
      </c>
      <c r="I30" s="38">
        <f>'[1]SIBASI San Miguel'!I29+'[1]SIBASI Usulutan'!I29+'[1]SIBASI Morazán'!I29+'[1]SIBASI La Unión'!I29</f>
        <v>5251.2235947979725</v>
      </c>
      <c r="J30" s="48">
        <f>'[1]SIBASI San Miguel'!J29+'[1]SIBASI Usulutan'!J29+'[1]SIBASI Morazán'!J29+'[1]SIBASI La Unión'!J29</f>
        <v>1366</v>
      </c>
      <c r="K30" s="40">
        <f>IF(ISERROR(J30/I30),"",J30/I30)</f>
        <v>0.26012984885145674</v>
      </c>
      <c r="L30" s="38">
        <f>'[1]SIBASI San Miguel'!L29+'[1]SIBASI Usulutan'!L29+'[1]SIBASI Morazán'!L29+'[1]SIBASI La Unión'!L29</f>
        <v>5251.2235947979725</v>
      </c>
      <c r="M30" s="48">
        <f>'[1]SIBASI San Miguel'!M29+'[1]SIBASI Usulutan'!M29+'[1]SIBASI Morazán'!M29+'[1]SIBASI La Unión'!M29</f>
        <v>1491</v>
      </c>
      <c r="N30" s="40">
        <f>IF(ISERROR(M30/L30),"",M30/L30)</f>
        <v>0.28393382477124601</v>
      </c>
      <c r="O30" s="41">
        <f t="shared" si="28"/>
        <v>15753.670784393918</v>
      </c>
      <c r="P30" s="36">
        <f t="shared" si="28"/>
        <v>4145</v>
      </c>
      <c r="Q30" s="40">
        <f>IF(ISERROR(P30/O30),"",P30/O30)</f>
        <v>0.26311328050007032</v>
      </c>
      <c r="R30" s="38">
        <f>'[1]SIBASI San Miguel'!R29+'[1]SIBASI Usulutan'!R29+'[1]SIBASI Morazán'!R29+'[1]SIBASI La Unión'!R29</f>
        <v>5252.2235947979725</v>
      </c>
      <c r="S30" s="48">
        <f>'[1]SIBASI San Miguel'!S29+'[1]SIBASI Usulutan'!S29+'[1]SIBASI Morazán'!S29+'[1]SIBASI La Unión'!S29</f>
        <v>894</v>
      </c>
      <c r="T30" s="40">
        <f>IF(ISERROR(S30/R30),"",S30/R30)</f>
        <v>0.17021362169071705</v>
      </c>
      <c r="U30" s="38">
        <f>'[1]SIBASI San Miguel'!U29+'[1]SIBASI Usulutan'!U29+'[1]SIBASI Morazán'!U29+'[1]SIBASI La Unión'!U29</f>
        <v>5251.6402614646395</v>
      </c>
      <c r="V30" s="48">
        <f>'[1]SIBASI San Miguel'!V29+'[1]SIBASI Usulutan'!V29+'[1]SIBASI Morazán'!V29+'[1]SIBASI La Unión'!V29</f>
        <v>946</v>
      </c>
      <c r="W30" s="40">
        <f>IF(ISERROR(V30/U30),"",V30/U30)</f>
        <v>0.18013419672736083</v>
      </c>
      <c r="X30" s="38">
        <f>'[1]SIBASI San Miguel'!X29+'[1]SIBASI Usulutan'!X29+'[1]SIBASI Morazán'!X29+'[1]SIBASI La Unión'!X29</f>
        <v>5252.2235947979725</v>
      </c>
      <c r="Y30" s="48">
        <f>'[1]SIBASI San Miguel'!Y29+'[1]SIBASI Usulutan'!Y29+'[1]SIBASI Morazán'!Y29+'[1]SIBASI La Unión'!Y29</f>
        <v>1489</v>
      </c>
      <c r="Z30" s="40">
        <f>IF(ISERROR(Y30/X30),"",Y30/X30)</f>
        <v>0.28349897393453877</v>
      </c>
      <c r="AA30" s="41">
        <f t="shared" si="29"/>
        <v>15756.087451060583</v>
      </c>
      <c r="AB30" s="36">
        <f t="shared" si="29"/>
        <v>3329</v>
      </c>
      <c r="AC30" s="40">
        <f>IF(ISERROR(AB30/AA30),"",AB30/AA30)</f>
        <v>0.21128341730395236</v>
      </c>
      <c r="AD30" s="42"/>
      <c r="AE30" s="43"/>
      <c r="AF30" s="42"/>
      <c r="AG30" s="43"/>
      <c r="AH30" s="42"/>
      <c r="AI30" s="38">
        <f>'[1]SIBASI San Miguel'!AD29+'[1]SIBASI Usulutan'!AD29+'[1]SIBASI Morazán'!AD29+'[1]SIBASI La Unión'!AD29</f>
        <v>13969.829839531483</v>
      </c>
      <c r="AJ30" s="48">
        <f>'[1]SIBASI San Miguel'!AE29+'[1]SIBASI Usulutan'!AE29+'[1]SIBASI Morazán'!AE29+'[1]SIBASI La Unión'!AE29</f>
        <v>2604</v>
      </c>
      <c r="AK30" s="40">
        <f>IF(ISERROR(AJ30/AI30),"",AJ30/AI30)</f>
        <v>0.186401697795292</v>
      </c>
      <c r="AL30" s="38">
        <f>'[1]SIBASI San Miguel'!AG29+'[1]SIBASI Usulutan'!AG29+'[1]SIBASI Morazán'!AG29+'[1]SIBASI La Unión'!AG29</f>
        <v>5218.8279867260917</v>
      </c>
      <c r="AM30" s="48">
        <f>'[1]SIBASI San Miguel'!AH29+'[1]SIBASI Usulutan'!AH29+'[1]SIBASI Morazán'!AH29+'[1]SIBASI La Unión'!AH29</f>
        <v>973</v>
      </c>
      <c r="AN30" s="40">
        <f>IF(ISERROR(AM30/AL30),"",AM30/AL30)</f>
        <v>0.18644032768943369</v>
      </c>
      <c r="AO30" s="38">
        <f>'[1]SIBASI San Miguel'!AJ29+'[1]SIBASI Usulutan'!AJ29+'[1]SIBASI Morazán'!AJ29+'[1]SIBASI La Unión'!AJ29</f>
        <v>7488.1330018991039</v>
      </c>
      <c r="AP30" s="48">
        <f>'[1]SIBASI San Miguel'!AK29+'[1]SIBASI Usulutan'!AK29+'[1]SIBASI Morazán'!AK29+'[1]SIBASI La Unión'!AK29</f>
        <v>0</v>
      </c>
      <c r="AQ30" s="40">
        <f>IF(ISERROR(AP30/AO30),"",AP30/AO30)</f>
        <v>0</v>
      </c>
      <c r="AR30" s="41">
        <f t="shared" si="30"/>
        <v>26676.790828156678</v>
      </c>
      <c r="AS30" s="36">
        <f t="shared" si="30"/>
        <v>3577</v>
      </c>
      <c r="AT30" s="40">
        <f>IF(ISERROR(AS30/AR30),"",AS30/AR30)</f>
        <v>0.13408659321287503</v>
      </c>
      <c r="AU30" s="38">
        <f>'[1]SIBASI San Miguel'!AP29+'[1]SIBASI Usulutan'!AP29+'[1]SIBASI Morazán'!AP29+'[1]SIBASI La Unión'!AP29</f>
        <v>7488.1330018991039</v>
      </c>
      <c r="AV30" s="48">
        <f>'[1]SIBASI San Miguel'!AQ29+'[1]SIBASI Usulutan'!AQ29+'[1]SIBASI Morazán'!AQ29+'[1]SIBASI La Unión'!AQ29</f>
        <v>0</v>
      </c>
      <c r="AW30" s="40">
        <f>IF(ISERROR(AV30/AU30),"",AV30/AU30)</f>
        <v>0</v>
      </c>
      <c r="AX30" s="38">
        <f>'[1]SIBASI San Miguel'!AS29+'[1]SIBASI Usulutan'!AS29+'[1]SIBASI Morazán'!AS29+'[1]SIBASI La Unión'!AS29</f>
        <v>7488.1330018991039</v>
      </c>
      <c r="AY30" s="48">
        <f>'[1]SIBASI San Miguel'!AT29+'[1]SIBASI Usulutan'!AT29+'[1]SIBASI Morazán'!AT29+'[1]SIBASI La Unión'!AT29</f>
        <v>0</v>
      </c>
      <c r="AZ30" s="40">
        <f>IF(ISERROR(AY30/AX30),"",AY30/AX30)</f>
        <v>0</v>
      </c>
      <c r="BA30" s="38">
        <f>'[1]SIBASI San Miguel'!AV29+'[1]SIBASI Usulutan'!AV29+'[1]SIBASI Morazán'!AV29+'[1]SIBASI La Unión'!AV29</f>
        <v>7488.1330018991039</v>
      </c>
      <c r="BB30" s="48">
        <f>'[1]SIBASI San Miguel'!AW29+'[1]SIBASI Usulutan'!AW29+'[1]SIBASI Morazán'!AW29+'[1]SIBASI La Unión'!AW29</f>
        <v>0</v>
      </c>
      <c r="BC30" s="40">
        <f>IF(ISERROR(BB30/BA30),"",BB30/BA30)</f>
        <v>0</v>
      </c>
      <c r="BD30" s="41">
        <f t="shared" si="31"/>
        <v>22464.399005697313</v>
      </c>
      <c r="BE30" s="36">
        <f t="shared" si="31"/>
        <v>0</v>
      </c>
      <c r="BF30" s="40">
        <f>IF(ISERROR(BE30/BD30),"",BE30/BD30)</f>
        <v>0</v>
      </c>
      <c r="BG30" s="41">
        <f t="shared" si="32"/>
        <v>80650.948069308492</v>
      </c>
      <c r="BH30" s="44">
        <f t="shared" si="32"/>
        <v>11051</v>
      </c>
      <c r="BI30" s="40">
        <f>IF(ISERROR(BH30/BG30),"",BH30/BG30)</f>
        <v>0.1370225678004823</v>
      </c>
      <c r="BK30" s="45" t="str">
        <f>IF(E30=SUM(F30,I30,L30,R30,U30,X30,AI30,AL30,AO30,AU30,AX30,BA30),"SI","NO")</f>
        <v>NO</v>
      </c>
    </row>
    <row r="31" spans="1:63" ht="84" customHeight="1">
      <c r="A31" s="83" t="s">
        <v>74</v>
      </c>
      <c r="B31" s="34" t="s">
        <v>75</v>
      </c>
      <c r="C31" s="35" t="s">
        <v>73</v>
      </c>
      <c r="D31" s="36">
        <f>'[1]SIBASI San Miguel'!D30+'[1]SIBASI Usulutan'!D30+'[1]SIBASI Morazán'!D30+'[1]SIBASI La Unión'!D30</f>
        <v>256980.53536801826</v>
      </c>
      <c r="E31" s="37">
        <f>'[1]SIBASI San Miguel'!E30+'[1]SIBASI Usulutan'!E30+'[1]SIBASI Morazán'!E30+'[1]SIBASI La Unión'!E30</f>
        <v>293642.60124061862</v>
      </c>
      <c r="F31" s="38">
        <f>'[1]SIBASI San Miguel'!F30+'[1]SIBASI Usulutan'!F30+'[1]SIBASI Morazán'!F30+'[1]SIBASI La Unión'!F30</f>
        <v>23822.419775293027</v>
      </c>
      <c r="G31" s="48">
        <f>'[1]SIBASI San Miguel'!G30+'[1]SIBASI Usulutan'!G30+'[1]SIBASI Morazán'!G30+'[1]SIBASI La Unión'!G30</f>
        <v>1864</v>
      </c>
      <c r="H31" s="40">
        <f>IF(ISERROR(G31/F31),"",G31/F31)</f>
        <v>7.8245619780959966E-2</v>
      </c>
      <c r="I31" s="38">
        <f>'[1]SIBASI San Miguel'!I30+'[1]SIBASI Usulutan'!I30+'[1]SIBASI Morazán'!I30+'[1]SIBASI La Unión'!I30</f>
        <v>23822.419775293027</v>
      </c>
      <c r="J31" s="48">
        <f>'[1]SIBASI San Miguel'!J30+'[1]SIBASI Usulutan'!J30+'[1]SIBASI Morazán'!J30+'[1]SIBASI La Unión'!J30</f>
        <v>2130</v>
      </c>
      <c r="K31" s="40">
        <f>IF(ISERROR(J31/I31),"",J31/I31)</f>
        <v>8.9411571960002545E-2</v>
      </c>
      <c r="L31" s="38">
        <f>'[1]SIBASI San Miguel'!L30+'[1]SIBASI Usulutan'!L30+'[1]SIBASI Morazán'!L30+'[1]SIBASI La Unión'!L30</f>
        <v>23822.419775293027</v>
      </c>
      <c r="M31" s="48">
        <f>'[1]SIBASI San Miguel'!M30+'[1]SIBASI Usulutan'!M30+'[1]SIBASI Morazán'!M30+'[1]SIBASI La Unión'!M30</f>
        <v>2538</v>
      </c>
      <c r="N31" s="40">
        <f>IF(ISERROR(M31/L31),"",M31/L31)</f>
        <v>0.10653829560304529</v>
      </c>
      <c r="O31" s="41">
        <f t="shared" si="28"/>
        <v>71467.259325879073</v>
      </c>
      <c r="P31" s="36">
        <f t="shared" si="28"/>
        <v>6532</v>
      </c>
      <c r="Q31" s="40">
        <f>IF(ISERROR(P31/O31),"",P31/O31)</f>
        <v>9.1398495781335937E-2</v>
      </c>
      <c r="R31" s="38">
        <f>'[1]SIBASI San Miguel'!R30+'[1]SIBASI Usulutan'!R30+'[1]SIBASI Morazán'!R30+'[1]SIBASI La Unión'!R30</f>
        <v>23822.419775293027</v>
      </c>
      <c r="S31" s="48">
        <f>'[1]SIBASI San Miguel'!S30+'[1]SIBASI Usulutan'!S30+'[1]SIBASI Morazán'!S30+'[1]SIBASI La Unión'!S30</f>
        <v>1698</v>
      </c>
      <c r="T31" s="40">
        <f>IF(ISERROR(S31/R31),"",S31/R31)</f>
        <v>7.1277393985016105E-2</v>
      </c>
      <c r="U31" s="38">
        <f>'[1]SIBASI San Miguel'!U30+'[1]SIBASI Usulutan'!U30+'[1]SIBASI Morazán'!U30+'[1]SIBASI La Unión'!U30</f>
        <v>23752.419775293027</v>
      </c>
      <c r="V31" s="48">
        <f>'[1]SIBASI San Miguel'!V30+'[1]SIBASI Usulutan'!V30+'[1]SIBASI Morazán'!V30+'[1]SIBASI La Unión'!V30</f>
        <v>2008</v>
      </c>
      <c r="W31" s="40">
        <f>IF(ISERROR(V31/U31),"",V31/U31)</f>
        <v>8.4538755166692389E-2</v>
      </c>
      <c r="X31" s="38">
        <f>'[1]SIBASI San Miguel'!X30+'[1]SIBASI Usulutan'!X30+'[1]SIBASI Morazán'!X30+'[1]SIBASI La Unión'!X30</f>
        <v>23821.814014760559</v>
      </c>
      <c r="Y31" s="48">
        <f>'[1]SIBASI San Miguel'!Y30+'[1]SIBASI Usulutan'!Y30+'[1]SIBASI Morazán'!Y30+'[1]SIBASI La Unión'!Y30</f>
        <v>2156</v>
      </c>
      <c r="Z31" s="40">
        <f>IF(ISERROR(Y31/X31),"",Y31/X31)</f>
        <v>9.0505282203281898E-2</v>
      </c>
      <c r="AA31" s="41">
        <f t="shared" si="29"/>
        <v>71396.653565346613</v>
      </c>
      <c r="AB31" s="36">
        <f t="shared" si="29"/>
        <v>5862</v>
      </c>
      <c r="AC31" s="40">
        <f>IF(ISERROR(AB31/AA31),"",AB31/AA31)</f>
        <v>8.2104688487041444E-2</v>
      </c>
      <c r="AD31" s="42"/>
      <c r="AE31" s="43"/>
      <c r="AF31" s="42"/>
      <c r="AG31" s="43"/>
      <c r="AH31" s="42"/>
      <c r="AI31" s="38">
        <f>'[1]SIBASI San Miguel'!AD30+'[1]SIBASI Usulutan'!AD30+'[1]SIBASI Morazán'!AD30+'[1]SIBASI La Unión'!AD30</f>
        <v>53848.58091326298</v>
      </c>
      <c r="AJ31" s="48">
        <f>'[1]SIBASI San Miguel'!AE30+'[1]SIBASI Usulutan'!AE30+'[1]SIBASI Morazán'!AE30+'[1]SIBASI La Unión'!AE30</f>
        <v>4280</v>
      </c>
      <c r="AK31" s="40">
        <f>IF(ISERROR(AJ31/AI31),"",AJ31/AI31)</f>
        <v>7.9482131699887187E-2</v>
      </c>
      <c r="AL31" s="38">
        <f>'[1]SIBASI San Miguel'!AG30+'[1]SIBASI Usulutan'!AG30+'[1]SIBASI Morazán'!AG30+'[1]SIBASI La Unión'!AG30</f>
        <v>23546.573666134092</v>
      </c>
      <c r="AM31" s="48">
        <f>'[1]SIBASI San Miguel'!AH30+'[1]SIBASI Usulutan'!AH30+'[1]SIBASI Morazán'!AH30+'[1]SIBASI La Unión'!AH30</f>
        <v>2040</v>
      </c>
      <c r="AN31" s="40">
        <f>IF(ISERROR(AM31/AL31),"",AM31/AL31)</f>
        <v>8.6636808774179924E-2</v>
      </c>
      <c r="AO31" s="38">
        <f>'[1]SIBASI San Miguel'!AJ30+'[1]SIBASI Usulutan'!AJ30+'[1]SIBASI Morazán'!AJ30+'[1]SIBASI La Unión'!AJ30</f>
        <v>24470.216770051557</v>
      </c>
      <c r="AP31" s="48">
        <f>'[1]SIBASI San Miguel'!AK30+'[1]SIBASI Usulutan'!AK30+'[1]SIBASI Morazán'!AK30+'[1]SIBASI La Unión'!AK30</f>
        <v>0</v>
      </c>
      <c r="AQ31" s="40">
        <f>IF(ISERROR(AP31/AO31),"",AP31/AO31)</f>
        <v>0</v>
      </c>
      <c r="AR31" s="41">
        <f t="shared" si="30"/>
        <v>101865.37134944863</v>
      </c>
      <c r="AS31" s="36">
        <f t="shared" si="30"/>
        <v>6320</v>
      </c>
      <c r="AT31" s="40">
        <f>IF(ISERROR(AS31/AR31),"",AS31/AR31)</f>
        <v>6.2042673739629073E-2</v>
      </c>
      <c r="AU31" s="38">
        <f>'[1]SIBASI San Miguel'!AP30+'[1]SIBASI Usulutan'!AP30+'[1]SIBASI Morazán'!AP30+'[1]SIBASI La Unión'!AP30</f>
        <v>24470.611009519089</v>
      </c>
      <c r="AV31" s="48">
        <f>'[1]SIBASI San Miguel'!AQ30+'[1]SIBASI Usulutan'!AQ30+'[1]SIBASI Morazán'!AQ30+'[1]SIBASI La Unión'!AQ30</f>
        <v>0</v>
      </c>
      <c r="AW31" s="40">
        <f>IF(ISERROR(AV31/AU31),"",AV31/AU31)</f>
        <v>0</v>
      </c>
      <c r="AX31" s="38">
        <f>'[1]SIBASI San Miguel'!AS30+'[1]SIBASI Usulutan'!AS30+'[1]SIBASI Morazán'!AS30+'[1]SIBASI La Unión'!AS30</f>
        <v>24470.611009519089</v>
      </c>
      <c r="AY31" s="48">
        <f>'[1]SIBASI San Miguel'!AT30+'[1]SIBASI Usulutan'!AT30+'[1]SIBASI Morazán'!AT30+'[1]SIBASI La Unión'!AT30</f>
        <v>0</v>
      </c>
      <c r="AZ31" s="40">
        <f>IF(ISERROR(AY31/AX31),"",AY31/AX31)</f>
        <v>0</v>
      </c>
      <c r="BA31" s="38">
        <f>'[1]SIBASI San Miguel'!AV30+'[1]SIBASI Usulutan'!AV30+'[1]SIBASI Morazán'!AV30+'[1]SIBASI La Unión'!AV30</f>
        <v>24470.611009519089</v>
      </c>
      <c r="BB31" s="48">
        <f>'[1]SIBASI San Miguel'!AW30+'[1]SIBASI Usulutan'!AW30+'[1]SIBASI Morazán'!AW30+'[1]SIBASI La Unión'!AW30</f>
        <v>0</v>
      </c>
      <c r="BC31" s="40">
        <f>IF(ISERROR(BB31/BA31),"",BB31/BA31)</f>
        <v>0</v>
      </c>
      <c r="BD31" s="41">
        <f t="shared" si="31"/>
        <v>73411.833028557274</v>
      </c>
      <c r="BE31" s="36">
        <f t="shared" si="31"/>
        <v>0</v>
      </c>
      <c r="BF31" s="40">
        <f>IF(ISERROR(BE31/BD31),"",BE31/BD31)</f>
        <v>0</v>
      </c>
      <c r="BG31" s="41">
        <f t="shared" si="32"/>
        <v>318141.11726923159</v>
      </c>
      <c r="BH31" s="44">
        <f t="shared" si="32"/>
        <v>18714</v>
      </c>
      <c r="BI31" s="40">
        <f>IF(ISERROR(BH31/BG31),"",BH31/BG31)</f>
        <v>5.8822953036161633E-2</v>
      </c>
      <c r="BK31" s="45" t="str">
        <f>IF(E31=SUM(F31,I31,L31,R31,U31,X31,AI31,AL31,AO31,AU31,AX31,BA31),"SI","NO")</f>
        <v>NO</v>
      </c>
    </row>
    <row r="32" spans="1:63" ht="84" customHeight="1">
      <c r="A32" s="83" t="s">
        <v>76</v>
      </c>
      <c r="B32" s="34" t="s">
        <v>77</v>
      </c>
      <c r="C32" s="35" t="s">
        <v>78</v>
      </c>
      <c r="D32" s="36">
        <f>'[1]SIBASI San Miguel'!D31+'[1]SIBASI Usulutan'!D31+'[1]SIBASI Morazán'!D31+'[1]SIBASI La Unión'!D31</f>
        <v>31008.418357811344</v>
      </c>
      <c r="E32" s="37">
        <f>'[1]SIBASI San Miguel'!E31+'[1]SIBASI Usulutan'!E31+'[1]SIBASI Morazán'!E31+'[1]SIBASI La Unión'!E31</f>
        <v>33041.010103248358</v>
      </c>
      <c r="F32" s="38">
        <f>'[1]SIBASI San Miguel'!F31+'[1]SIBASI Usulutan'!F31+'[1]SIBASI Morazán'!F31+'[1]SIBASI La Unión'!F31</f>
        <v>2304.6431710716279</v>
      </c>
      <c r="G32" s="48">
        <f>'[1]SIBASI San Miguel'!G31+'[1]SIBASI Usulutan'!G31+'[1]SIBASI Morazán'!G31+'[1]SIBASI La Unión'!G31</f>
        <v>1392</v>
      </c>
      <c r="H32" s="40">
        <f>IF(ISERROR(G32/F32),"",G32/F32)</f>
        <v>0.60399805812573526</v>
      </c>
      <c r="I32" s="38">
        <f>'[1]SIBASI San Miguel'!I31+'[1]SIBASI Usulutan'!I31+'[1]SIBASI Morazán'!I31+'[1]SIBASI La Unión'!I31</f>
        <v>2304.6431710716279</v>
      </c>
      <c r="J32" s="48">
        <f>'[1]SIBASI San Miguel'!J31+'[1]SIBASI Usulutan'!J31+'[1]SIBASI Morazán'!J31+'[1]SIBASI La Unión'!J31</f>
        <v>3248</v>
      </c>
      <c r="K32" s="40">
        <f>IF(ISERROR(J32/I32),"",J32/I32)</f>
        <v>1.4093288022933823</v>
      </c>
      <c r="L32" s="38">
        <f>'[1]SIBASI San Miguel'!L31+'[1]SIBASI Usulutan'!L31+'[1]SIBASI Morazán'!L31+'[1]SIBASI La Unión'!L31</f>
        <v>2304.6431710716279</v>
      </c>
      <c r="M32" s="48">
        <f>'[1]SIBASI San Miguel'!M31+'[1]SIBASI Usulutan'!M31+'[1]SIBASI Morazán'!M31+'[1]SIBASI La Unión'!M31</f>
        <v>3380</v>
      </c>
      <c r="N32" s="40">
        <f>IF(ISERROR(M32/L32),"",M32/L32)</f>
        <v>1.4666044802190987</v>
      </c>
      <c r="O32" s="41">
        <f t="shared" si="28"/>
        <v>6913.9295132148836</v>
      </c>
      <c r="P32" s="36">
        <f t="shared" si="28"/>
        <v>8020</v>
      </c>
      <c r="Q32" s="40">
        <f>IF(ISERROR(P32/O32),"",P32/O32)</f>
        <v>1.1599771135460721</v>
      </c>
      <c r="R32" s="38">
        <f>'[1]SIBASI San Miguel'!R31+'[1]SIBASI Usulutan'!R31+'[1]SIBASI Morazán'!R31+'[1]SIBASI La Unión'!R31</f>
        <v>2304.6431710716279</v>
      </c>
      <c r="S32" s="48">
        <f>'[1]SIBASI San Miguel'!S31+'[1]SIBASI Usulutan'!S31+'[1]SIBASI Morazán'!S31+'[1]SIBASI La Unión'!S31</f>
        <v>1413</v>
      </c>
      <c r="T32" s="40">
        <f>IF(ISERROR(S32/R32),"",S32/R32)</f>
        <v>0.61311009779573566</v>
      </c>
      <c r="U32" s="38">
        <f>'[1]SIBASI San Miguel'!U31+'[1]SIBASI Usulutan'!U31+'[1]SIBASI Morazán'!U31+'[1]SIBASI La Unión'!U31</f>
        <v>2357.1431710716279</v>
      </c>
      <c r="V32" s="48">
        <f>'[1]SIBASI San Miguel'!V31+'[1]SIBASI Usulutan'!V31+'[1]SIBASI Morazán'!V31+'[1]SIBASI La Unión'!V31</f>
        <v>1101</v>
      </c>
      <c r="W32" s="40">
        <f>IF(ISERROR(V32/U32),"",V32/U32)</f>
        <v>0.46709084688286134</v>
      </c>
      <c r="X32" s="38">
        <f>'[1]SIBASI San Miguel'!X31+'[1]SIBASI Usulutan'!X31+'[1]SIBASI Morazán'!X31+'[1]SIBASI La Unión'!X31</f>
        <v>2304.6431710716279</v>
      </c>
      <c r="Y32" s="48">
        <f>'[1]SIBASI San Miguel'!Y31+'[1]SIBASI Usulutan'!Y31+'[1]SIBASI Morazán'!Y31+'[1]SIBASI La Unión'!Y31</f>
        <v>1623</v>
      </c>
      <c r="Z32" s="40">
        <f>IF(ISERROR(Y32/X32),"",Y32/X32)</f>
        <v>0.70423049449573882</v>
      </c>
      <c r="AA32" s="41">
        <f t="shared" si="29"/>
        <v>6966.4295132148836</v>
      </c>
      <c r="AB32" s="36">
        <f t="shared" si="29"/>
        <v>4137</v>
      </c>
      <c r="AC32" s="40">
        <f>IF(ISERROR(AB32/AA32),"",AB32/AA32)</f>
        <v>0.59384796647297844</v>
      </c>
      <c r="AD32" s="42"/>
      <c r="AE32" s="43"/>
      <c r="AF32" s="42"/>
      <c r="AG32" s="43"/>
      <c r="AH32" s="42"/>
      <c r="AI32" s="38">
        <f>'[1]SIBASI San Miguel'!AD31+'[1]SIBASI Usulutan'!AD31+'[1]SIBASI Morazán'!AD31+'[1]SIBASI La Unión'!AD31</f>
        <v>5327.6533358824227</v>
      </c>
      <c r="AJ32" s="48">
        <f>'[1]SIBASI San Miguel'!AE31+'[1]SIBASI Usulutan'!AE31+'[1]SIBASI Morazán'!AE31+'[1]SIBASI La Unión'!AE31</f>
        <v>3102</v>
      </c>
      <c r="AK32" s="40">
        <f>IF(ISERROR(AJ32/AI32),"",AJ32/AI32)</f>
        <v>0.58224509074335518</v>
      </c>
      <c r="AL32" s="38">
        <f>'[1]SIBASI San Miguel'!AG31+'[1]SIBASI Usulutan'!AG31+'[1]SIBASI Morazán'!AG31+'[1]SIBASI La Unión'!AG31</f>
        <v>2289.5162377382944</v>
      </c>
      <c r="AM32" s="48">
        <f>'[1]SIBASI San Miguel'!AH31+'[1]SIBASI Usulutan'!AH31+'[1]SIBASI Morazán'!AH31+'[1]SIBASI La Unión'!AH31</f>
        <v>1591</v>
      </c>
      <c r="AN32" s="40">
        <f>IF(ISERROR(AM32/AL32),"",AM32/AL32)</f>
        <v>0.69490662427957894</v>
      </c>
      <c r="AO32" s="38">
        <f>'[1]SIBASI San Miguel'!AJ31+'[1]SIBASI Usulutan'!AJ31+'[1]SIBASI Morazán'!AJ31+'[1]SIBASI La Unión'!AJ31</f>
        <v>2753.4175086040295</v>
      </c>
      <c r="AP32" s="48">
        <f>'[1]SIBASI San Miguel'!AK31+'[1]SIBASI Usulutan'!AK31+'[1]SIBASI Morazán'!AK31+'[1]SIBASI La Unión'!AK31</f>
        <v>0</v>
      </c>
      <c r="AQ32" s="40">
        <f>IF(ISERROR(AP32/AO32),"",AP32/AO32)</f>
        <v>0</v>
      </c>
      <c r="AR32" s="41">
        <f t="shared" si="30"/>
        <v>10370.587082224745</v>
      </c>
      <c r="AS32" s="36">
        <f t="shared" si="30"/>
        <v>4693</v>
      </c>
      <c r="AT32" s="40">
        <f>IF(ISERROR(AS32/AR32),"",AS32/AR32)</f>
        <v>0.45252982910136619</v>
      </c>
      <c r="AU32" s="38">
        <f>'[1]SIBASI San Miguel'!AP31+'[1]SIBASI Usulutan'!AP31+'[1]SIBASI Morazán'!AP31+'[1]SIBASI La Unión'!AP31</f>
        <v>2753.4175086040295</v>
      </c>
      <c r="AV32" s="48">
        <f>'[1]SIBASI San Miguel'!AQ31+'[1]SIBASI Usulutan'!AQ31+'[1]SIBASI Morazán'!AQ31+'[1]SIBASI La Unión'!AQ31</f>
        <v>0</v>
      </c>
      <c r="AW32" s="40">
        <f>IF(ISERROR(AV32/AU32),"",AV32/AU32)</f>
        <v>0</v>
      </c>
      <c r="AX32" s="38">
        <f>'[1]SIBASI San Miguel'!AS31+'[1]SIBASI Usulutan'!AS31+'[1]SIBASI Morazán'!AS31+'[1]SIBASI La Unión'!AS31</f>
        <v>2753.4175086040295</v>
      </c>
      <c r="AY32" s="48">
        <f>'[1]SIBASI San Miguel'!AT31+'[1]SIBASI Usulutan'!AT31+'[1]SIBASI Morazán'!AT31+'[1]SIBASI La Unión'!AT31</f>
        <v>0</v>
      </c>
      <c r="AZ32" s="40">
        <f>IF(ISERROR(AY32/AX32),"",AY32/AX32)</f>
        <v>0</v>
      </c>
      <c r="BA32" s="38">
        <f>'[1]SIBASI San Miguel'!AV31+'[1]SIBASI Usulutan'!AV31+'[1]SIBASI Morazán'!AV31+'[1]SIBASI La Unión'!AV31</f>
        <v>2753.4175086040295</v>
      </c>
      <c r="BB32" s="48">
        <f>'[1]SIBASI San Miguel'!AW31+'[1]SIBASI Usulutan'!AW31+'[1]SIBASI Morazán'!AW31+'[1]SIBASI La Unión'!AW31</f>
        <v>0</v>
      </c>
      <c r="BC32" s="40">
        <f>IF(ISERROR(BB32/BA32),"",BB32/BA32)</f>
        <v>0</v>
      </c>
      <c r="BD32" s="41">
        <f t="shared" si="31"/>
        <v>8260.2525258120877</v>
      </c>
      <c r="BE32" s="36">
        <f t="shared" si="31"/>
        <v>0</v>
      </c>
      <c r="BF32" s="40">
        <f>IF(ISERROR(BE32/BD32),"",BE32/BD32)</f>
        <v>0</v>
      </c>
      <c r="BG32" s="41">
        <f t="shared" si="32"/>
        <v>32511.1986344666</v>
      </c>
      <c r="BH32" s="44">
        <f t="shared" si="32"/>
        <v>16850</v>
      </c>
      <c r="BI32" s="40">
        <f>IF(ISERROR(BH32/BG32),"",BH32/BG32)</f>
        <v>0.51828295195909968</v>
      </c>
      <c r="BK32" s="45" t="str">
        <f>IF(E32=SUM(F32,I32,L32,R32,U32,X32,AI32,AL32,AO32,AU32,AX32,BA32),"SI","NO")</f>
        <v>NO</v>
      </c>
    </row>
    <row r="33" spans="1:63" ht="101.25" customHeight="1">
      <c r="A33" s="127" t="s">
        <v>79</v>
      </c>
      <c r="B33" s="118"/>
      <c r="C33" s="70"/>
      <c r="D33" s="71"/>
      <c r="E33" s="72"/>
      <c r="F33" s="73"/>
      <c r="G33" s="73"/>
      <c r="H33" s="74"/>
      <c r="I33" s="73"/>
      <c r="J33" s="73"/>
      <c r="K33" s="74"/>
      <c r="L33" s="73"/>
      <c r="M33" s="73"/>
      <c r="N33" s="74"/>
      <c r="O33" s="73"/>
      <c r="P33" s="71"/>
      <c r="Q33" s="74"/>
      <c r="R33" s="73"/>
      <c r="S33" s="73"/>
      <c r="T33" s="74"/>
      <c r="U33" s="73"/>
      <c r="V33" s="73"/>
      <c r="W33" s="74"/>
      <c r="X33" s="73"/>
      <c r="Y33" s="73"/>
      <c r="Z33" s="74"/>
      <c r="AA33" s="73"/>
      <c r="AB33" s="71"/>
      <c r="AC33" s="74"/>
      <c r="AD33" s="75"/>
      <c r="AE33" s="71"/>
      <c r="AF33" s="75"/>
      <c r="AG33" s="71"/>
      <c r="AH33" s="75"/>
      <c r="AI33" s="73"/>
      <c r="AJ33" s="73"/>
      <c r="AK33" s="74"/>
      <c r="AL33" s="73"/>
      <c r="AM33" s="73"/>
      <c r="AN33" s="74"/>
      <c r="AO33" s="73"/>
      <c r="AP33" s="73"/>
      <c r="AQ33" s="74"/>
      <c r="AR33" s="73"/>
      <c r="AS33" s="71"/>
      <c r="AT33" s="74"/>
      <c r="AU33" s="73"/>
      <c r="AV33" s="73"/>
      <c r="AW33" s="74"/>
      <c r="AX33" s="73"/>
      <c r="AY33" s="73"/>
      <c r="AZ33" s="74"/>
      <c r="BA33" s="73"/>
      <c r="BB33" s="73"/>
      <c r="BC33" s="74"/>
      <c r="BD33" s="73"/>
      <c r="BE33" s="71"/>
      <c r="BF33" s="74"/>
      <c r="BG33" s="73"/>
      <c r="BH33" s="71"/>
      <c r="BI33" s="74"/>
      <c r="BK33" s="76"/>
    </row>
    <row r="34" spans="1:63" ht="91.5" customHeight="1">
      <c r="A34" s="113" t="s">
        <v>80</v>
      </c>
      <c r="B34" s="116"/>
      <c r="C34" s="46"/>
      <c r="D34" s="28"/>
      <c r="E34" s="68"/>
      <c r="F34" s="30"/>
      <c r="G34" s="30"/>
      <c r="H34" s="69"/>
      <c r="I34" s="30"/>
      <c r="J34" s="30"/>
      <c r="K34" s="69"/>
      <c r="L34" s="30"/>
      <c r="M34" s="30"/>
      <c r="N34" s="69"/>
      <c r="O34" s="30"/>
      <c r="P34" s="28"/>
      <c r="Q34" s="69"/>
      <c r="R34" s="30"/>
      <c r="S34" s="30"/>
      <c r="T34" s="69"/>
      <c r="U34" s="30"/>
      <c r="V34" s="30"/>
      <c r="W34" s="69"/>
      <c r="X34" s="30"/>
      <c r="Y34" s="30"/>
      <c r="Z34" s="69"/>
      <c r="AA34" s="30"/>
      <c r="AB34" s="28"/>
      <c r="AC34" s="69"/>
      <c r="AD34" s="29"/>
      <c r="AE34" s="28"/>
      <c r="AF34" s="29"/>
      <c r="AG34" s="28"/>
      <c r="AH34" s="29"/>
      <c r="AI34" s="30"/>
      <c r="AJ34" s="30"/>
      <c r="AK34" s="69"/>
      <c r="AL34" s="30"/>
      <c r="AM34" s="30"/>
      <c r="AN34" s="69"/>
      <c r="AO34" s="30"/>
      <c r="AP34" s="30"/>
      <c r="AQ34" s="69"/>
      <c r="AR34" s="30"/>
      <c r="AS34" s="28"/>
      <c r="AT34" s="69"/>
      <c r="AU34" s="30"/>
      <c r="AV34" s="30"/>
      <c r="AW34" s="69"/>
      <c r="AX34" s="30"/>
      <c r="AY34" s="30"/>
      <c r="AZ34" s="69"/>
      <c r="BA34" s="30"/>
      <c r="BB34" s="30"/>
      <c r="BC34" s="69"/>
      <c r="BD34" s="30"/>
      <c r="BE34" s="28"/>
      <c r="BF34" s="69"/>
      <c r="BG34" s="30"/>
      <c r="BH34" s="28"/>
      <c r="BI34" s="69"/>
      <c r="BK34" s="76"/>
    </row>
    <row r="35" spans="1:63" ht="84" customHeight="1">
      <c r="A35" s="83" t="s">
        <v>81</v>
      </c>
      <c r="B35" s="34" t="s">
        <v>82</v>
      </c>
      <c r="C35" s="35" t="s">
        <v>48</v>
      </c>
      <c r="D35" s="36">
        <f>'[1]SIBASI San Miguel'!D34+'[1]SIBASI Usulutan'!D34+'[1]SIBASI Morazán'!D34+'[1]SIBASI La Unión'!D34</f>
        <v>329883.18075406761</v>
      </c>
      <c r="E35" s="37">
        <f>'[1]SIBASI San Miguel'!E34+'[1]SIBASI Usulutan'!E34+'[1]SIBASI Morazán'!E34+'[1]SIBASI La Unión'!E34</f>
        <v>358451.18075406761</v>
      </c>
      <c r="F35" s="38">
        <f>'[1]SIBASI San Miguel'!F34+'[1]SIBASI Usulutan'!F34+'[1]SIBASI Morazán'!F34+'[1]SIBASI La Unión'!F34</f>
        <v>29596.765062838964</v>
      </c>
      <c r="G35" s="48">
        <f>'[1]SIBASI San Miguel'!G34+'[1]SIBASI Usulutan'!G34+'[1]SIBASI Morazán'!G34+'[1]SIBASI La Unión'!G34</f>
        <v>46621</v>
      </c>
      <c r="H35" s="40">
        <f>IF(ISERROR(G35/F35),"",G35/F35)</f>
        <v>1.575205935547878</v>
      </c>
      <c r="I35" s="38">
        <f>'[1]SIBASI San Miguel'!I34+'[1]SIBASI Usulutan'!I34+'[1]SIBASI Morazán'!I34+'[1]SIBASI La Unión'!I34</f>
        <v>29555.181729505635</v>
      </c>
      <c r="J35" s="48">
        <f>'[1]SIBASI San Miguel'!J34+'[1]SIBASI Usulutan'!J34+'[1]SIBASI Morazán'!J34+'[1]SIBASI La Unión'!J34</f>
        <v>50058</v>
      </c>
      <c r="K35" s="40">
        <f>IF(ISERROR(J35/I35),"",J35/I35)</f>
        <v>1.6937131518303579</v>
      </c>
      <c r="L35" s="38">
        <f>'[1]SIBASI San Miguel'!L34+'[1]SIBASI Usulutan'!L34+'[1]SIBASI Morazán'!L34+'[1]SIBASI La Unión'!L34</f>
        <v>29607.765062838964</v>
      </c>
      <c r="M35" s="48">
        <f>'[1]SIBASI San Miguel'!M34+'[1]SIBASI Usulutan'!M34+'[1]SIBASI Morazán'!M34+'[1]SIBASI La Unión'!M34</f>
        <v>51271</v>
      </c>
      <c r="N35" s="40">
        <f>IF(ISERROR(M35/L35),"",M35/L35)</f>
        <v>1.7316741027626839</v>
      </c>
      <c r="O35" s="41">
        <f t="shared" ref="O35:P39" si="33">F35+I35+L35</f>
        <v>88759.711855183559</v>
      </c>
      <c r="P35" s="36">
        <f t="shared" si="33"/>
        <v>147950</v>
      </c>
      <c r="Q35" s="40">
        <f>IF(ISERROR(P35/O35),"",P35/O35)</f>
        <v>1.6668598501242176</v>
      </c>
      <c r="R35" s="38">
        <f>'[1]SIBASI San Miguel'!R34+'[1]SIBASI Usulutan'!R34+'[1]SIBASI Morazán'!R34+'[1]SIBASI La Unión'!R34</f>
        <v>29635.265062838964</v>
      </c>
      <c r="S35" s="48">
        <f>'[1]SIBASI San Miguel'!S34+'[1]SIBASI Usulutan'!S34+'[1]SIBASI Morazán'!S34+'[1]SIBASI La Unión'!S34</f>
        <v>43099</v>
      </c>
      <c r="T35" s="40">
        <f>IF(ISERROR(S35/R35),"",S35/R35)</f>
        <v>1.4543146453595868</v>
      </c>
      <c r="U35" s="38">
        <f>'[1]SIBASI San Miguel'!U34+'[1]SIBASI Usulutan'!U34+'[1]SIBASI Morazán'!U34+'[1]SIBASI La Unión'!U34</f>
        <v>29531.265062838964</v>
      </c>
      <c r="V35" s="48">
        <f>'[1]SIBASI San Miguel'!V34+'[1]SIBASI Usulutan'!V34+'[1]SIBASI Morazán'!V34+'[1]SIBASI La Unión'!V34</f>
        <v>41686.333333333328</v>
      </c>
      <c r="W35" s="40">
        <f>IF(ISERROR(V35/U35),"",V35/U35)</f>
        <v>1.411599985460489</v>
      </c>
      <c r="X35" s="38">
        <f>'[1]SIBASI San Miguel'!X34+'[1]SIBASI Usulutan'!X34+'[1]SIBASI Morazán'!X34+'[1]SIBASI La Unión'!X34</f>
        <v>29639.265062838964</v>
      </c>
      <c r="Y35" s="48">
        <f>'[1]SIBASI San Miguel'!Y34+'[1]SIBASI Usulutan'!Y34+'[1]SIBASI Morazán'!Y34+'[1]SIBASI La Unión'!Y34</f>
        <v>42807</v>
      </c>
      <c r="Z35" s="40">
        <f>IF(ISERROR(Y35/X35),"",Y35/X35)</f>
        <v>1.4442665804716746</v>
      </c>
      <c r="AA35" s="41">
        <f t="shared" ref="AA35:AB39" si="34">R35+U35+X35</f>
        <v>88805.795188516888</v>
      </c>
      <c r="AB35" s="36">
        <f t="shared" si="34"/>
        <v>127592.33333333333</v>
      </c>
      <c r="AC35" s="40">
        <f>IF(ISERROR(AB35/AA35),"",AB35/AA35)</f>
        <v>1.4367568362231362</v>
      </c>
      <c r="AD35" s="42"/>
      <c r="AE35" s="43"/>
      <c r="AF35" s="42"/>
      <c r="AG35" s="43"/>
      <c r="AH35" s="42"/>
      <c r="AI35" s="38">
        <f>'[1]SIBASI San Miguel'!AD34+'[1]SIBASI Usulutan'!AD34+'[1]SIBASI Morazán'!AD34+'[1]SIBASI La Unión'!AD34</f>
        <v>66004.962732665197</v>
      </c>
      <c r="AJ35" s="48">
        <f>'[1]SIBASI San Miguel'!AE34+'[1]SIBASI Usulutan'!AE34+'[1]SIBASI Morazán'!AE34+'[1]SIBASI La Unión'!AE34</f>
        <v>82076.333333333328</v>
      </c>
      <c r="AK35" s="40">
        <f>IF(ISERROR(AJ35/AI35),"",AJ35/AI35)</f>
        <v>1.2434873066402714</v>
      </c>
      <c r="AL35" s="38">
        <f>'[1]SIBASI San Miguel'!AG34+'[1]SIBASI Usulutan'!AG34+'[1]SIBASI Morazán'!AG34+'[1]SIBASI La Unión'!AG34</f>
        <v>29281.265062838964</v>
      </c>
      <c r="AM35" s="48">
        <f>'[1]SIBASI San Miguel'!AH34+'[1]SIBASI Usulutan'!AH34+'[1]SIBASI Morazán'!AH34+'[1]SIBASI La Unión'!AH34</f>
        <v>31950</v>
      </c>
      <c r="AN35" s="40">
        <f>IF(ISERROR(AM35/AL35),"",AM35/AL35)</f>
        <v>1.0911413810651216</v>
      </c>
      <c r="AO35" s="38">
        <f>'[1]SIBASI San Miguel'!AJ34+'[1]SIBASI Usulutan'!AJ34+'[1]SIBASI Morazán'!AJ34+'[1]SIBASI La Unión'!AJ34</f>
        <v>29870.931729505635</v>
      </c>
      <c r="AP35" s="48">
        <f>'[1]SIBASI San Miguel'!AK34+'[1]SIBASI Usulutan'!AK34+'[1]SIBASI Morazán'!AK34+'[1]SIBASI La Unión'!AK34</f>
        <v>0</v>
      </c>
      <c r="AQ35" s="40">
        <f>IF(ISERROR(AP35/AO35),"",AP35/AO35)</f>
        <v>0</v>
      </c>
      <c r="AR35" s="41">
        <f t="shared" ref="AR35:AS39" si="35">AI35+AL35+AO35</f>
        <v>125157.1595250098</v>
      </c>
      <c r="AS35" s="36">
        <f t="shared" si="35"/>
        <v>114026.33333333333</v>
      </c>
      <c r="AT35" s="40">
        <f>IF(ISERROR(AS35/AR35),"",AS35/AR35)</f>
        <v>0.91106520606635988</v>
      </c>
      <c r="AU35" s="38">
        <f>'[1]SIBASI San Miguel'!AP34+'[1]SIBASI Usulutan'!AP34+'[1]SIBASI Morazán'!AP34+'[1]SIBASI La Unión'!AP34</f>
        <v>29870.931729505635</v>
      </c>
      <c r="AV35" s="48">
        <f>'[1]SIBASI San Miguel'!AQ34+'[1]SIBASI Usulutan'!AQ34+'[1]SIBASI Morazán'!AQ34+'[1]SIBASI La Unión'!AQ34</f>
        <v>0</v>
      </c>
      <c r="AW35" s="40">
        <f>IF(ISERROR(AV35/AU35),"",AV35/AU35)</f>
        <v>0</v>
      </c>
      <c r="AX35" s="38">
        <f>'[1]SIBASI San Miguel'!AS34+'[1]SIBASI Usulutan'!AS34+'[1]SIBASI Morazán'!AS34+'[1]SIBASI La Unión'!AS34</f>
        <v>29870.931729505635</v>
      </c>
      <c r="AY35" s="48">
        <f>'[1]SIBASI San Miguel'!AT34+'[1]SIBASI Usulutan'!AT34+'[1]SIBASI Morazán'!AT34+'[1]SIBASI La Unión'!AT34</f>
        <v>0</v>
      </c>
      <c r="AZ35" s="40">
        <f>IF(ISERROR(AY35/AX35),"",AY35/AX35)</f>
        <v>0</v>
      </c>
      <c r="BA35" s="38">
        <f>'[1]SIBASI San Miguel'!AV34+'[1]SIBASI Usulutan'!AV34+'[1]SIBASI Morazán'!AV34+'[1]SIBASI La Unión'!AV34</f>
        <v>29870.931729505635</v>
      </c>
      <c r="BB35" s="48">
        <f>'[1]SIBASI San Miguel'!AW34+'[1]SIBASI Usulutan'!AW34+'[1]SIBASI Morazán'!AW34+'[1]SIBASI La Unión'!AW34</f>
        <v>0</v>
      </c>
      <c r="BC35" s="40">
        <f>IF(ISERROR(BB35/BA35),"",BB35/BA35)</f>
        <v>0</v>
      </c>
      <c r="BD35" s="41">
        <f t="shared" ref="BD35:BE39" si="36">AU35+AX35+BA35</f>
        <v>89612.795188516902</v>
      </c>
      <c r="BE35" s="36">
        <f t="shared" si="36"/>
        <v>0</v>
      </c>
      <c r="BF35" s="40">
        <f>IF(ISERROR(BE35/BD35),"",BE35/BD35)</f>
        <v>0</v>
      </c>
      <c r="BG35" s="41">
        <f t="shared" ref="BG35:BH39" si="37">O35+AA35+AR35+BD35</f>
        <v>392335.46175722714</v>
      </c>
      <c r="BH35" s="44">
        <f t="shared" si="37"/>
        <v>389568.66666666663</v>
      </c>
      <c r="BI35" s="40">
        <f>IF(ISERROR(BH35/BG35),"",BH35/BG35)</f>
        <v>0.99294788424638358</v>
      </c>
      <c r="BK35" s="45" t="str">
        <f>IF(E35=SUM(F35,I35,L35,R35,U35,X35,AI35,AL35,AO35,AU35,AX35,BA35),"SI","NO")</f>
        <v>NO</v>
      </c>
    </row>
    <row r="36" spans="1:63" ht="84" customHeight="1">
      <c r="A36" s="83" t="s">
        <v>83</v>
      </c>
      <c r="B36" s="34" t="s">
        <v>84</v>
      </c>
      <c r="C36" s="35" t="s">
        <v>85</v>
      </c>
      <c r="D36" s="36">
        <f>'[1]SIBASI San Miguel'!D35+'[1]SIBASI Usulutan'!D35+'[1]SIBASI Morazán'!D35+'[1]SIBASI La Unión'!D35</f>
        <v>10716.56</v>
      </c>
      <c r="E36" s="37">
        <f>'[1]SIBASI San Miguel'!E35+'[1]SIBASI Usulutan'!E35+'[1]SIBASI Morazán'!E35+'[1]SIBASI La Unión'!E35</f>
        <v>9260.1099999999988</v>
      </c>
      <c r="F36" s="38">
        <f>'[1]SIBASI San Miguel'!F35+'[1]SIBASI Usulutan'!F35+'[1]SIBASI Morazán'!F35+'[1]SIBASI La Unión'!F35</f>
        <v>753.63416666666672</v>
      </c>
      <c r="G36" s="48">
        <f>'[1]SIBASI San Miguel'!G35+'[1]SIBASI Usulutan'!G35+'[1]SIBASI Morazán'!G35+'[1]SIBASI La Unión'!G35</f>
        <v>809</v>
      </c>
      <c r="H36" s="40">
        <f>IF(ISERROR(G36/F36),"",G36/F36)</f>
        <v>1.0734651317338981</v>
      </c>
      <c r="I36" s="38">
        <f>'[1]SIBASI San Miguel'!I35+'[1]SIBASI Usulutan'!I35+'[1]SIBASI Morazán'!I35+'[1]SIBASI La Unión'!I35</f>
        <v>753.63416666666672</v>
      </c>
      <c r="J36" s="48">
        <f>'[1]SIBASI San Miguel'!J35+'[1]SIBASI Usulutan'!J35+'[1]SIBASI Morazán'!J35+'[1]SIBASI La Unión'!J35</f>
        <v>894</v>
      </c>
      <c r="K36" s="40">
        <f>IF(ISERROR(J36/I36),"",J36/I36)</f>
        <v>1.1862519502720705</v>
      </c>
      <c r="L36" s="38">
        <f>'[1]SIBASI San Miguel'!L35+'[1]SIBASI Usulutan'!L35+'[1]SIBASI Morazán'!L35+'[1]SIBASI La Unión'!L35</f>
        <v>753.63416666666672</v>
      </c>
      <c r="M36" s="48">
        <f>'[1]SIBASI San Miguel'!M35+'[1]SIBASI Usulutan'!M35+'[1]SIBASI Morazán'!M35+'[1]SIBASI La Unión'!M35</f>
        <v>925</v>
      </c>
      <c r="N36" s="40">
        <f>IF(ISERROR(M36/L36),"",M36/L36)</f>
        <v>1.2273859664448157</v>
      </c>
      <c r="O36" s="41">
        <f t="shared" si="33"/>
        <v>2260.9025000000001</v>
      </c>
      <c r="P36" s="36">
        <f t="shared" si="33"/>
        <v>2628</v>
      </c>
      <c r="Q36" s="40">
        <f>IF(ISERROR(P36/O36),"",P36/O36)</f>
        <v>1.162367682816928</v>
      </c>
      <c r="R36" s="38">
        <f>'[1]SIBASI San Miguel'!R35+'[1]SIBASI Usulutan'!R35+'[1]SIBASI Morazán'!R35+'[1]SIBASI La Unión'!R35</f>
        <v>753.63416666666672</v>
      </c>
      <c r="S36" s="48">
        <f>'[1]SIBASI San Miguel'!S35+'[1]SIBASI Usulutan'!S35+'[1]SIBASI Morazán'!S35+'[1]SIBASI La Unión'!S35</f>
        <v>641</v>
      </c>
      <c r="T36" s="40">
        <f>IF(ISERROR(S36/R36),"",S36/R36)</f>
        <v>0.85054530215256952</v>
      </c>
      <c r="U36" s="38">
        <f>'[1]SIBASI San Miguel'!U35+'[1]SIBASI Usulutan'!U35+'[1]SIBASI Morazán'!U35+'[1]SIBASI La Unión'!U35</f>
        <v>748.5383333333333</v>
      </c>
      <c r="V36" s="48">
        <f>'[1]SIBASI San Miguel'!V35+'[1]SIBASI Usulutan'!V35+'[1]SIBASI Morazán'!V35+'[1]SIBASI La Unión'!V35</f>
        <v>706</v>
      </c>
      <c r="W36" s="40">
        <f>IF(ISERROR(V36/U36),"",V36/U36)</f>
        <v>0.94317146973100918</v>
      </c>
      <c r="X36" s="38">
        <f>'[1]SIBASI San Miguel'!X35+'[1]SIBASI Usulutan'!X35+'[1]SIBASI Morazán'!X35+'[1]SIBASI La Unión'!X35</f>
        <v>753.63416666666672</v>
      </c>
      <c r="Y36" s="48">
        <f>'[1]SIBASI San Miguel'!Y35+'[1]SIBASI Usulutan'!Y35+'[1]SIBASI Morazán'!Y35+'[1]SIBASI La Unión'!Y35</f>
        <v>711</v>
      </c>
      <c r="Z36" s="40">
        <f>IF(ISERROR(Y36/X36),"",Y36/X36)</f>
        <v>0.94342856447812318</v>
      </c>
      <c r="AA36" s="41">
        <f t="shared" si="34"/>
        <v>2255.8066666666668</v>
      </c>
      <c r="AB36" s="36">
        <f t="shared" si="34"/>
        <v>2058</v>
      </c>
      <c r="AC36" s="40">
        <f>IF(ISERROR(AB36/AA36),"",AB36/AA36)</f>
        <v>0.91231222533845979</v>
      </c>
      <c r="AD36" s="42"/>
      <c r="AE36" s="43"/>
      <c r="AF36" s="42"/>
      <c r="AG36" s="43"/>
      <c r="AH36" s="42"/>
      <c r="AI36" s="38">
        <f>'[1]SIBASI San Miguel'!AD35+'[1]SIBASI Usulutan'!AD35+'[1]SIBASI Morazán'!AD35+'[1]SIBASI La Unión'!AD35</f>
        <v>1697.58</v>
      </c>
      <c r="AJ36" s="48">
        <f>'[1]SIBASI San Miguel'!AE35+'[1]SIBASI Usulutan'!AE35+'[1]SIBASI Morazán'!AE35+'[1]SIBASI La Unión'!AE35</f>
        <v>1282</v>
      </c>
      <c r="AK36" s="40">
        <f>IF(ISERROR(AJ36/AI36),"",AJ36/AI36)</f>
        <v>0.75519268605897816</v>
      </c>
      <c r="AL36" s="38">
        <f>'[1]SIBASI San Miguel'!AG35+'[1]SIBASI Usulutan'!AG35+'[1]SIBASI Morazán'!AG35+'[1]SIBASI La Unión'!AG35</f>
        <v>748.33416666666665</v>
      </c>
      <c r="AM36" s="48">
        <f>'[1]SIBASI San Miguel'!AH35+'[1]SIBASI Usulutan'!AH35+'[1]SIBASI Morazán'!AH35+'[1]SIBASI La Unión'!AH35</f>
        <v>522</v>
      </c>
      <c r="AN36" s="40">
        <f>IF(ISERROR(AM36/AL36),"",AM36/AL36)</f>
        <v>0.69754933457757839</v>
      </c>
      <c r="AO36" s="38">
        <f>'[1]SIBASI San Miguel'!AJ35+'[1]SIBASI Usulutan'!AJ35+'[1]SIBASI Morazán'!AJ35+'[1]SIBASI La Unión'!AJ35</f>
        <v>771.67583333333357</v>
      </c>
      <c r="AP36" s="48">
        <f>'[1]SIBASI San Miguel'!AK35+'[1]SIBASI Usulutan'!AK35+'[1]SIBASI Morazán'!AK35+'[1]SIBASI La Unión'!AK35</f>
        <v>0</v>
      </c>
      <c r="AQ36" s="40">
        <f>IF(ISERROR(AP36/AO36),"",AP36/AO36)</f>
        <v>0</v>
      </c>
      <c r="AR36" s="41">
        <f t="shared" si="35"/>
        <v>3217.59</v>
      </c>
      <c r="AS36" s="36">
        <f t="shared" si="35"/>
        <v>1804</v>
      </c>
      <c r="AT36" s="40">
        <f>IF(ISERROR(AS36/AR36),"",AS36/AR36)</f>
        <v>0.56066807766060933</v>
      </c>
      <c r="AU36" s="38">
        <f>'[1]SIBASI San Miguel'!AP35+'[1]SIBASI Usulutan'!AP35+'[1]SIBASI Morazán'!AP35+'[1]SIBASI La Unión'!AP35</f>
        <v>771.67583333333357</v>
      </c>
      <c r="AV36" s="48">
        <f>'[1]SIBASI San Miguel'!AQ35+'[1]SIBASI Usulutan'!AQ35+'[1]SIBASI Morazán'!AQ35+'[1]SIBASI La Unión'!AQ35</f>
        <v>0</v>
      </c>
      <c r="AW36" s="40">
        <f>IF(ISERROR(AV36/AU36),"",AV36/AU36)</f>
        <v>0</v>
      </c>
      <c r="AX36" s="38">
        <f>'[1]SIBASI San Miguel'!AS35+'[1]SIBASI Usulutan'!AS35+'[1]SIBASI Morazán'!AS35+'[1]SIBASI La Unión'!AS35</f>
        <v>771.67583333333357</v>
      </c>
      <c r="AY36" s="48">
        <f>'[1]SIBASI San Miguel'!AT35+'[1]SIBASI Usulutan'!AT35+'[1]SIBASI Morazán'!AT35+'[1]SIBASI La Unión'!AT35</f>
        <v>0</v>
      </c>
      <c r="AZ36" s="40">
        <f>IF(ISERROR(AY36/AX36),"",AY36/AX36)</f>
        <v>0</v>
      </c>
      <c r="BA36" s="38">
        <f>'[1]SIBASI San Miguel'!AV35+'[1]SIBASI Usulutan'!AV35+'[1]SIBASI Morazán'!AV35+'[1]SIBASI La Unión'!AV35</f>
        <v>771.67583333333357</v>
      </c>
      <c r="BB36" s="48">
        <f>'[1]SIBASI San Miguel'!AW35+'[1]SIBASI Usulutan'!AW35+'[1]SIBASI Morazán'!AW35+'[1]SIBASI La Unión'!AW35</f>
        <v>0</v>
      </c>
      <c r="BC36" s="40">
        <f>IF(ISERROR(BB36/BA36),"",BB36/BA36)</f>
        <v>0</v>
      </c>
      <c r="BD36" s="41">
        <f t="shared" si="36"/>
        <v>2315.0275000000006</v>
      </c>
      <c r="BE36" s="36">
        <f t="shared" si="36"/>
        <v>0</v>
      </c>
      <c r="BF36" s="40">
        <f>IF(ISERROR(BE36/BD36),"",BE36/BD36)</f>
        <v>0</v>
      </c>
      <c r="BG36" s="41">
        <f t="shared" si="37"/>
        <v>10049.326666666668</v>
      </c>
      <c r="BH36" s="44">
        <f t="shared" si="37"/>
        <v>6490</v>
      </c>
      <c r="BI36" s="40">
        <f>IF(ISERROR(BH36/BG36),"",BH36/BG36)</f>
        <v>0.64581441277326035</v>
      </c>
      <c r="BK36" s="45" t="str">
        <f>IF(E36=SUM(F36,I36,L36,R36,U36,X36,AI36,AL36,AO36,AU36,AX36,BA36),"SI","NO")</f>
        <v>NO</v>
      </c>
    </row>
    <row r="37" spans="1:63" ht="84" customHeight="1">
      <c r="A37" s="83" t="s">
        <v>86</v>
      </c>
      <c r="B37" s="34" t="s">
        <v>87</v>
      </c>
      <c r="C37" s="35" t="s">
        <v>88</v>
      </c>
      <c r="D37" s="36">
        <f>'[1]SIBASI San Miguel'!D36+'[1]SIBASI Usulutan'!D36+'[1]SIBASI Morazán'!D36+'[1]SIBASI La Unión'!D36</f>
        <v>27546.2</v>
      </c>
      <c r="E37" s="37">
        <f>'[1]SIBASI San Miguel'!E36+'[1]SIBASI Usulutan'!E36+'[1]SIBASI Morazán'!E36+'[1]SIBASI La Unión'!E36</f>
        <v>27644.95</v>
      </c>
      <c r="F37" s="38">
        <f>'[1]SIBASI San Miguel'!F36+'[1]SIBASI Usulutan'!F36+'[1]SIBASI Morazán'!F36+'[1]SIBASI La Unión'!F36</f>
        <v>2240.5541666666668</v>
      </c>
      <c r="G37" s="48">
        <f>'[1]SIBASI San Miguel'!G36+'[1]SIBASI Usulutan'!G36+'[1]SIBASI Morazán'!G36+'[1]SIBASI La Unión'!G36</f>
        <v>3862</v>
      </c>
      <c r="H37" s="40">
        <f>IF(ISERROR(G37/F37),"",G37/F37)</f>
        <v>1.7236807114311377</v>
      </c>
      <c r="I37" s="38">
        <f>'[1]SIBASI San Miguel'!I36+'[1]SIBASI Usulutan'!I36+'[1]SIBASI Morazán'!I36+'[1]SIBASI La Unión'!I36</f>
        <v>2240.5541666666668</v>
      </c>
      <c r="J37" s="48">
        <f>'[1]SIBASI San Miguel'!J36+'[1]SIBASI Usulutan'!J36+'[1]SIBASI Morazán'!J36+'[1]SIBASI La Unión'!J36</f>
        <v>3879</v>
      </c>
      <c r="K37" s="40">
        <f>IF(ISERROR(J37/I37),"",J37/I37)</f>
        <v>1.7312681200521447</v>
      </c>
      <c r="L37" s="38">
        <f>'[1]SIBASI San Miguel'!L36+'[1]SIBASI Usulutan'!L36+'[1]SIBASI Morazán'!L36+'[1]SIBASI La Unión'!L36</f>
        <v>2240.5541666666668</v>
      </c>
      <c r="M37" s="48">
        <f>'[1]SIBASI San Miguel'!M36+'[1]SIBASI Usulutan'!M36+'[1]SIBASI Morazán'!M36+'[1]SIBASI La Unión'!M36</f>
        <v>3189</v>
      </c>
      <c r="N37" s="40">
        <f>IF(ISERROR(M37/L37),"",M37/L37)</f>
        <v>1.4233085936700927</v>
      </c>
      <c r="O37" s="41">
        <f t="shared" si="33"/>
        <v>6721.6625000000004</v>
      </c>
      <c r="P37" s="36">
        <f t="shared" si="33"/>
        <v>10930</v>
      </c>
      <c r="Q37" s="40">
        <f>IF(ISERROR(P37/O37),"",P37/O37)</f>
        <v>1.6260858083844583</v>
      </c>
      <c r="R37" s="38">
        <f>'[1]SIBASI San Miguel'!R36+'[1]SIBASI Usulutan'!R36+'[1]SIBASI Morazán'!R36+'[1]SIBASI La Unión'!R36</f>
        <v>2240.5541666666668</v>
      </c>
      <c r="S37" s="48">
        <f>'[1]SIBASI San Miguel'!S36+'[1]SIBASI Usulutan'!S36+'[1]SIBASI Morazán'!S36+'[1]SIBASI La Unión'!S36</f>
        <v>2314</v>
      </c>
      <c r="T37" s="40">
        <f>IF(ISERROR(S37/R37),"",S37/R37)</f>
        <v>1.0327802087653166</v>
      </c>
      <c r="U37" s="38">
        <f>'[1]SIBASI San Miguel'!U36+'[1]SIBASI Usulutan'!U36+'[1]SIBASI Morazán'!U36+'[1]SIBASI La Unión'!U36</f>
        <v>2227.9333333333334</v>
      </c>
      <c r="V37" s="48">
        <f>'[1]SIBASI San Miguel'!V36+'[1]SIBASI Usulutan'!V36+'[1]SIBASI Morazán'!V36+'[1]SIBASI La Unión'!V36</f>
        <v>2361</v>
      </c>
      <c r="W37" s="40">
        <f>IF(ISERROR(V37/U37),"",V37/U37)</f>
        <v>1.0597265028875789</v>
      </c>
      <c r="X37" s="38">
        <f>'[1]SIBASI San Miguel'!X36+'[1]SIBASI Usulutan'!X36+'[1]SIBASI Morazán'!X36+'[1]SIBASI La Unión'!X36</f>
        <v>2241.2208333333333</v>
      </c>
      <c r="Y37" s="48">
        <f>'[1]SIBASI San Miguel'!Y36+'[1]SIBASI Usulutan'!Y36+'[1]SIBASI Morazán'!Y36+'[1]SIBASI La Unión'!Y36</f>
        <v>2073</v>
      </c>
      <c r="Z37" s="40">
        <f>IF(ISERROR(Y37/X37),"",Y37/X37)</f>
        <v>0.92494232124232889</v>
      </c>
      <c r="AA37" s="41">
        <f t="shared" si="34"/>
        <v>6709.7083333333339</v>
      </c>
      <c r="AB37" s="36">
        <f t="shared" si="34"/>
        <v>6748</v>
      </c>
      <c r="AC37" s="40">
        <f>IF(ISERROR(AB37/AA37),"",AB37/AA37)</f>
        <v>1.0057069047959113</v>
      </c>
      <c r="AD37" s="42"/>
      <c r="AE37" s="43"/>
      <c r="AF37" s="42"/>
      <c r="AG37" s="43"/>
      <c r="AH37" s="42"/>
      <c r="AI37" s="38">
        <f>'[1]SIBASI San Miguel'!AD36+'[1]SIBASI Usulutan'!AD36+'[1]SIBASI Morazán'!AD36+'[1]SIBASI La Unión'!AD36</f>
        <v>5148.6750000000002</v>
      </c>
      <c r="AJ37" s="48">
        <f>'[1]SIBASI San Miguel'!AE36+'[1]SIBASI Usulutan'!AE36+'[1]SIBASI Morazán'!AE36+'[1]SIBASI La Unión'!AE36</f>
        <v>4342</v>
      </c>
      <c r="AK37" s="40">
        <f>IF(ISERROR(AJ37/AI37),"",AJ37/AI37)</f>
        <v>0.843323767765493</v>
      </c>
      <c r="AL37" s="38">
        <f>'[1]SIBASI San Miguel'!AG36+'[1]SIBASI Usulutan'!AG36+'[1]SIBASI Morazán'!AG36+'[1]SIBASI La Unión'!AG36</f>
        <v>2229.2208333333333</v>
      </c>
      <c r="AM37" s="48">
        <f>'[1]SIBASI San Miguel'!AH36+'[1]SIBASI Usulutan'!AH36+'[1]SIBASI Morazán'!AH36+'[1]SIBASI La Unión'!AH36</f>
        <v>1454</v>
      </c>
      <c r="AN37" s="40">
        <f>IF(ISERROR(AM37/AL37),"",AM37/AL37)</f>
        <v>0.65224583327881758</v>
      </c>
      <c r="AO37" s="38">
        <f>'[1]SIBASI San Miguel'!AJ36+'[1]SIBASI Usulutan'!AJ36+'[1]SIBASI Morazán'!AJ36+'[1]SIBASI La Unión'!AJ36</f>
        <v>2303.7458333333334</v>
      </c>
      <c r="AP37" s="48">
        <f>'[1]SIBASI San Miguel'!AK36+'[1]SIBASI Usulutan'!AK36+'[1]SIBASI Morazán'!AK36+'[1]SIBASI La Unión'!AK36</f>
        <v>0</v>
      </c>
      <c r="AQ37" s="40">
        <f>IF(ISERROR(AP37/AO37),"",AP37/AO37)</f>
        <v>0</v>
      </c>
      <c r="AR37" s="41">
        <f t="shared" si="35"/>
        <v>9681.6416666666664</v>
      </c>
      <c r="AS37" s="36">
        <f t="shared" si="35"/>
        <v>5796</v>
      </c>
      <c r="AT37" s="40">
        <f>IF(ISERROR(AS37/AR37),"",AS37/AR37)</f>
        <v>0.59865880183887543</v>
      </c>
      <c r="AU37" s="38">
        <f>'[1]SIBASI San Miguel'!AP36+'[1]SIBASI Usulutan'!AP36+'[1]SIBASI Morazán'!AP36+'[1]SIBASI La Unión'!AP36</f>
        <v>2303.7458333333334</v>
      </c>
      <c r="AV37" s="48">
        <f>'[1]SIBASI San Miguel'!AQ36+'[1]SIBASI Usulutan'!AQ36+'[1]SIBASI Morazán'!AQ36+'[1]SIBASI La Unión'!AQ36</f>
        <v>0</v>
      </c>
      <c r="AW37" s="40">
        <f>IF(ISERROR(AV37/AU37),"",AV37/AU37)</f>
        <v>0</v>
      </c>
      <c r="AX37" s="38">
        <f>'[1]SIBASI San Miguel'!AS36+'[1]SIBASI Usulutan'!AS36+'[1]SIBASI Morazán'!AS36+'[1]SIBASI La Unión'!AS36</f>
        <v>2303.7458333333334</v>
      </c>
      <c r="AY37" s="48">
        <f>'[1]SIBASI San Miguel'!AT36+'[1]SIBASI Usulutan'!AT36+'[1]SIBASI Morazán'!AT36+'[1]SIBASI La Unión'!AT36</f>
        <v>0</v>
      </c>
      <c r="AZ37" s="40">
        <f>IF(ISERROR(AY37/AX37),"",AY37/AX37)</f>
        <v>0</v>
      </c>
      <c r="BA37" s="38">
        <f>'[1]SIBASI San Miguel'!AV36+'[1]SIBASI Usulutan'!AV36+'[1]SIBASI Morazán'!AV36+'[1]SIBASI La Unión'!AV36</f>
        <v>2303.7458333333334</v>
      </c>
      <c r="BB37" s="48">
        <f>'[1]SIBASI San Miguel'!AW36+'[1]SIBASI Usulutan'!AW36+'[1]SIBASI Morazán'!AW36+'[1]SIBASI La Unión'!AW36</f>
        <v>0</v>
      </c>
      <c r="BC37" s="40">
        <f>IF(ISERROR(BB37/BA37),"",BB37/BA37)</f>
        <v>0</v>
      </c>
      <c r="BD37" s="41">
        <f t="shared" si="36"/>
        <v>6911.2375000000002</v>
      </c>
      <c r="BE37" s="36">
        <f t="shared" si="36"/>
        <v>0</v>
      </c>
      <c r="BF37" s="40">
        <f>IF(ISERROR(BE37/BD37),"",BE37/BD37)</f>
        <v>0</v>
      </c>
      <c r="BG37" s="41">
        <f t="shared" si="37"/>
        <v>30024.25</v>
      </c>
      <c r="BH37" s="44">
        <f t="shared" si="37"/>
        <v>23474</v>
      </c>
      <c r="BI37" s="40">
        <f>IF(ISERROR(BH37/BG37),"",BH37/BG37)</f>
        <v>0.78183468363073183</v>
      </c>
      <c r="BK37" s="45" t="str">
        <f>IF(E37=SUM(F37,I37,L37,R37,U37,X37,AI37,AL37,AO37,AU37,AX37,BA37),"SI","NO")</f>
        <v>NO</v>
      </c>
    </row>
    <row r="38" spans="1:63" ht="112.5" customHeight="1">
      <c r="A38" s="83" t="s">
        <v>89</v>
      </c>
      <c r="B38" s="34" t="s">
        <v>90</v>
      </c>
      <c r="C38" s="35" t="s">
        <v>91</v>
      </c>
      <c r="D38" s="36">
        <f>'[1]SIBASI San Miguel'!D37+'[1]SIBASI Usulutan'!D37+'[1]SIBASI Morazán'!D37+'[1]SIBASI La Unión'!D37</f>
        <v>194646.16477860825</v>
      </c>
      <c r="E38" s="37">
        <f>'[1]SIBASI San Miguel'!E37+'[1]SIBASI Usulutan'!E37+'[1]SIBASI Morazán'!E37+'[1]SIBASI La Unión'!E37</f>
        <v>166944.46543682602</v>
      </c>
      <c r="F38" s="38">
        <f>'[1]SIBASI San Miguel'!F37+'[1]SIBASI Usulutan'!F37+'[1]SIBASI Morazán'!F37+'[1]SIBASI La Unión'!F37</f>
        <v>13386.585172782985</v>
      </c>
      <c r="G38" s="48">
        <f>'[1]SIBASI San Miguel'!G37+'[1]SIBASI Usulutan'!G37+'[1]SIBASI Morazán'!G37+'[1]SIBASI La Unión'!G37</f>
        <v>2154</v>
      </c>
      <c r="H38" s="40">
        <f>IF(ISERROR(G38/F38),"",G38/F38)</f>
        <v>0.16090735405616496</v>
      </c>
      <c r="I38" s="38">
        <f>'[1]SIBASI San Miguel'!I37+'[1]SIBASI Usulutan'!I37+'[1]SIBASI Morazán'!I37+'[1]SIBASI La Unión'!I37</f>
        <v>13386.585172782985</v>
      </c>
      <c r="J38" s="48">
        <f>'[1]SIBASI San Miguel'!J37+'[1]SIBASI Usulutan'!J37+'[1]SIBASI Morazán'!J37+'[1]SIBASI La Unión'!J37</f>
        <v>2357</v>
      </c>
      <c r="K38" s="40">
        <f>IF(ISERROR(J38/I38),"",J38/I38)</f>
        <v>0.1760717890020338</v>
      </c>
      <c r="L38" s="38">
        <f>'[1]SIBASI San Miguel'!L37+'[1]SIBASI Usulutan'!L37+'[1]SIBASI Morazán'!L37+'[1]SIBASI La Unión'!L37</f>
        <v>13386.585172782985</v>
      </c>
      <c r="M38" s="48">
        <f>'[1]SIBASI San Miguel'!M37+'[1]SIBASI Usulutan'!M37+'[1]SIBASI Morazán'!M37+'[1]SIBASI La Unión'!M37</f>
        <v>2525</v>
      </c>
      <c r="N38" s="40">
        <f>IF(ISERROR(M38/L38),"",M38/L38)</f>
        <v>0.18862166619861492</v>
      </c>
      <c r="O38" s="41">
        <f t="shared" si="33"/>
        <v>40159.755518348953</v>
      </c>
      <c r="P38" s="36">
        <f t="shared" si="33"/>
        <v>7036</v>
      </c>
      <c r="Q38" s="40">
        <f>IF(ISERROR(P38/O38),"",P38/O38)</f>
        <v>0.17520026975227124</v>
      </c>
      <c r="R38" s="38">
        <f>'[1]SIBASI San Miguel'!R37+'[1]SIBASI Usulutan'!R37+'[1]SIBASI Morazán'!R37+'[1]SIBASI La Unión'!R37</f>
        <v>13386.585172782985</v>
      </c>
      <c r="S38" s="48">
        <f>'[1]SIBASI San Miguel'!S37+'[1]SIBASI Usulutan'!S37+'[1]SIBASI Morazán'!S37+'[1]SIBASI La Unión'!S37</f>
        <v>1448</v>
      </c>
      <c r="T38" s="40">
        <f>IF(ISERROR(S38/R38),"",S38/R38)</f>
        <v>0.10816798917053244</v>
      </c>
      <c r="U38" s="38">
        <f>'[1]SIBASI San Miguel'!U37+'[1]SIBASI Usulutan'!U37+'[1]SIBASI Morazán'!U37+'[1]SIBASI La Unión'!U37</f>
        <v>13355.918506116319</v>
      </c>
      <c r="V38" s="48">
        <f>'[1]SIBASI San Miguel'!V37+'[1]SIBASI Usulutan'!V37+'[1]SIBASI Morazán'!V37+'[1]SIBASI La Unión'!V37</f>
        <v>2111.5333333333333</v>
      </c>
      <c r="W38" s="40">
        <f>IF(ISERROR(V38/U38),"",V38/U38)</f>
        <v>0.15809720105482528</v>
      </c>
      <c r="X38" s="38">
        <f>'[1]SIBASI San Miguel'!X37+'[1]SIBASI Usulutan'!X37+'[1]SIBASI Morazán'!X37+'[1]SIBASI La Unión'!X37</f>
        <v>13387.251839449653</v>
      </c>
      <c r="Y38" s="48">
        <f>'[1]SIBASI San Miguel'!Y37+'[1]SIBASI Usulutan'!Y37+'[1]SIBASI Morazán'!Y37+'[1]SIBASI La Unión'!Y37</f>
        <v>2262</v>
      </c>
      <c r="Z38" s="40">
        <f>IF(ISERROR(Y38/X38),"",Y38/X38)</f>
        <v>0.16896671752557321</v>
      </c>
      <c r="AA38" s="41">
        <f t="shared" si="34"/>
        <v>40129.755518348953</v>
      </c>
      <c r="AB38" s="36">
        <f t="shared" si="34"/>
        <v>5821.5333333333328</v>
      </c>
      <c r="AC38" s="40">
        <f>IF(ISERROR(AB38/AA38),"",AB38/AA38)</f>
        <v>0.14506774980653675</v>
      </c>
      <c r="AD38" s="42"/>
      <c r="AE38" s="43"/>
      <c r="AF38" s="42"/>
      <c r="AG38" s="43"/>
      <c r="AH38" s="42"/>
      <c r="AI38" s="38">
        <f>'[1]SIBASI San Miguel'!AD37+'[1]SIBASI Usulutan'!AD37+'[1]SIBASI Morazán'!AD37+'[1]SIBASI La Unión'!AD37</f>
        <v>31419.358217045527</v>
      </c>
      <c r="AJ38" s="48">
        <f>'[1]SIBASI San Miguel'!AE37+'[1]SIBASI Usulutan'!AE37+'[1]SIBASI Morazán'!AE37+'[1]SIBASI La Unión'!AE37</f>
        <v>3129.5333333333333</v>
      </c>
      <c r="AK38" s="40">
        <f>IF(ISERROR(AJ38/AI38),"",AJ38/AI38)</f>
        <v>9.9605259652805672E-2</v>
      </c>
      <c r="AL38" s="38">
        <f>'[1]SIBASI San Miguel'!AG37+'[1]SIBASI Usulutan'!AG37+'[1]SIBASI Morazán'!AG37+'[1]SIBASI La Unión'!AG37</f>
        <v>13265.251839449653</v>
      </c>
      <c r="AM38" s="48">
        <f>'[1]SIBASI San Miguel'!AH37+'[1]SIBASI Usulutan'!AH37+'[1]SIBASI Morazán'!AH37+'[1]SIBASI La Unión'!AH37</f>
        <v>929</v>
      </c>
      <c r="AN38" s="40">
        <f>IF(ISERROR(AM38/AL38),"",AM38/AL38)</f>
        <v>7.0032594272898652E-2</v>
      </c>
      <c r="AO38" s="38">
        <f>'[1]SIBASI San Miguel'!AJ37+'[1]SIBASI Usulutan'!AJ37+'[1]SIBASI Morazán'!AJ37+'[1]SIBASI La Unión'!AJ37</f>
        <v>13912.038786402165</v>
      </c>
      <c r="AP38" s="48">
        <f>'[1]SIBASI San Miguel'!AK37+'[1]SIBASI Usulutan'!AK37+'[1]SIBASI Morazán'!AK37+'[1]SIBASI La Unión'!AK37</f>
        <v>0</v>
      </c>
      <c r="AQ38" s="40">
        <f>IF(ISERROR(AP38/AO38),"",AP38/AO38)</f>
        <v>0</v>
      </c>
      <c r="AR38" s="41">
        <f t="shared" si="35"/>
        <v>58596.648842897339</v>
      </c>
      <c r="AS38" s="36">
        <f t="shared" si="35"/>
        <v>4058.5333333333333</v>
      </c>
      <c r="AT38" s="40">
        <f>IF(ISERROR(AS38/AR38),"",AS38/AR38)</f>
        <v>6.9262208905744943E-2</v>
      </c>
      <c r="AU38" s="38">
        <f>'[1]SIBASI San Miguel'!AP37+'[1]SIBASI Usulutan'!AP37+'[1]SIBASI Morazán'!AP37+'[1]SIBASI La Unión'!AP37</f>
        <v>13912.038786402165</v>
      </c>
      <c r="AV38" s="48">
        <f>'[1]SIBASI San Miguel'!AQ37+'[1]SIBASI Usulutan'!AQ37+'[1]SIBASI Morazán'!AQ37+'[1]SIBASI La Unión'!AQ37</f>
        <v>0</v>
      </c>
      <c r="AW38" s="40">
        <f>IF(ISERROR(AV38/AU38),"",AV38/AU38)</f>
        <v>0</v>
      </c>
      <c r="AX38" s="38">
        <f>'[1]SIBASI San Miguel'!AS37+'[1]SIBASI Usulutan'!AS37+'[1]SIBASI Morazán'!AS37+'[1]SIBASI La Unión'!AS37</f>
        <v>13912.038786402165</v>
      </c>
      <c r="AY38" s="48">
        <f>'[1]SIBASI San Miguel'!AT37+'[1]SIBASI Usulutan'!AT37+'[1]SIBASI Morazán'!AT37+'[1]SIBASI La Unión'!AT37</f>
        <v>0</v>
      </c>
      <c r="AZ38" s="40">
        <f>IF(ISERROR(AY38/AX38),"",AY38/AX38)</f>
        <v>0</v>
      </c>
      <c r="BA38" s="38">
        <f>'[1]SIBASI San Miguel'!AV37+'[1]SIBASI Usulutan'!AV37+'[1]SIBASI Morazán'!AV37+'[1]SIBASI La Unión'!AV37</f>
        <v>13912.038786402165</v>
      </c>
      <c r="BB38" s="48">
        <f>'[1]SIBASI San Miguel'!AW37+'[1]SIBASI Usulutan'!AW37+'[1]SIBASI Morazán'!AW37+'[1]SIBASI La Unión'!AW37</f>
        <v>0</v>
      </c>
      <c r="BC38" s="40">
        <f>IF(ISERROR(BB38/BA38),"",BB38/BA38)</f>
        <v>0</v>
      </c>
      <c r="BD38" s="41">
        <f t="shared" si="36"/>
        <v>41736.116359206499</v>
      </c>
      <c r="BE38" s="36">
        <f t="shared" si="36"/>
        <v>0</v>
      </c>
      <c r="BF38" s="40">
        <f>IF(ISERROR(BE38/BD38),"",BE38/BD38)</f>
        <v>0</v>
      </c>
      <c r="BG38" s="41">
        <f t="shared" si="37"/>
        <v>180622.27623880174</v>
      </c>
      <c r="BH38" s="44">
        <f t="shared" si="37"/>
        <v>16916.066666666666</v>
      </c>
      <c r="BI38" s="40">
        <f>IF(ISERROR(BH38/BG38),"",BH38/BG38)</f>
        <v>9.3654376519437935E-2</v>
      </c>
      <c r="BK38" s="45" t="str">
        <f>IF(E38=SUM(F38,I38,L38,R38,U38,X38,AI38,AL38,AO38,AU38,AX38,BA38),"SI","NO")</f>
        <v>NO</v>
      </c>
    </row>
    <row r="39" spans="1:63" ht="84" customHeight="1">
      <c r="A39" s="83" t="s">
        <v>92</v>
      </c>
      <c r="B39" s="34" t="s">
        <v>93</v>
      </c>
      <c r="C39" s="35" t="s">
        <v>78</v>
      </c>
      <c r="D39" s="36">
        <f>'[1]SIBASI San Miguel'!D38+'[1]SIBASI Usulutan'!D38+'[1]SIBASI Morazán'!D38+'[1]SIBASI La Unión'!D38</f>
        <v>66485.556182701839</v>
      </c>
      <c r="E39" s="37">
        <f>'[1]SIBASI San Miguel'!E38+'[1]SIBASI Usulutan'!E38+'[1]SIBASI Morazán'!E38+'[1]SIBASI La Unión'!E38</f>
        <v>70212.967362225812</v>
      </c>
      <c r="F39" s="38">
        <f>'[1]SIBASI San Miguel'!F38+'[1]SIBASI Usulutan'!F38+'[1]SIBASI Morazán'!F38+'[1]SIBASI La Unión'!F38</f>
        <v>5064.9256825366911</v>
      </c>
      <c r="G39" s="48">
        <f>'[1]SIBASI San Miguel'!G38+'[1]SIBASI Usulutan'!G38+'[1]SIBASI Morazán'!G38+'[1]SIBASI La Unión'!G38</f>
        <v>1441</v>
      </c>
      <c r="H39" s="40">
        <f>IF(ISERROR(G39/F39),"",G39/F39)</f>
        <v>0.2845056552297322</v>
      </c>
      <c r="I39" s="38">
        <f>'[1]SIBASI San Miguel'!I38+'[1]SIBASI Usulutan'!I38+'[1]SIBASI Morazán'!I38+'[1]SIBASI La Unión'!I38</f>
        <v>5064.9256825366911</v>
      </c>
      <c r="J39" s="48">
        <f>'[1]SIBASI San Miguel'!J38+'[1]SIBASI Usulutan'!J38+'[1]SIBASI Morazán'!J38+'[1]SIBASI La Unión'!J38</f>
        <v>2282</v>
      </c>
      <c r="K39" s="40">
        <f>IF(ISERROR(J39/I39),"",J39/I39)</f>
        <v>0.45054955255673068</v>
      </c>
      <c r="L39" s="38">
        <f>'[1]SIBASI San Miguel'!L38+'[1]SIBASI Usulutan'!L38+'[1]SIBASI Morazán'!L38+'[1]SIBASI La Unión'!L38</f>
        <v>5064.9256825366911</v>
      </c>
      <c r="M39" s="48">
        <f>'[1]SIBASI San Miguel'!M38+'[1]SIBASI Usulutan'!M38+'[1]SIBASI Morazán'!M38+'[1]SIBASI La Unión'!M38</f>
        <v>2210</v>
      </c>
      <c r="N39" s="40">
        <f>IF(ISERROR(M39/L39),"",M39/L39)</f>
        <v>0.43633414160840267</v>
      </c>
      <c r="O39" s="41">
        <f t="shared" si="33"/>
        <v>15194.777047610074</v>
      </c>
      <c r="P39" s="36">
        <f t="shared" si="33"/>
        <v>5933</v>
      </c>
      <c r="Q39" s="40">
        <f>IF(ISERROR(P39/O39),"",P39/O39)</f>
        <v>0.39046311646495518</v>
      </c>
      <c r="R39" s="38">
        <f>'[1]SIBASI San Miguel'!R38+'[1]SIBASI Usulutan'!R38+'[1]SIBASI Morazán'!R38+'[1]SIBASI La Unión'!R38</f>
        <v>5064.9256825366911</v>
      </c>
      <c r="S39" s="48">
        <f>'[1]SIBASI San Miguel'!S38+'[1]SIBASI Usulutan'!S38+'[1]SIBASI Morazán'!S38+'[1]SIBASI La Unión'!S38</f>
        <v>1165</v>
      </c>
      <c r="T39" s="40">
        <f>IF(ISERROR(S39/R39),"",S39/R39)</f>
        <v>0.2300132465944747</v>
      </c>
      <c r="U39" s="38">
        <f>'[1]SIBASI San Miguel'!U38+'[1]SIBASI Usulutan'!U38+'[1]SIBASI Morazán'!U38+'[1]SIBASI La Unión'!U38</f>
        <v>5064.9256825366911</v>
      </c>
      <c r="V39" s="48">
        <f>'[1]SIBASI San Miguel'!V38+'[1]SIBASI Usulutan'!V38+'[1]SIBASI Morazán'!V38+'[1]SIBASI La Unión'!V38</f>
        <v>1126</v>
      </c>
      <c r="W39" s="40">
        <f>IF(ISERROR(V39/U39),"",V39/U39)</f>
        <v>0.222313232330797</v>
      </c>
      <c r="X39" s="38">
        <f>'[1]SIBASI San Miguel'!X38+'[1]SIBASI Usulutan'!X38+'[1]SIBASI Morazán'!X38+'[1]SIBASI La Unión'!X38</f>
        <v>5065.9256825366911</v>
      </c>
      <c r="Y39" s="48">
        <f>'[1]SIBASI San Miguel'!Y38+'[1]SIBASI Usulutan'!Y38+'[1]SIBASI Morazán'!Y38+'[1]SIBASI La Unión'!Y38</f>
        <v>1420</v>
      </c>
      <c r="Z39" s="40">
        <f>IF(ISERROR(Y39/X39),"",Y39/X39)</f>
        <v>0.28030415149891325</v>
      </c>
      <c r="AA39" s="41">
        <f t="shared" si="34"/>
        <v>15195.777047610074</v>
      </c>
      <c r="AB39" s="36">
        <f t="shared" si="34"/>
        <v>3711</v>
      </c>
      <c r="AC39" s="40">
        <f>IF(ISERROR(AB39/AA39),"",AB39/AA39)</f>
        <v>0.24421258540270896</v>
      </c>
      <c r="AD39" s="42"/>
      <c r="AE39" s="43"/>
      <c r="AF39" s="42"/>
      <c r="AG39" s="43"/>
      <c r="AH39" s="42"/>
      <c r="AI39" s="38">
        <f>'[1]SIBASI San Miguel'!AD38+'[1]SIBASI Usulutan'!AD38+'[1]SIBASI Morazán'!AD38+'[1]SIBASI La Unión'!AD38</f>
        <v>12030.860168324962</v>
      </c>
      <c r="AJ39" s="48">
        <f>'[1]SIBASI San Miguel'!AE38+'[1]SIBASI Usulutan'!AE38+'[1]SIBASI Morazán'!AE38+'[1]SIBASI La Unión'!AE38</f>
        <v>3045</v>
      </c>
      <c r="AK39" s="40">
        <f>IF(ISERROR(AJ39/AI39),"",AJ39/AI39)</f>
        <v>0.25309910990545165</v>
      </c>
      <c r="AL39" s="38">
        <f>'[1]SIBASI San Miguel'!AG38+'[1]SIBASI Usulutan'!AG38+'[1]SIBASI Morazán'!AG38+'[1]SIBASI La Unión'!AG38</f>
        <v>5018.925682536692</v>
      </c>
      <c r="AM39" s="48">
        <f>'[1]SIBASI San Miguel'!AH38+'[1]SIBASI Usulutan'!AH38+'[1]SIBASI Morazán'!AH38+'[1]SIBASI La Unión'!AH38</f>
        <v>1915</v>
      </c>
      <c r="AN39" s="40">
        <f>IF(ISERROR(AM39/AL39),"",AM39/AL39)</f>
        <v>0.3815557593656399</v>
      </c>
      <c r="AO39" s="38">
        <f>'[1]SIBASI San Miguel'!AJ38+'[1]SIBASI Usulutan'!AJ38+'[1]SIBASI Morazán'!AJ38+'[1]SIBASI La Unión'!AJ38</f>
        <v>5851.0806135188186</v>
      </c>
      <c r="AP39" s="48">
        <f>'[1]SIBASI San Miguel'!AK38+'[1]SIBASI Usulutan'!AK38+'[1]SIBASI Morazán'!AK38+'[1]SIBASI La Unión'!AK38</f>
        <v>0</v>
      </c>
      <c r="AQ39" s="40">
        <f>IF(ISERROR(AP39/AO39),"",AP39/AO39)</f>
        <v>0</v>
      </c>
      <c r="AR39" s="41">
        <f t="shared" si="35"/>
        <v>22900.866464380473</v>
      </c>
      <c r="AS39" s="36">
        <f t="shared" si="35"/>
        <v>4960</v>
      </c>
      <c r="AT39" s="40">
        <f>IF(ISERROR(AS39/AR39),"",AS39/AR39)</f>
        <v>0.21658569153768395</v>
      </c>
      <c r="AU39" s="38">
        <f>'[1]SIBASI San Miguel'!AP38+'[1]SIBASI Usulutan'!AP38+'[1]SIBASI Morazán'!AP38+'[1]SIBASI La Unión'!AP38</f>
        <v>5851.0806135188186</v>
      </c>
      <c r="AV39" s="48">
        <f>'[1]SIBASI San Miguel'!AQ38+'[1]SIBASI Usulutan'!AQ38+'[1]SIBASI Morazán'!AQ38+'[1]SIBASI La Unión'!AQ38</f>
        <v>0</v>
      </c>
      <c r="AW39" s="40">
        <f>IF(ISERROR(AV39/AU39),"",AV39/AU39)</f>
        <v>0</v>
      </c>
      <c r="AX39" s="38">
        <f>'[1]SIBASI San Miguel'!AS38+'[1]SIBASI Usulutan'!AS38+'[1]SIBASI Morazán'!AS38+'[1]SIBASI La Unión'!AS38</f>
        <v>5851.0806135188186</v>
      </c>
      <c r="AY39" s="48">
        <f>'[1]SIBASI San Miguel'!AT38+'[1]SIBASI Usulutan'!AT38+'[1]SIBASI Morazán'!AT38+'[1]SIBASI La Unión'!AT38</f>
        <v>0</v>
      </c>
      <c r="AZ39" s="40">
        <f>IF(ISERROR(AY39/AX39),"",AY39/AX39)</f>
        <v>0</v>
      </c>
      <c r="BA39" s="38">
        <f>'[1]SIBASI San Miguel'!AV38+'[1]SIBASI Usulutan'!AV38+'[1]SIBASI Morazán'!AV38+'[1]SIBASI La Unión'!AV38</f>
        <v>5851.0806135188186</v>
      </c>
      <c r="BB39" s="48">
        <f>'[1]SIBASI San Miguel'!AW38+'[1]SIBASI Usulutan'!AW38+'[1]SIBASI Morazán'!AW38+'[1]SIBASI La Unión'!AW38</f>
        <v>0</v>
      </c>
      <c r="BC39" s="40">
        <f>IF(ISERROR(BB39/BA39),"",BB39/BA39)</f>
        <v>0</v>
      </c>
      <c r="BD39" s="41">
        <f t="shared" si="36"/>
        <v>17553.241840556457</v>
      </c>
      <c r="BE39" s="36">
        <f t="shared" si="36"/>
        <v>0</v>
      </c>
      <c r="BF39" s="40">
        <f>IF(ISERROR(BE39/BD39),"",BE39/BD39)</f>
        <v>0</v>
      </c>
      <c r="BG39" s="41">
        <f t="shared" si="37"/>
        <v>70844.662400157074</v>
      </c>
      <c r="BH39" s="44">
        <f t="shared" si="37"/>
        <v>14604</v>
      </c>
      <c r="BI39" s="40">
        <f>IF(ISERROR(BH39/BG39),"",BH39/BG39)</f>
        <v>0.20614114747997755</v>
      </c>
      <c r="BK39" s="45" t="str">
        <f>IF(E39=SUM(F39,I39,L39,R39,U39,X39,AI39,AL39,AO39,AU39,AX39,BA39),"SI","NO")</f>
        <v>NO</v>
      </c>
    </row>
    <row r="40" spans="1:63" ht="96" customHeight="1">
      <c r="A40" s="117" t="s">
        <v>94</v>
      </c>
      <c r="B40" s="118"/>
      <c r="C40" s="84"/>
      <c r="D40" s="85"/>
      <c r="E40" s="86"/>
      <c r="F40" s="87"/>
      <c r="G40" s="87"/>
      <c r="H40" s="88"/>
      <c r="I40" s="87"/>
      <c r="J40" s="87"/>
      <c r="K40" s="88"/>
      <c r="L40" s="87"/>
      <c r="M40" s="87"/>
      <c r="N40" s="88"/>
      <c r="O40" s="87"/>
      <c r="P40" s="85"/>
      <c r="Q40" s="88"/>
      <c r="R40" s="87"/>
      <c r="S40" s="87"/>
      <c r="T40" s="88"/>
      <c r="U40" s="87"/>
      <c r="V40" s="87"/>
      <c r="W40" s="88"/>
      <c r="X40" s="87"/>
      <c r="Y40" s="87"/>
      <c r="Z40" s="88"/>
      <c r="AA40" s="87"/>
      <c r="AB40" s="85"/>
      <c r="AC40" s="88"/>
      <c r="AD40" s="89"/>
      <c r="AE40" s="85"/>
      <c r="AF40" s="89"/>
      <c r="AG40" s="85"/>
      <c r="AH40" s="89"/>
      <c r="AI40" s="87"/>
      <c r="AJ40" s="87"/>
      <c r="AK40" s="88"/>
      <c r="AL40" s="87"/>
      <c r="AM40" s="87"/>
      <c r="AN40" s="88"/>
      <c r="AO40" s="87"/>
      <c r="AP40" s="87"/>
      <c r="AQ40" s="88"/>
      <c r="AR40" s="87"/>
      <c r="AS40" s="85"/>
      <c r="AT40" s="88"/>
      <c r="AU40" s="87"/>
      <c r="AV40" s="87"/>
      <c r="AW40" s="88"/>
      <c r="AX40" s="87"/>
      <c r="AY40" s="87"/>
      <c r="AZ40" s="88"/>
      <c r="BA40" s="87"/>
      <c r="BB40" s="87"/>
      <c r="BC40" s="88"/>
      <c r="BD40" s="87"/>
      <c r="BE40" s="85"/>
      <c r="BF40" s="88"/>
      <c r="BG40" s="87"/>
      <c r="BH40" s="85"/>
      <c r="BI40" s="88"/>
      <c r="BK40" s="76"/>
    </row>
    <row r="41" spans="1:63" ht="126.75" customHeight="1">
      <c r="A41" s="111" t="s">
        <v>95</v>
      </c>
      <c r="B41" s="119"/>
      <c r="C41" s="90"/>
      <c r="D41" s="91"/>
      <c r="E41" s="92"/>
      <c r="F41" s="93"/>
      <c r="G41" s="93"/>
      <c r="H41" s="94"/>
      <c r="I41" s="93"/>
      <c r="J41" s="93"/>
      <c r="K41" s="94"/>
      <c r="L41" s="93"/>
      <c r="M41" s="93"/>
      <c r="N41" s="94"/>
      <c r="O41" s="93"/>
      <c r="P41" s="91"/>
      <c r="Q41" s="94"/>
      <c r="R41" s="93"/>
      <c r="S41" s="93"/>
      <c r="T41" s="94"/>
      <c r="U41" s="93"/>
      <c r="V41" s="93"/>
      <c r="W41" s="94"/>
      <c r="X41" s="93"/>
      <c r="Y41" s="93"/>
      <c r="Z41" s="94"/>
      <c r="AA41" s="93"/>
      <c r="AB41" s="91"/>
      <c r="AC41" s="94"/>
      <c r="AD41" s="95"/>
      <c r="AE41" s="91"/>
      <c r="AF41" s="95"/>
      <c r="AG41" s="91"/>
      <c r="AH41" s="95"/>
      <c r="AI41" s="93"/>
      <c r="AJ41" s="93"/>
      <c r="AK41" s="94"/>
      <c r="AL41" s="93"/>
      <c r="AM41" s="93"/>
      <c r="AN41" s="94"/>
      <c r="AO41" s="93"/>
      <c r="AP41" s="93"/>
      <c r="AQ41" s="94"/>
      <c r="AR41" s="93"/>
      <c r="AS41" s="91"/>
      <c r="AT41" s="94"/>
      <c r="AU41" s="93"/>
      <c r="AV41" s="93"/>
      <c r="AW41" s="94"/>
      <c r="AX41" s="93"/>
      <c r="AY41" s="93"/>
      <c r="AZ41" s="94"/>
      <c r="BA41" s="93"/>
      <c r="BB41" s="93"/>
      <c r="BC41" s="94"/>
      <c r="BD41" s="93"/>
      <c r="BE41" s="91"/>
      <c r="BF41" s="94"/>
      <c r="BG41" s="93"/>
      <c r="BH41" s="91"/>
      <c r="BI41" s="94"/>
      <c r="BK41" s="76"/>
    </row>
    <row r="42" spans="1:63" ht="84" customHeight="1">
      <c r="A42" s="83" t="s">
        <v>96</v>
      </c>
      <c r="B42" s="34" t="s">
        <v>97</v>
      </c>
      <c r="C42" s="35" t="s">
        <v>48</v>
      </c>
      <c r="D42" s="36">
        <f>'[1]SIBASI San Miguel'!D41+'[1]SIBASI Usulutan'!D41+'[1]SIBASI Morazán'!D41+'[1]SIBASI La Unión'!D41</f>
        <v>12356</v>
      </c>
      <c r="E42" s="37">
        <f>'[1]SIBASI San Miguel'!E41+'[1]SIBASI Usulutan'!E41+'[1]SIBASI Morazán'!E41+'[1]SIBASI La Unión'!E41</f>
        <v>13434</v>
      </c>
      <c r="F42" s="38">
        <f>'[1]SIBASI San Miguel'!F41+'[1]SIBASI Usulutan'!F41+'[1]SIBASI Morazán'!F41+'[1]SIBASI La Unión'!F41</f>
        <v>1017.75</v>
      </c>
      <c r="G42" s="48">
        <f>'[1]SIBASI San Miguel'!G41+'[1]SIBASI Usulutan'!G41+'[1]SIBASI Morazán'!G41+'[1]SIBASI La Unión'!G41</f>
        <v>961</v>
      </c>
      <c r="H42" s="40">
        <f t="shared" ref="H42:H52" si="38">IF(ISERROR(G42/F42),"",G42/F42)</f>
        <v>0.94423974453451243</v>
      </c>
      <c r="I42" s="38">
        <f>'[1]SIBASI San Miguel'!I41+'[1]SIBASI Usulutan'!I41+'[1]SIBASI Morazán'!I41+'[1]SIBASI La Unión'!I41</f>
        <v>1005.5</v>
      </c>
      <c r="J42" s="48">
        <f>'[1]SIBASI San Miguel'!J41+'[1]SIBASI Usulutan'!J41+'[1]SIBASI Morazán'!J41+'[1]SIBASI La Unión'!J41</f>
        <v>923</v>
      </c>
      <c r="K42" s="40">
        <f t="shared" ref="K42:K52" si="39">IF(ISERROR(J42/I42),"",J42/I42)</f>
        <v>0.9179512680258578</v>
      </c>
      <c r="L42" s="38">
        <f>'[1]SIBASI San Miguel'!L41+'[1]SIBASI Usulutan'!L41+'[1]SIBASI Morazán'!L41+'[1]SIBASI La Unión'!L41</f>
        <v>1010.8333333333334</v>
      </c>
      <c r="M42" s="48">
        <f>'[1]SIBASI San Miguel'!M41+'[1]SIBASI Usulutan'!M41+'[1]SIBASI Morazán'!M41+'[1]SIBASI La Unión'!M41</f>
        <v>1054</v>
      </c>
      <c r="N42" s="40">
        <f t="shared" ref="N42:N52" si="40">IF(ISERROR(M42/L42),"",M42/L42)</f>
        <v>1.0427040395713107</v>
      </c>
      <c r="O42" s="41">
        <f t="shared" ref="O42:P52" si="41">F42+I42+L42</f>
        <v>3034.0833333333335</v>
      </c>
      <c r="P42" s="36">
        <f t="shared" si="41"/>
        <v>2938</v>
      </c>
      <c r="Q42" s="40">
        <f t="shared" ref="Q42:Q52" si="42">IF(ISERROR(P42/O42),"",P42/O42)</f>
        <v>0.96833200582273604</v>
      </c>
      <c r="R42" s="38">
        <f>'[1]SIBASI San Miguel'!R41+'[1]SIBASI Usulutan'!R41+'[1]SIBASI Morazán'!R41+'[1]SIBASI La Unión'!R41</f>
        <v>1011.3333333333334</v>
      </c>
      <c r="S42" s="48">
        <f>'[1]SIBASI San Miguel'!S41+'[1]SIBASI Usulutan'!S41+'[1]SIBASI Morazán'!S41+'[1]SIBASI La Unión'!S41</f>
        <v>784</v>
      </c>
      <c r="T42" s="40">
        <f t="shared" ref="T42:T52" si="43">IF(ISERROR(S42/R42),"",S42/R42)</f>
        <v>0.77521423862887273</v>
      </c>
      <c r="U42" s="38">
        <f>'[1]SIBASI San Miguel'!U41+'[1]SIBASI Usulutan'!U41+'[1]SIBASI Morazán'!U41+'[1]SIBASI La Unión'!U41</f>
        <v>1010.3333333333334</v>
      </c>
      <c r="V42" s="48">
        <f>'[1]SIBASI San Miguel'!V41+'[1]SIBASI Usulutan'!V41+'[1]SIBASI Morazán'!V41+'[1]SIBASI La Unión'!V41</f>
        <v>932.91666666666674</v>
      </c>
      <c r="W42" s="40">
        <f t="shared" ref="W42:W52" si="44">IF(ISERROR(V42/U42),"",V42/U42)</f>
        <v>0.92337512372154407</v>
      </c>
      <c r="X42" s="38">
        <f>'[1]SIBASI San Miguel'!X41+'[1]SIBASI Usulutan'!X41+'[1]SIBASI Morazán'!X41+'[1]SIBASI La Unión'!X41</f>
        <v>1010.3333333333334</v>
      </c>
      <c r="Y42" s="48">
        <f>'[1]SIBASI San Miguel'!Y41+'[1]SIBASI Usulutan'!Y41+'[1]SIBASI Morazán'!Y41+'[1]SIBASI La Unión'!Y41</f>
        <v>824</v>
      </c>
      <c r="Z42" s="40">
        <f t="shared" ref="Z42:Z52" si="45">IF(ISERROR(Y42/X42),"",Y42/X42)</f>
        <v>0.81557241834378091</v>
      </c>
      <c r="AA42" s="41">
        <f t="shared" ref="AA42:AB52" si="46">R42+U42+X42</f>
        <v>3032</v>
      </c>
      <c r="AB42" s="36">
        <f t="shared" si="46"/>
        <v>2540.916666666667</v>
      </c>
      <c r="AC42" s="40">
        <f t="shared" ref="AC42:AC52" si="47">IF(ISERROR(AB42/AA42),"",AB42/AA42)</f>
        <v>0.83803320140721205</v>
      </c>
      <c r="AD42" s="42"/>
      <c r="AE42" s="43"/>
      <c r="AF42" s="42"/>
      <c r="AG42" s="43"/>
      <c r="AH42" s="42"/>
      <c r="AI42" s="38">
        <f>'[1]SIBASI San Miguel'!AD41+'[1]SIBASI Usulutan'!AD41+'[1]SIBASI Morazán'!AD41+'[1]SIBASI La Unión'!AD41</f>
        <v>2184.8333333333335</v>
      </c>
      <c r="AJ42" s="48">
        <f>'[1]SIBASI San Miguel'!AE41+'[1]SIBASI Usulutan'!AE41+'[1]SIBASI Morazán'!AE41+'[1]SIBASI La Unión'!AE41</f>
        <v>1766.9166666666667</v>
      </c>
      <c r="AK42" s="40">
        <f t="shared" ref="AK42:AK52" si="48">IF(ISERROR(AJ42/AI42),"",AJ42/AI42)</f>
        <v>0.80871920054924096</v>
      </c>
      <c r="AL42" s="38">
        <f>'[1]SIBASI San Miguel'!AG41+'[1]SIBASI Usulutan'!AG41+'[1]SIBASI Morazán'!AG41+'[1]SIBASI La Unión'!AG41</f>
        <v>1003.4166666666667</v>
      </c>
      <c r="AM42" s="48">
        <f>'[1]SIBASI San Miguel'!AH41+'[1]SIBASI Usulutan'!AH41+'[1]SIBASI Morazán'!AH41+'[1]SIBASI La Unión'!AH41</f>
        <v>591</v>
      </c>
      <c r="AN42" s="40">
        <f t="shared" ref="AN42:AN52" si="49">IF(ISERROR(AM42/AL42),"",AM42/AL42)</f>
        <v>0.58898762561249063</v>
      </c>
      <c r="AO42" s="38">
        <f>'[1]SIBASI San Miguel'!AJ41+'[1]SIBASI Usulutan'!AJ41+'[1]SIBASI Morazán'!AJ41+'[1]SIBASI La Unión'!AJ41</f>
        <v>1119.5</v>
      </c>
      <c r="AP42" s="48">
        <f>'[1]SIBASI San Miguel'!AK41+'[1]SIBASI Usulutan'!AK41+'[1]SIBASI Morazán'!AK41+'[1]SIBASI La Unión'!AK41</f>
        <v>0</v>
      </c>
      <c r="AQ42" s="40">
        <f t="shared" ref="AQ42:AQ52" si="50">IF(ISERROR(AP42/AO42),"",AP42/AO42)</f>
        <v>0</v>
      </c>
      <c r="AR42" s="41">
        <f t="shared" ref="AR42:AS52" si="51">AI42+AL42+AO42</f>
        <v>4307.75</v>
      </c>
      <c r="AS42" s="36">
        <f t="shared" si="51"/>
        <v>2357.916666666667</v>
      </c>
      <c r="AT42" s="40">
        <f t="shared" ref="AT42:AT52" si="52">IF(ISERROR(AS42/AR42),"",AS42/AR42)</f>
        <v>0.54736618110769353</v>
      </c>
      <c r="AU42" s="38">
        <f>'[1]SIBASI San Miguel'!AP41+'[1]SIBASI Usulutan'!AP41+'[1]SIBASI Morazán'!AP41+'[1]SIBASI La Unión'!AP41</f>
        <v>1119.5</v>
      </c>
      <c r="AV42" s="48">
        <f>'[1]SIBASI San Miguel'!AQ41+'[1]SIBASI Usulutan'!AQ41+'[1]SIBASI Morazán'!AQ41+'[1]SIBASI La Unión'!AQ41</f>
        <v>0</v>
      </c>
      <c r="AW42" s="40">
        <f t="shared" ref="AW42:AW52" si="53">IF(ISERROR(AV42/AU42),"",AV42/AU42)</f>
        <v>0</v>
      </c>
      <c r="AX42" s="38">
        <f>'[1]SIBASI San Miguel'!AS41+'[1]SIBASI Usulutan'!AS41+'[1]SIBASI Morazán'!AS41+'[1]SIBASI La Unión'!AS41</f>
        <v>1119.5</v>
      </c>
      <c r="AY42" s="48">
        <f>'[1]SIBASI San Miguel'!AT41+'[1]SIBASI Usulutan'!AT41+'[1]SIBASI Morazán'!AT41+'[1]SIBASI La Unión'!AT41</f>
        <v>0</v>
      </c>
      <c r="AZ42" s="40">
        <f t="shared" ref="AZ42:AZ52" si="54">IF(ISERROR(AY42/AX42),"",AY42/AX42)</f>
        <v>0</v>
      </c>
      <c r="BA42" s="38">
        <f>'[1]SIBASI San Miguel'!AV41+'[1]SIBASI Usulutan'!AV41+'[1]SIBASI Morazán'!AV41+'[1]SIBASI La Unión'!AV41</f>
        <v>1119.5</v>
      </c>
      <c r="BB42" s="48">
        <f>'[1]SIBASI San Miguel'!AW41+'[1]SIBASI Usulutan'!AW41+'[1]SIBASI Morazán'!AW41+'[1]SIBASI La Unión'!AW41</f>
        <v>0</v>
      </c>
      <c r="BC42" s="40">
        <f t="shared" ref="BC42:BC52" si="55">IF(ISERROR(BB42/BA42),"",BB42/BA42)</f>
        <v>0</v>
      </c>
      <c r="BD42" s="41">
        <f t="shared" ref="BD42:BE52" si="56">AU42+AX42+BA42</f>
        <v>3358.5</v>
      </c>
      <c r="BE42" s="36">
        <f t="shared" si="56"/>
        <v>0</v>
      </c>
      <c r="BF42" s="40">
        <f t="shared" ref="BF42:BF52" si="57">IF(ISERROR(BE42/BD42),"",BE42/BD42)</f>
        <v>0</v>
      </c>
      <c r="BG42" s="41">
        <f t="shared" ref="BG42:BH52" si="58">O42+AA42+AR42+BD42</f>
        <v>13732.333333333334</v>
      </c>
      <c r="BH42" s="44">
        <f t="shared" si="58"/>
        <v>7836.8333333333339</v>
      </c>
      <c r="BI42" s="40">
        <f t="shared" ref="BI42:BI52" si="59">IF(ISERROR(BH42/BG42),"",BH42/BG42)</f>
        <v>0.57068475859892709</v>
      </c>
      <c r="BK42" s="45" t="str">
        <f t="shared" ref="BK42:BK52" si="60">IF(E42=SUM(F42,I42,L42,R42,U42,X42,AI42,AL42,AO42,AU42,AX42,BA42),"SI","NO")</f>
        <v>NO</v>
      </c>
    </row>
    <row r="43" spans="1:63" ht="84" customHeight="1">
      <c r="A43" s="83" t="s">
        <v>98</v>
      </c>
      <c r="B43" s="34" t="s">
        <v>99</v>
      </c>
      <c r="C43" s="35" t="s">
        <v>48</v>
      </c>
      <c r="D43" s="36">
        <f>'[1]SIBASI San Miguel'!D42+'[1]SIBASI Usulutan'!D42+'[1]SIBASI Morazán'!D42+'[1]SIBASI La Unión'!D42</f>
        <v>13078</v>
      </c>
      <c r="E43" s="37">
        <f>'[1]SIBASI San Miguel'!E42+'[1]SIBASI Usulutan'!E42+'[1]SIBASI Morazán'!E42+'[1]SIBASI La Unión'!E42</f>
        <v>92390</v>
      </c>
      <c r="F43" s="38">
        <f>'[1]SIBASI San Miguel'!F42+'[1]SIBASI Usulutan'!F42+'[1]SIBASI Morazán'!F42+'[1]SIBASI La Unión'!F42</f>
        <v>7141.5833333333339</v>
      </c>
      <c r="G43" s="48">
        <f>'[1]SIBASI San Miguel'!G42+'[1]SIBASI Usulutan'!G42+'[1]SIBASI Morazán'!G42+'[1]SIBASI La Unión'!G42</f>
        <v>6326</v>
      </c>
      <c r="H43" s="40">
        <f t="shared" si="38"/>
        <v>0.88579796730416915</v>
      </c>
      <c r="I43" s="38">
        <f>'[1]SIBASI San Miguel'!I42+'[1]SIBASI Usulutan'!I42+'[1]SIBASI Morazán'!I42+'[1]SIBASI La Unión'!I42</f>
        <v>7141.5833333333339</v>
      </c>
      <c r="J43" s="48">
        <f>'[1]SIBASI San Miguel'!J42+'[1]SIBASI Usulutan'!J42+'[1]SIBASI Morazán'!J42+'[1]SIBASI La Unión'!J42</f>
        <v>7701</v>
      </c>
      <c r="K43" s="40">
        <f t="shared" si="39"/>
        <v>1.0783323025939624</v>
      </c>
      <c r="L43" s="38">
        <f>'[1]SIBASI San Miguel'!L42+'[1]SIBASI Usulutan'!L42+'[1]SIBASI Morazán'!L42+'[1]SIBASI La Unión'!L42</f>
        <v>7141.5833333333339</v>
      </c>
      <c r="M43" s="48">
        <f>'[1]SIBASI San Miguel'!M42+'[1]SIBASI Usulutan'!M42+'[1]SIBASI Morazán'!M42+'[1]SIBASI La Unión'!M42</f>
        <v>8418</v>
      </c>
      <c r="N43" s="40">
        <f t="shared" si="40"/>
        <v>1.1787302068868948</v>
      </c>
      <c r="O43" s="41">
        <f t="shared" si="41"/>
        <v>21424.75</v>
      </c>
      <c r="P43" s="36">
        <f t="shared" si="41"/>
        <v>22445</v>
      </c>
      <c r="Q43" s="40">
        <f t="shared" si="42"/>
        <v>1.0476201589283423</v>
      </c>
      <c r="R43" s="38">
        <f>'[1]SIBASI San Miguel'!R42+'[1]SIBASI Usulutan'!R42+'[1]SIBASI Morazán'!R42+'[1]SIBASI La Unión'!R42</f>
        <v>7140.5833333333339</v>
      </c>
      <c r="S43" s="48">
        <f>'[1]SIBASI San Miguel'!S42+'[1]SIBASI Usulutan'!S42+'[1]SIBASI Morazán'!S42+'[1]SIBASI La Unión'!S42</f>
        <v>7478</v>
      </c>
      <c r="T43" s="40">
        <f t="shared" si="43"/>
        <v>1.0472533756579177</v>
      </c>
      <c r="U43" s="38">
        <f>'[1]SIBASI San Miguel'!U42+'[1]SIBASI Usulutan'!U42+'[1]SIBASI Morazán'!U42+'[1]SIBASI La Unión'!U42</f>
        <v>7142.5833333333339</v>
      </c>
      <c r="V43" s="48">
        <f>'[1]SIBASI San Miguel'!V42+'[1]SIBASI Usulutan'!V42+'[1]SIBASI Morazán'!V42+'[1]SIBASI La Unión'!V42</f>
        <v>8061.4166666666661</v>
      </c>
      <c r="W43" s="40">
        <f t="shared" si="44"/>
        <v>1.1286415979279203</v>
      </c>
      <c r="X43" s="38">
        <f>'[1]SIBASI San Miguel'!X42+'[1]SIBASI Usulutan'!X42+'[1]SIBASI Morazán'!X42+'[1]SIBASI La Unión'!X42</f>
        <v>7141.5833333333339</v>
      </c>
      <c r="Y43" s="48">
        <f>'[1]SIBASI San Miguel'!Y42+'[1]SIBASI Usulutan'!Y42+'[1]SIBASI Morazán'!Y42+'[1]SIBASI La Unión'!Y42</f>
        <v>7844</v>
      </c>
      <c r="Z43" s="40">
        <f t="shared" si="45"/>
        <v>1.098355873464101</v>
      </c>
      <c r="AA43" s="41">
        <f t="shared" si="46"/>
        <v>21424.75</v>
      </c>
      <c r="AB43" s="36">
        <f t="shared" si="46"/>
        <v>23383.416666666664</v>
      </c>
      <c r="AC43" s="40">
        <f t="shared" si="47"/>
        <v>1.0914207478111373</v>
      </c>
      <c r="AD43" s="42"/>
      <c r="AE43" s="43"/>
      <c r="AF43" s="42"/>
      <c r="AG43" s="43"/>
      <c r="AH43" s="42"/>
      <c r="AI43" s="38">
        <f>'[1]SIBASI San Miguel'!AD42+'[1]SIBASI Usulutan'!AD42+'[1]SIBASI Morazán'!AD42+'[1]SIBASI La Unión'!AD42</f>
        <v>15413.833333333334</v>
      </c>
      <c r="AJ43" s="48">
        <f>'[1]SIBASI San Miguel'!AE42+'[1]SIBASI Usulutan'!AE42+'[1]SIBASI Morazán'!AE42+'[1]SIBASI La Unión'!AE42</f>
        <v>16034.416666666666</v>
      </c>
      <c r="AK43" s="40">
        <f t="shared" si="48"/>
        <v>1.0402614534563108</v>
      </c>
      <c r="AL43" s="38">
        <f>'[1]SIBASI San Miguel'!AG42+'[1]SIBASI Usulutan'!AG42+'[1]SIBASI Morazán'!AG42+'[1]SIBASI La Unión'!AG42</f>
        <v>6930.6666666666679</v>
      </c>
      <c r="AM43" s="48">
        <f>'[1]SIBASI San Miguel'!AH42+'[1]SIBASI Usulutan'!AH42+'[1]SIBASI Morazán'!AH42+'[1]SIBASI La Unión'!AH42</f>
        <v>4357</v>
      </c>
      <c r="AN43" s="40">
        <f t="shared" si="49"/>
        <v>0.6286552520200076</v>
      </c>
      <c r="AO43" s="38">
        <f>'[1]SIBASI San Miguel'!AJ42+'[1]SIBASI Usulutan'!AJ42+'[1]SIBASI Morazán'!AJ42+'[1]SIBASI La Unión'!AJ42</f>
        <v>7699.1666666666661</v>
      </c>
      <c r="AP43" s="48">
        <f>'[1]SIBASI San Miguel'!AK42+'[1]SIBASI Usulutan'!AK42+'[1]SIBASI Morazán'!AK42+'[1]SIBASI La Unión'!AK42</f>
        <v>0</v>
      </c>
      <c r="AQ43" s="40">
        <f t="shared" si="50"/>
        <v>0</v>
      </c>
      <c r="AR43" s="41">
        <f t="shared" si="51"/>
        <v>30043.666666666664</v>
      </c>
      <c r="AS43" s="36">
        <f t="shared" si="51"/>
        <v>20391.416666666664</v>
      </c>
      <c r="AT43" s="40">
        <f t="shared" si="52"/>
        <v>0.67872596553904874</v>
      </c>
      <c r="AU43" s="38">
        <f>'[1]SIBASI San Miguel'!AP42+'[1]SIBASI Usulutan'!AP42+'[1]SIBASI Morazán'!AP42+'[1]SIBASI La Unión'!AP42</f>
        <v>7699.1666666666661</v>
      </c>
      <c r="AV43" s="48">
        <f>'[1]SIBASI San Miguel'!AQ42+'[1]SIBASI Usulutan'!AQ42+'[1]SIBASI Morazán'!AQ42+'[1]SIBASI La Unión'!AQ42</f>
        <v>0</v>
      </c>
      <c r="AW43" s="40">
        <f t="shared" si="53"/>
        <v>0</v>
      </c>
      <c r="AX43" s="38">
        <f>'[1]SIBASI San Miguel'!AS42+'[1]SIBASI Usulutan'!AS42+'[1]SIBASI Morazán'!AS42+'[1]SIBASI La Unión'!AS42</f>
        <v>7699.1666666666661</v>
      </c>
      <c r="AY43" s="48">
        <f>'[1]SIBASI San Miguel'!AT42+'[1]SIBASI Usulutan'!AT42+'[1]SIBASI Morazán'!AT42+'[1]SIBASI La Unión'!AT42</f>
        <v>0</v>
      </c>
      <c r="AZ43" s="40">
        <f t="shared" si="54"/>
        <v>0</v>
      </c>
      <c r="BA43" s="38">
        <f>'[1]SIBASI San Miguel'!AV42+'[1]SIBASI Usulutan'!AV42+'[1]SIBASI Morazán'!AV42+'[1]SIBASI La Unión'!AV42</f>
        <v>7699.1666666666661</v>
      </c>
      <c r="BB43" s="48">
        <f>'[1]SIBASI San Miguel'!AW42+'[1]SIBASI Usulutan'!AW42+'[1]SIBASI Morazán'!AW42+'[1]SIBASI La Unión'!AW42</f>
        <v>0</v>
      </c>
      <c r="BC43" s="40">
        <f t="shared" si="55"/>
        <v>0</v>
      </c>
      <c r="BD43" s="41">
        <f t="shared" si="56"/>
        <v>23097.5</v>
      </c>
      <c r="BE43" s="36">
        <f t="shared" si="56"/>
        <v>0</v>
      </c>
      <c r="BF43" s="40">
        <f t="shared" si="57"/>
        <v>0</v>
      </c>
      <c r="BG43" s="41">
        <f t="shared" si="58"/>
        <v>95990.666666666657</v>
      </c>
      <c r="BH43" s="44">
        <f t="shared" si="58"/>
        <v>66219.833333333328</v>
      </c>
      <c r="BI43" s="40">
        <f t="shared" si="59"/>
        <v>0.68985699998610983</v>
      </c>
      <c r="BK43" s="45" t="str">
        <f t="shared" si="60"/>
        <v>NO</v>
      </c>
    </row>
    <row r="44" spans="1:63" s="20" customFormat="1" ht="84" customHeight="1">
      <c r="A44" s="83" t="s">
        <v>100</v>
      </c>
      <c r="B44" s="34" t="s">
        <v>101</v>
      </c>
      <c r="C44" s="35" t="s">
        <v>55</v>
      </c>
      <c r="D44" s="36">
        <f>'[1]SIBASI San Miguel'!D43+'[1]SIBASI Usulutan'!D43+'[1]SIBASI Morazán'!D43+'[1]SIBASI La Unión'!D43</f>
        <v>22838.946728793813</v>
      </c>
      <c r="E44" s="37">
        <f>'[1]SIBASI San Miguel'!E43+'[1]SIBASI Usulutan'!E43+'[1]SIBASI Morazán'!E43+'[1]SIBASI La Unión'!E43</f>
        <v>22830.910279081992</v>
      </c>
      <c r="F44" s="38">
        <f>'[1]SIBASI San Miguel'!F43+'[1]SIBASI Usulutan'!F43+'[1]SIBASI Morazán'!F43+'[1]SIBASI La Unión'!F43</f>
        <v>2609.7506299503207</v>
      </c>
      <c r="G44" s="48">
        <f>'[1]SIBASI San Miguel'!G43+'[1]SIBASI Usulutan'!G43+'[1]SIBASI Morazán'!G43+'[1]SIBASI La Unión'!G43</f>
        <v>2408</v>
      </c>
      <c r="H44" s="40">
        <f t="shared" si="38"/>
        <v>0.92269352188865605</v>
      </c>
      <c r="I44" s="38">
        <f>'[1]SIBASI San Miguel'!I43+'[1]SIBASI Usulutan'!I43+'[1]SIBASI Morazán'!I43+'[1]SIBASI La Unión'!I43</f>
        <v>2609.7506299503207</v>
      </c>
      <c r="J44" s="48">
        <f>'[1]SIBASI San Miguel'!J43+'[1]SIBASI Usulutan'!J43+'[1]SIBASI Morazán'!J43+'[1]SIBASI La Unión'!J43</f>
        <v>2092</v>
      </c>
      <c r="K44" s="40">
        <f t="shared" si="39"/>
        <v>0.80160915605941374</v>
      </c>
      <c r="L44" s="38">
        <f>'[1]SIBASI San Miguel'!L43+'[1]SIBASI Usulutan'!L43+'[1]SIBASI Morazán'!L43+'[1]SIBASI La Unión'!L43</f>
        <v>2610.7506299503207</v>
      </c>
      <c r="M44" s="48">
        <f>'[1]SIBASI San Miguel'!M43+'[1]SIBASI Usulutan'!M43+'[1]SIBASI Morazán'!M43+'[1]SIBASI La Unión'!M43</f>
        <v>2269</v>
      </c>
      <c r="N44" s="40">
        <f t="shared" si="40"/>
        <v>0.86909870822981516</v>
      </c>
      <c r="O44" s="41">
        <f t="shared" si="41"/>
        <v>7830.2518898509625</v>
      </c>
      <c r="P44" s="36">
        <f t="shared" si="41"/>
        <v>6769</v>
      </c>
      <c r="Q44" s="40">
        <f t="shared" si="42"/>
        <v>0.86446772022411122</v>
      </c>
      <c r="R44" s="38">
        <f>'[1]SIBASI San Miguel'!R43+'[1]SIBASI Usulutan'!R43+'[1]SIBASI Morazán'!R43+'[1]SIBASI La Unión'!R43</f>
        <v>2610.7506299503207</v>
      </c>
      <c r="S44" s="48">
        <f>'[1]SIBASI San Miguel'!S43+'[1]SIBASI Usulutan'!S43+'[1]SIBASI Morazán'!S43+'[1]SIBASI La Unión'!S43</f>
        <v>2034</v>
      </c>
      <c r="T44" s="40">
        <f t="shared" si="43"/>
        <v>0.77908628141888236</v>
      </c>
      <c r="U44" s="38">
        <f>'[1]SIBASI San Miguel'!U43+'[1]SIBASI Usulutan'!U43+'[1]SIBASI Morazán'!U43+'[1]SIBASI La Unión'!U43</f>
        <v>2610.3214632836543</v>
      </c>
      <c r="V44" s="48">
        <f>'[1]SIBASI San Miguel'!V43+'[1]SIBASI Usulutan'!V43+'[1]SIBASI Morazán'!V43+'[1]SIBASI La Unión'!V43</f>
        <v>2180</v>
      </c>
      <c r="W44" s="40">
        <f t="shared" si="44"/>
        <v>0.8351461805235546</v>
      </c>
      <c r="X44" s="38">
        <f>'[1]SIBASI San Miguel'!X43+'[1]SIBASI Usulutan'!X43+'[1]SIBASI Morazán'!X43+'[1]SIBASI La Unión'!X43</f>
        <v>2610.7506299503207</v>
      </c>
      <c r="Y44" s="48">
        <f>'[1]SIBASI San Miguel'!Y43+'[1]SIBASI Usulutan'!Y43+'[1]SIBASI Morazán'!Y43+'[1]SIBASI La Unión'!Y43</f>
        <v>1990</v>
      </c>
      <c r="Z44" s="40">
        <f t="shared" si="45"/>
        <v>0.76223289086704815</v>
      </c>
      <c r="AA44" s="41">
        <f t="shared" si="46"/>
        <v>7831.8227231842957</v>
      </c>
      <c r="AB44" s="36">
        <f t="shared" si="46"/>
        <v>6204</v>
      </c>
      <c r="AC44" s="40">
        <f t="shared" si="47"/>
        <v>0.79215276178743121</v>
      </c>
      <c r="AD44" s="42"/>
      <c r="AE44" s="43"/>
      <c r="AF44" s="42"/>
      <c r="AG44" s="43"/>
      <c r="AH44" s="42"/>
      <c r="AI44" s="38">
        <f>'[1]SIBASI San Miguel'!AD43+'[1]SIBASI Usulutan'!AD43+'[1]SIBASI Morazán'!AD43+'[1]SIBASI La Unión'!AD43</f>
        <v>6133.5655384814581</v>
      </c>
      <c r="AJ44" s="48">
        <f>'[1]SIBASI San Miguel'!AE43+'[1]SIBASI Usulutan'!AE43+'[1]SIBASI Morazán'!AE43+'[1]SIBASI La Unión'!AE43</f>
        <v>3691</v>
      </c>
      <c r="AK44" s="40">
        <f t="shared" si="48"/>
        <v>0.60177069550214901</v>
      </c>
      <c r="AL44" s="38">
        <f>'[1]SIBASI San Miguel'!AG43+'[1]SIBASI Usulutan'!AG43+'[1]SIBASI Morazán'!AG43+'[1]SIBASI La Unión'!AG43</f>
        <v>2529.2044835764041</v>
      </c>
      <c r="AM44" s="48">
        <f>'[1]SIBASI San Miguel'!AH43+'[1]SIBASI Usulutan'!AH43+'[1]SIBASI Morazán'!AH43+'[1]SIBASI La Unión'!AH43</f>
        <v>1697</v>
      </c>
      <c r="AN44" s="40">
        <f t="shared" si="49"/>
        <v>0.67096196097215866</v>
      </c>
      <c r="AO44" s="38">
        <f>'[1]SIBASI San Miguel'!AJ43+'[1]SIBASI Usulutan'!AJ43+'[1]SIBASI Morazán'!AJ43+'[1]SIBASI La Unión'!AJ43</f>
        <v>1933.5758565901663</v>
      </c>
      <c r="AP44" s="48">
        <f>'[1]SIBASI San Miguel'!AK43+'[1]SIBASI Usulutan'!AK43+'[1]SIBASI Morazán'!AK43+'[1]SIBASI La Unión'!AK43</f>
        <v>0</v>
      </c>
      <c r="AQ44" s="40">
        <f t="shared" si="50"/>
        <v>0</v>
      </c>
      <c r="AR44" s="41">
        <f t="shared" si="51"/>
        <v>10596.34587864803</v>
      </c>
      <c r="AS44" s="36">
        <f t="shared" si="51"/>
        <v>5388</v>
      </c>
      <c r="AT44" s="40">
        <f t="shared" si="52"/>
        <v>0.50847717332981646</v>
      </c>
      <c r="AU44" s="38">
        <f>'[1]SIBASI San Miguel'!AP43+'[1]SIBASI Usulutan'!AP43+'[1]SIBASI Morazán'!AP43+'[1]SIBASI La Unión'!AP43</f>
        <v>1933.5758565901663</v>
      </c>
      <c r="AV44" s="48">
        <f>'[1]SIBASI San Miguel'!AQ43+'[1]SIBASI Usulutan'!AQ43+'[1]SIBASI Morazán'!AQ43+'[1]SIBASI La Unión'!AQ43</f>
        <v>0</v>
      </c>
      <c r="AW44" s="40">
        <f t="shared" si="53"/>
        <v>0</v>
      </c>
      <c r="AX44" s="38">
        <f>'[1]SIBASI San Miguel'!AS43+'[1]SIBASI Usulutan'!AS43+'[1]SIBASI Morazán'!AS43+'[1]SIBASI La Unión'!AS43</f>
        <v>1933.5758565901663</v>
      </c>
      <c r="AY44" s="48">
        <f>'[1]SIBASI San Miguel'!AT43+'[1]SIBASI Usulutan'!AT43+'[1]SIBASI Morazán'!AT43+'[1]SIBASI La Unión'!AT43</f>
        <v>0</v>
      </c>
      <c r="AZ44" s="40">
        <f t="shared" si="54"/>
        <v>0</v>
      </c>
      <c r="BA44" s="38">
        <f>'[1]SIBASI San Miguel'!AV43+'[1]SIBASI Usulutan'!AV43+'[1]SIBASI Morazán'!AV43+'[1]SIBASI La Unión'!AV43</f>
        <v>1933.5758565901663</v>
      </c>
      <c r="BB44" s="48">
        <f>'[1]SIBASI San Miguel'!AW43+'[1]SIBASI Usulutan'!AW43+'[1]SIBASI Morazán'!AW43+'[1]SIBASI La Unión'!AW43</f>
        <v>0</v>
      </c>
      <c r="BC44" s="40">
        <f t="shared" si="55"/>
        <v>0</v>
      </c>
      <c r="BD44" s="41">
        <f t="shared" si="56"/>
        <v>5800.727569770499</v>
      </c>
      <c r="BE44" s="36">
        <f t="shared" si="56"/>
        <v>0</v>
      </c>
      <c r="BF44" s="40">
        <f t="shared" si="57"/>
        <v>0</v>
      </c>
      <c r="BG44" s="41">
        <f t="shared" si="58"/>
        <v>32059.148061453787</v>
      </c>
      <c r="BH44" s="44">
        <f t="shared" si="58"/>
        <v>18361</v>
      </c>
      <c r="BI44" s="40">
        <f t="shared" si="59"/>
        <v>0.57272264268545203</v>
      </c>
      <c r="BJ44" s="2"/>
      <c r="BK44" s="45" t="str">
        <f t="shared" si="60"/>
        <v>NO</v>
      </c>
    </row>
    <row r="45" spans="1:63" s="20" customFormat="1" ht="84" customHeight="1">
      <c r="A45" s="83" t="s">
        <v>102</v>
      </c>
      <c r="B45" s="34" t="s">
        <v>103</v>
      </c>
      <c r="C45" s="35" t="s">
        <v>104</v>
      </c>
      <c r="D45" s="36">
        <f>'[1]SIBASI San Miguel'!D44+'[1]SIBASI Usulutan'!D44+'[1]SIBASI Morazán'!D44+'[1]SIBASI La Unión'!D44</f>
        <v>201456.67562947329</v>
      </c>
      <c r="E45" s="37">
        <f>'[1]SIBASI San Miguel'!E44+'[1]SIBASI Usulutan'!E44+'[1]SIBASI Morazán'!E44+'[1]SIBASI La Unión'!E44</f>
        <v>241796.60636644295</v>
      </c>
      <c r="F45" s="38">
        <f>'[1]SIBASI San Miguel'!F44+'[1]SIBASI Usulutan'!F44+'[1]SIBASI Morazán'!F44+'[1]SIBASI La Unión'!F44</f>
        <v>21273.680966566437</v>
      </c>
      <c r="G45" s="48">
        <f>'[1]SIBASI San Miguel'!G44+'[1]SIBASI Usulutan'!G44+'[1]SIBASI Morazán'!G44+'[1]SIBASI La Unión'!G44</f>
        <v>7957</v>
      </c>
      <c r="H45" s="40">
        <f t="shared" si="38"/>
        <v>0.37403024011242642</v>
      </c>
      <c r="I45" s="38">
        <f>'[1]SIBASI San Miguel'!I44+'[1]SIBASI Usulutan'!I44+'[1]SIBASI Morazán'!I44+'[1]SIBASI La Unión'!I44</f>
        <v>21273.680966566437</v>
      </c>
      <c r="J45" s="48">
        <f>'[1]SIBASI San Miguel'!J44+'[1]SIBASI Usulutan'!J44+'[1]SIBASI Morazán'!J44+'[1]SIBASI La Unión'!J44</f>
        <v>7164</v>
      </c>
      <c r="K45" s="40">
        <f t="shared" si="39"/>
        <v>0.33675413348817679</v>
      </c>
      <c r="L45" s="38">
        <f>'[1]SIBASI San Miguel'!L44+'[1]SIBASI Usulutan'!L44+'[1]SIBASI Morazán'!L44+'[1]SIBASI La Unión'!L44</f>
        <v>21273.680966566437</v>
      </c>
      <c r="M45" s="48">
        <f>'[1]SIBASI San Miguel'!M44+'[1]SIBASI Usulutan'!M44+'[1]SIBASI Morazán'!M44+'[1]SIBASI La Unión'!M44</f>
        <v>7903</v>
      </c>
      <c r="N45" s="40">
        <f t="shared" si="40"/>
        <v>0.3714918923725658</v>
      </c>
      <c r="O45" s="41">
        <f t="shared" si="41"/>
        <v>63821.042899699314</v>
      </c>
      <c r="P45" s="36">
        <f t="shared" si="41"/>
        <v>23024</v>
      </c>
      <c r="Q45" s="40">
        <f t="shared" si="42"/>
        <v>0.36075875532438967</v>
      </c>
      <c r="R45" s="38">
        <f>'[1]SIBASI San Miguel'!R44+'[1]SIBASI Usulutan'!R44+'[1]SIBASI Morazán'!R44+'[1]SIBASI La Unión'!R44</f>
        <v>21273.680966566437</v>
      </c>
      <c r="S45" s="48">
        <f>'[1]SIBASI San Miguel'!S44+'[1]SIBASI Usulutan'!S44+'[1]SIBASI Morazán'!S44+'[1]SIBASI La Unión'!S44</f>
        <v>8511</v>
      </c>
      <c r="T45" s="40">
        <f t="shared" si="43"/>
        <v>0.40007180766581141</v>
      </c>
      <c r="U45" s="38">
        <f>'[1]SIBASI San Miguel'!U44+'[1]SIBASI Usulutan'!U44+'[1]SIBASI Morazán'!U44+'[1]SIBASI La Unión'!U44</f>
        <v>21266.96429989977</v>
      </c>
      <c r="V45" s="48">
        <f>'[1]SIBASI San Miguel'!V44+'[1]SIBASI Usulutan'!V44+'[1]SIBASI Morazán'!V44+'[1]SIBASI La Unión'!V44</f>
        <v>9051</v>
      </c>
      <c r="W45" s="40">
        <f t="shared" si="44"/>
        <v>0.42558965503330709</v>
      </c>
      <c r="X45" s="38">
        <f>'[1]SIBASI San Miguel'!X44+'[1]SIBASI Usulutan'!X44+'[1]SIBASI Morazán'!X44+'[1]SIBASI La Unión'!X44</f>
        <v>21273.680966566437</v>
      </c>
      <c r="Y45" s="48">
        <f>'[1]SIBASI San Miguel'!Y44+'[1]SIBASI Usulutan'!Y44+'[1]SIBASI Morazán'!Y44+'[1]SIBASI La Unión'!Y44</f>
        <v>7993</v>
      </c>
      <c r="Z45" s="40">
        <f t="shared" si="45"/>
        <v>0.37572247193900016</v>
      </c>
      <c r="AA45" s="41">
        <f t="shared" si="46"/>
        <v>63814.32623303264</v>
      </c>
      <c r="AB45" s="36">
        <f t="shared" si="46"/>
        <v>25555</v>
      </c>
      <c r="AC45" s="40">
        <f t="shared" si="47"/>
        <v>0.40045866670565572</v>
      </c>
      <c r="AD45" s="42"/>
      <c r="AE45" s="43"/>
      <c r="AF45" s="42"/>
      <c r="AG45" s="43"/>
      <c r="AH45" s="42"/>
      <c r="AI45" s="38">
        <f>'[1]SIBASI San Miguel'!AD44+'[1]SIBASI Usulutan'!AD44+'[1]SIBASI Morazán'!AD44+'[1]SIBASI La Unión'!AD44</f>
        <v>30600.973764534549</v>
      </c>
      <c r="AJ45" s="48">
        <f>'[1]SIBASI San Miguel'!AE44+'[1]SIBASI Usulutan'!AE44+'[1]SIBASI Morazán'!AE44+'[1]SIBASI La Unión'!AE44</f>
        <v>16132</v>
      </c>
      <c r="AK45" s="40">
        <f t="shared" si="48"/>
        <v>0.52717276659661139</v>
      </c>
      <c r="AL45" s="38">
        <f>'[1]SIBASI San Miguel'!AG44+'[1]SIBASI Usulutan'!AG44+'[1]SIBASI Morazán'!AG44+'[1]SIBASI La Unión'!AG44</f>
        <v>21751.23602134041</v>
      </c>
      <c r="AM45" s="48">
        <f>'[1]SIBASI San Miguel'!AH44+'[1]SIBASI Usulutan'!AH44+'[1]SIBASI Morazán'!AH44+'[1]SIBASI La Unión'!AH44</f>
        <v>5189</v>
      </c>
      <c r="AN45" s="40">
        <f t="shared" si="49"/>
        <v>0.23856115555497662</v>
      </c>
      <c r="AO45" s="38">
        <f>'[1]SIBASI San Miguel'!AJ44+'[1]SIBASI Usulutan'!AJ44+'[1]SIBASI Morazán'!AJ44+'[1]SIBASI La Unión'!AJ44</f>
        <v>20149.717197203583</v>
      </c>
      <c r="AP45" s="48">
        <f>'[1]SIBASI San Miguel'!AK44+'[1]SIBASI Usulutan'!AK44+'[1]SIBASI Morazán'!AK44+'[1]SIBASI La Unión'!AK44</f>
        <v>0</v>
      </c>
      <c r="AQ45" s="40">
        <f t="shared" si="50"/>
        <v>0</v>
      </c>
      <c r="AR45" s="41">
        <f t="shared" si="51"/>
        <v>72501.926983078549</v>
      </c>
      <c r="AS45" s="36">
        <f t="shared" si="51"/>
        <v>21321</v>
      </c>
      <c r="AT45" s="40">
        <f t="shared" si="52"/>
        <v>0.2940749423801684</v>
      </c>
      <c r="AU45" s="38">
        <f>'[1]SIBASI San Miguel'!AP44+'[1]SIBASI Usulutan'!AP44+'[1]SIBASI Morazán'!AP44+'[1]SIBASI La Unión'!AP44</f>
        <v>20149.717197203583</v>
      </c>
      <c r="AV45" s="48">
        <f>'[1]SIBASI San Miguel'!AQ44+'[1]SIBASI Usulutan'!AQ44+'[1]SIBASI Morazán'!AQ44+'[1]SIBASI La Unión'!AQ44</f>
        <v>0</v>
      </c>
      <c r="AW45" s="40">
        <f t="shared" si="53"/>
        <v>0</v>
      </c>
      <c r="AX45" s="38">
        <f>'[1]SIBASI San Miguel'!AS44+'[1]SIBASI Usulutan'!AS44+'[1]SIBASI Morazán'!AS44+'[1]SIBASI La Unión'!AS44</f>
        <v>20149.717197203583</v>
      </c>
      <c r="AY45" s="48">
        <f>'[1]SIBASI San Miguel'!AT44+'[1]SIBASI Usulutan'!AT44+'[1]SIBASI Morazán'!AT44+'[1]SIBASI La Unión'!AT44</f>
        <v>0</v>
      </c>
      <c r="AZ45" s="40">
        <f t="shared" si="54"/>
        <v>0</v>
      </c>
      <c r="BA45" s="38">
        <f>'[1]SIBASI San Miguel'!AV44+'[1]SIBASI Usulutan'!AV44+'[1]SIBASI Morazán'!AV44+'[1]SIBASI La Unión'!AV44</f>
        <v>20149.717197203583</v>
      </c>
      <c r="BB45" s="48">
        <f>'[1]SIBASI San Miguel'!AW44+'[1]SIBASI Usulutan'!AW44+'[1]SIBASI Morazán'!AW44+'[1]SIBASI La Unión'!AW44</f>
        <v>0</v>
      </c>
      <c r="BC45" s="40">
        <f t="shared" si="55"/>
        <v>0</v>
      </c>
      <c r="BD45" s="41">
        <f t="shared" si="56"/>
        <v>60449.151591610746</v>
      </c>
      <c r="BE45" s="36">
        <f t="shared" si="56"/>
        <v>0</v>
      </c>
      <c r="BF45" s="40">
        <f t="shared" si="57"/>
        <v>0</v>
      </c>
      <c r="BG45" s="41">
        <f t="shared" si="58"/>
        <v>260586.44770742126</v>
      </c>
      <c r="BH45" s="44">
        <f t="shared" si="58"/>
        <v>69900</v>
      </c>
      <c r="BI45" s="40">
        <f t="shared" si="59"/>
        <v>0.26824111773641296</v>
      </c>
      <c r="BJ45" s="2"/>
      <c r="BK45" s="45" t="str">
        <f t="shared" si="60"/>
        <v>NO</v>
      </c>
    </row>
    <row r="46" spans="1:63" s="20" customFormat="1" ht="84" customHeight="1">
      <c r="A46" s="83" t="s">
        <v>105</v>
      </c>
      <c r="B46" s="34" t="s">
        <v>77</v>
      </c>
      <c r="C46" s="35" t="s">
        <v>78</v>
      </c>
      <c r="D46" s="36">
        <f>'[1]SIBASI San Miguel'!D45+'[1]SIBASI Usulutan'!D45+'[1]SIBASI Morazán'!D45+'[1]SIBASI La Unión'!D45</f>
        <v>201445.67562947329</v>
      </c>
      <c r="E46" s="37">
        <f>'[1]SIBASI San Miguel'!E45+'[1]SIBASI Usulutan'!E45+'[1]SIBASI Morazán'!E45+'[1]SIBASI La Unión'!E45</f>
        <v>773034.93155404506</v>
      </c>
      <c r="F46" s="38">
        <f>'[1]SIBASI San Miguel'!F45+'[1]SIBASI Usulutan'!F45+'[1]SIBASI Morazán'!F45+'[1]SIBASI La Unión'!F45</f>
        <v>62735.760250344269</v>
      </c>
      <c r="G46" s="48">
        <f>'[1]SIBASI San Miguel'!G45+'[1]SIBASI Usulutan'!G45+'[1]SIBASI Morazán'!G45+'[1]SIBASI La Unión'!G45</f>
        <v>3417</v>
      </c>
      <c r="H46" s="40">
        <f t="shared" si="38"/>
        <v>5.4466543265987578E-2</v>
      </c>
      <c r="I46" s="38">
        <f>'[1]SIBASI San Miguel'!I45+'[1]SIBASI Usulutan'!I45+'[1]SIBASI Morazán'!I45+'[1]SIBASI La Unión'!I45</f>
        <v>62735.201917010934</v>
      </c>
      <c r="J46" s="48">
        <f>'[1]SIBASI San Miguel'!J45+'[1]SIBASI Usulutan'!J45+'[1]SIBASI Morazán'!J45+'[1]SIBASI La Unión'!J45</f>
        <v>3300</v>
      </c>
      <c r="K46" s="40">
        <f t="shared" si="39"/>
        <v>5.2602046365697437E-2</v>
      </c>
      <c r="L46" s="38">
        <f>'[1]SIBASI San Miguel'!L45+'[1]SIBASI Usulutan'!L45+'[1]SIBASI Morazán'!L45+'[1]SIBASI La Unión'!L45</f>
        <v>62736.760250344269</v>
      </c>
      <c r="M46" s="48">
        <f>'[1]SIBASI San Miguel'!M45+'[1]SIBASI Usulutan'!M45+'[1]SIBASI Morazán'!M45+'[1]SIBASI La Unión'!M45</f>
        <v>3599</v>
      </c>
      <c r="N46" s="40">
        <f t="shared" si="40"/>
        <v>5.7366685586545736E-2</v>
      </c>
      <c r="O46" s="41">
        <f t="shared" si="41"/>
        <v>188207.72241769946</v>
      </c>
      <c r="P46" s="36">
        <f t="shared" si="41"/>
        <v>10316</v>
      </c>
      <c r="Q46" s="40">
        <f t="shared" si="42"/>
        <v>5.4811778536404308E-2</v>
      </c>
      <c r="R46" s="38">
        <f>'[1]SIBASI San Miguel'!R45+'[1]SIBASI Usulutan'!R45+'[1]SIBASI Morazán'!R45+'[1]SIBASI La Unión'!R45</f>
        <v>62736.760250344269</v>
      </c>
      <c r="S46" s="48">
        <f>'[1]SIBASI San Miguel'!S45+'[1]SIBASI Usulutan'!S45+'[1]SIBASI Morazán'!S45+'[1]SIBASI La Unión'!S45</f>
        <v>3161</v>
      </c>
      <c r="T46" s="40">
        <f t="shared" si="43"/>
        <v>5.038513285331233E-2</v>
      </c>
      <c r="U46" s="38">
        <f>'[1]SIBASI San Miguel'!U45+'[1]SIBASI Usulutan'!U45+'[1]SIBASI Morazán'!U45+'[1]SIBASI La Unión'!U45</f>
        <v>62736.201917010934</v>
      </c>
      <c r="V46" s="48">
        <f>'[1]SIBASI San Miguel'!V45+'[1]SIBASI Usulutan'!V45+'[1]SIBASI Morazán'!V45+'[1]SIBASI La Unión'!V45</f>
        <v>4099</v>
      </c>
      <c r="W46" s="40">
        <f t="shared" si="44"/>
        <v>6.5337076117904985E-2</v>
      </c>
      <c r="X46" s="38">
        <f>'[1]SIBASI San Miguel'!X45+'[1]SIBASI Usulutan'!X45+'[1]SIBASI Morazán'!X45+'[1]SIBASI La Unión'!X45</f>
        <v>62736.760250344269</v>
      </c>
      <c r="Y46" s="48">
        <f>'[1]SIBASI San Miguel'!Y45+'[1]SIBASI Usulutan'!Y45+'[1]SIBASI Morazán'!Y45+'[1]SIBASI La Unión'!Y45</f>
        <v>3470</v>
      </c>
      <c r="Z46" s="40">
        <f t="shared" si="45"/>
        <v>5.5310474850045484E-2</v>
      </c>
      <c r="AA46" s="41">
        <f t="shared" si="46"/>
        <v>188209.72241769946</v>
      </c>
      <c r="AB46" s="36">
        <f t="shared" si="46"/>
        <v>10730</v>
      </c>
      <c r="AC46" s="40">
        <f t="shared" si="47"/>
        <v>5.7010869907063513E-2</v>
      </c>
      <c r="AD46" s="42"/>
      <c r="AE46" s="43"/>
      <c r="AF46" s="42"/>
      <c r="AG46" s="43"/>
      <c r="AH46" s="42"/>
      <c r="AI46" s="38">
        <f>'[1]SIBASI San Miguel'!AD45+'[1]SIBASI Usulutan'!AD45+'[1]SIBASI Morazán'!AD45+'[1]SIBASI La Unión'!AD45</f>
        <v>66365.187488272393</v>
      </c>
      <c r="AJ46" s="48">
        <f>'[1]SIBASI San Miguel'!AE45+'[1]SIBASI Usulutan'!AE45+'[1]SIBASI Morazán'!AE45+'[1]SIBASI La Unión'!AE45</f>
        <v>7235</v>
      </c>
      <c r="AK46" s="40">
        <f t="shared" si="48"/>
        <v>0.10901799985539889</v>
      </c>
      <c r="AL46" s="38">
        <f>'[1]SIBASI San Miguel'!AG45+'[1]SIBASI Usulutan'!AG45+'[1]SIBASI Morazán'!AG45+'[1]SIBASI La Unión'!AG45</f>
        <v>62339.273172405003</v>
      </c>
      <c r="AM46" s="48">
        <f>'[1]SIBASI San Miguel'!AH45+'[1]SIBASI Usulutan'!AH45+'[1]SIBASI Morazán'!AH45+'[1]SIBASI La Unión'!AH45</f>
        <v>1649</v>
      </c>
      <c r="AN46" s="40">
        <f t="shared" si="49"/>
        <v>2.6452024800474309E-2</v>
      </c>
      <c r="AO46" s="38">
        <f>'[1]SIBASI San Miguel'!AJ45+'[1]SIBASI Usulutan'!AJ45+'[1]SIBASI Morazán'!AJ45+'[1]SIBASI La Unión'!AJ45</f>
        <v>64419.577629503758</v>
      </c>
      <c r="AP46" s="48">
        <f>'[1]SIBASI San Miguel'!AK45+'[1]SIBASI Usulutan'!AK45+'[1]SIBASI Morazán'!AK45+'[1]SIBASI La Unión'!AK45</f>
        <v>0</v>
      </c>
      <c r="AQ46" s="40">
        <f t="shared" si="50"/>
        <v>0</v>
      </c>
      <c r="AR46" s="41">
        <f t="shared" si="51"/>
        <v>193124.03829018117</v>
      </c>
      <c r="AS46" s="36">
        <f t="shared" si="51"/>
        <v>8884</v>
      </c>
      <c r="AT46" s="40">
        <f t="shared" si="52"/>
        <v>4.6001523573420848E-2</v>
      </c>
      <c r="AU46" s="38">
        <f>'[1]SIBASI San Miguel'!AP45+'[1]SIBASI Usulutan'!AP45+'[1]SIBASI Morazán'!AP45+'[1]SIBASI La Unión'!AP45</f>
        <v>64419.577629503758</v>
      </c>
      <c r="AV46" s="48">
        <f>'[1]SIBASI San Miguel'!AQ45+'[1]SIBASI Usulutan'!AQ45+'[1]SIBASI Morazán'!AQ45+'[1]SIBASI La Unión'!AQ45</f>
        <v>0</v>
      </c>
      <c r="AW46" s="40">
        <f t="shared" si="53"/>
        <v>0</v>
      </c>
      <c r="AX46" s="38">
        <f>'[1]SIBASI San Miguel'!AS45+'[1]SIBASI Usulutan'!AS45+'[1]SIBASI Morazán'!AS45+'[1]SIBASI La Unión'!AS45</f>
        <v>64419.577629503758</v>
      </c>
      <c r="AY46" s="48">
        <f>'[1]SIBASI San Miguel'!AT45+'[1]SIBASI Usulutan'!AT45+'[1]SIBASI Morazán'!AT45+'[1]SIBASI La Unión'!AT45</f>
        <v>0</v>
      </c>
      <c r="AZ46" s="40">
        <f t="shared" si="54"/>
        <v>0</v>
      </c>
      <c r="BA46" s="38">
        <f>'[1]SIBASI San Miguel'!AV45+'[1]SIBASI Usulutan'!AV45+'[1]SIBASI Morazán'!AV45+'[1]SIBASI La Unión'!AV45</f>
        <v>64419.577629503758</v>
      </c>
      <c r="BB46" s="48">
        <f>'[1]SIBASI San Miguel'!AW45+'[1]SIBASI Usulutan'!AW45+'[1]SIBASI Morazán'!AW45+'[1]SIBASI La Unión'!AW45</f>
        <v>0</v>
      </c>
      <c r="BC46" s="40">
        <f t="shared" si="55"/>
        <v>0</v>
      </c>
      <c r="BD46" s="41">
        <f t="shared" si="56"/>
        <v>193258.73288851127</v>
      </c>
      <c r="BE46" s="36">
        <f t="shared" si="56"/>
        <v>0</v>
      </c>
      <c r="BF46" s="40">
        <f t="shared" si="57"/>
        <v>0</v>
      </c>
      <c r="BG46" s="41">
        <f t="shared" si="58"/>
        <v>762800.21601409139</v>
      </c>
      <c r="BH46" s="44">
        <f t="shared" si="58"/>
        <v>29930</v>
      </c>
      <c r="BI46" s="40">
        <f t="shared" si="59"/>
        <v>3.9237010388375529E-2</v>
      </c>
      <c r="BJ46" s="2"/>
      <c r="BK46" s="45" t="str">
        <f t="shared" si="60"/>
        <v>NO</v>
      </c>
    </row>
    <row r="47" spans="1:63" s="96" customFormat="1" ht="84" customHeight="1">
      <c r="A47" s="83" t="s">
        <v>106</v>
      </c>
      <c r="B47" s="34" t="s">
        <v>107</v>
      </c>
      <c r="C47" s="35" t="s">
        <v>108</v>
      </c>
      <c r="D47" s="36">
        <f>'[1]SIBASI San Miguel'!D46+'[1]SIBASI Usulutan'!D46+'[1]SIBASI Morazán'!D46+'[1]SIBASI La Unión'!D46</f>
        <v>201456.67562947329</v>
      </c>
      <c r="E47" s="37">
        <f>'[1]SIBASI San Miguel'!E46+'[1]SIBASI Usulutan'!E46+'[1]SIBASI Morazán'!E46+'[1]SIBASI La Unión'!E46</f>
        <v>202988.84758409762</v>
      </c>
      <c r="F47" s="38">
        <f>'[1]SIBASI San Miguel'!F46+'[1]SIBASI Usulutan'!F46+'[1]SIBASI Morazán'!F46+'[1]SIBASI La Unión'!F46</f>
        <v>16797.437104671317</v>
      </c>
      <c r="G47" s="48">
        <f>'[1]SIBASI San Miguel'!G46+'[1]SIBASI Usulutan'!G46+'[1]SIBASI Morazán'!G46+'[1]SIBASI La Unión'!G46</f>
        <v>1681</v>
      </c>
      <c r="H47" s="40">
        <f t="shared" si="38"/>
        <v>0.10007479054840568</v>
      </c>
      <c r="I47" s="38">
        <f>'[1]SIBASI San Miguel'!I46+'[1]SIBASI Usulutan'!I46+'[1]SIBASI Morazán'!I46+'[1]SIBASI La Unión'!I46</f>
        <v>16801.914197718957</v>
      </c>
      <c r="J47" s="48">
        <f>'[1]SIBASI San Miguel'!J46+'[1]SIBASI Usulutan'!J46+'[1]SIBASI Morazán'!J46+'[1]SIBASI La Unión'!J46</f>
        <v>1646</v>
      </c>
      <c r="K47" s="40">
        <f t="shared" si="39"/>
        <v>9.7965028307516439E-2</v>
      </c>
      <c r="L47" s="38">
        <f>'[1]SIBASI San Miguel'!L46+'[1]SIBASI Usulutan'!L46+'[1]SIBASI Morazán'!L46+'[1]SIBASI La Unión'!L46</f>
        <v>16803.080864385622</v>
      </c>
      <c r="M47" s="48">
        <f>'[1]SIBASI San Miguel'!M46+'[1]SIBASI Usulutan'!M46+'[1]SIBASI Morazán'!M46+'[1]SIBASI La Unión'!M46</f>
        <v>1832</v>
      </c>
      <c r="N47" s="40">
        <f t="shared" si="40"/>
        <v>0.10902762504005745</v>
      </c>
      <c r="O47" s="41">
        <f t="shared" si="41"/>
        <v>50402.4321667759</v>
      </c>
      <c r="P47" s="36">
        <f t="shared" si="41"/>
        <v>5159</v>
      </c>
      <c r="Q47" s="40">
        <f t="shared" si="42"/>
        <v>0.10235617168095097</v>
      </c>
      <c r="R47" s="38">
        <f>'[1]SIBASI San Miguel'!R46+'[1]SIBASI Usulutan'!R46+'[1]SIBASI Morazán'!R46+'[1]SIBASI La Unión'!R46</f>
        <v>16798.437104671317</v>
      </c>
      <c r="S47" s="48">
        <f>'[1]SIBASI San Miguel'!S46+'[1]SIBASI Usulutan'!S46+'[1]SIBASI Morazán'!S46+'[1]SIBASI La Unión'!S46</f>
        <v>1383</v>
      </c>
      <c r="T47" s="40">
        <f t="shared" si="43"/>
        <v>8.2329087603954229E-2</v>
      </c>
      <c r="U47" s="38">
        <f>'[1]SIBASI San Miguel'!U46+'[1]SIBASI Usulutan'!U46+'[1]SIBASI Morazán'!U46+'[1]SIBASI La Unión'!U46</f>
        <v>16799.007938004648</v>
      </c>
      <c r="V47" s="48">
        <f>'[1]SIBASI San Miguel'!V46+'[1]SIBASI Usulutan'!V46+'[1]SIBASI Morazán'!V46+'[1]SIBASI La Unión'!V46</f>
        <v>1807.9166666666667</v>
      </c>
      <c r="W47" s="40">
        <f t="shared" si="44"/>
        <v>0.10762044242961454</v>
      </c>
      <c r="X47" s="38">
        <f>'[1]SIBASI San Miguel'!X46+'[1]SIBASI Usulutan'!X46+'[1]SIBASI Morazán'!X46+'[1]SIBASI La Unión'!X46</f>
        <v>16798.437104671317</v>
      </c>
      <c r="Y47" s="48">
        <f>'[1]SIBASI San Miguel'!Y46+'[1]SIBASI Usulutan'!Y46+'[1]SIBASI Morazán'!Y46+'[1]SIBASI La Unión'!Y46</f>
        <v>1757</v>
      </c>
      <c r="Z47" s="40">
        <f t="shared" si="45"/>
        <v>0.10459306357205175</v>
      </c>
      <c r="AA47" s="41">
        <f t="shared" si="46"/>
        <v>50395.882147347278</v>
      </c>
      <c r="AB47" s="36">
        <f t="shared" si="46"/>
        <v>4947.916666666667</v>
      </c>
      <c r="AC47" s="40">
        <f t="shared" si="47"/>
        <v>9.8180971457151364E-2</v>
      </c>
      <c r="AD47" s="42"/>
      <c r="AE47" s="43"/>
      <c r="AF47" s="42"/>
      <c r="AG47" s="43"/>
      <c r="AH47" s="42"/>
      <c r="AI47" s="38">
        <f>'[1]SIBASI San Miguel'!AD46+'[1]SIBASI Usulutan'!AD46+'[1]SIBASI Morazán'!AD46+'[1]SIBASI La Unión'!AD46</f>
        <v>19382.204667762246</v>
      </c>
      <c r="AJ47" s="48">
        <f>'[1]SIBASI San Miguel'!AE46+'[1]SIBASI Usulutan'!AE46+'[1]SIBASI Morazán'!AE46+'[1]SIBASI La Unión'!AE46</f>
        <v>3204.916666666667</v>
      </c>
      <c r="AK47" s="40">
        <f t="shared" si="48"/>
        <v>0.16535356640812357</v>
      </c>
      <c r="AL47" s="38">
        <f>'[1]SIBASI San Miguel'!AG46+'[1]SIBASI Usulutan'!AG46+'[1]SIBASI Morazán'!AG46+'[1]SIBASI La Unión'!AG46</f>
        <v>16818.526005415752</v>
      </c>
      <c r="AM47" s="48">
        <f>'[1]SIBASI San Miguel'!AH46+'[1]SIBASI Usulutan'!AH46+'[1]SIBASI Morazán'!AH46+'[1]SIBASI La Unión'!AH46</f>
        <v>998</v>
      </c>
      <c r="AN47" s="40">
        <f t="shared" si="49"/>
        <v>5.9339326150141397E-2</v>
      </c>
      <c r="AO47" s="38">
        <f>'[1]SIBASI San Miguel'!AJ46+'[1]SIBASI Usulutan'!AJ46+'[1]SIBASI Morazán'!AJ46+'[1]SIBASI La Unión'!AJ46</f>
        <v>16915.737298674805</v>
      </c>
      <c r="AP47" s="48">
        <f>'[1]SIBASI San Miguel'!AK46+'[1]SIBASI Usulutan'!AK46+'[1]SIBASI Morazán'!AK46+'[1]SIBASI La Unión'!AK46</f>
        <v>0</v>
      </c>
      <c r="AQ47" s="40">
        <f t="shared" si="50"/>
        <v>0</v>
      </c>
      <c r="AR47" s="41">
        <f t="shared" si="51"/>
        <v>53116.467971852806</v>
      </c>
      <c r="AS47" s="36">
        <f t="shared" si="51"/>
        <v>4202.916666666667</v>
      </c>
      <c r="AT47" s="40">
        <f t="shared" si="52"/>
        <v>7.9126433423507267E-2</v>
      </c>
      <c r="AU47" s="38">
        <f>'[1]SIBASI San Miguel'!AP46+'[1]SIBASI Usulutan'!AP46+'[1]SIBASI Morazán'!AP46+'[1]SIBASI La Unión'!AP46</f>
        <v>16915.737298674805</v>
      </c>
      <c r="AV47" s="48">
        <f>'[1]SIBASI San Miguel'!AQ46+'[1]SIBASI Usulutan'!AQ46+'[1]SIBASI Morazán'!AQ46+'[1]SIBASI La Unión'!AQ46</f>
        <v>0</v>
      </c>
      <c r="AW47" s="40">
        <f t="shared" si="53"/>
        <v>0</v>
      </c>
      <c r="AX47" s="38">
        <f>'[1]SIBASI San Miguel'!AS46+'[1]SIBASI Usulutan'!AS46+'[1]SIBASI Morazán'!AS46+'[1]SIBASI La Unión'!AS46</f>
        <v>16915.737298674805</v>
      </c>
      <c r="AY47" s="48">
        <f>'[1]SIBASI San Miguel'!AT46+'[1]SIBASI Usulutan'!AT46+'[1]SIBASI Morazán'!AT46+'[1]SIBASI La Unión'!AT46</f>
        <v>0</v>
      </c>
      <c r="AZ47" s="40">
        <f t="shared" si="54"/>
        <v>0</v>
      </c>
      <c r="BA47" s="38">
        <f>'[1]SIBASI San Miguel'!AV46+'[1]SIBASI Usulutan'!AV46+'[1]SIBASI Morazán'!AV46+'[1]SIBASI La Unión'!AV46</f>
        <v>16915.737298674805</v>
      </c>
      <c r="BB47" s="48">
        <f>'[1]SIBASI San Miguel'!AW46+'[1]SIBASI Usulutan'!AW46+'[1]SIBASI Morazán'!AW46+'[1]SIBASI La Unión'!AW46</f>
        <v>0</v>
      </c>
      <c r="BC47" s="40">
        <f t="shared" si="55"/>
        <v>0</v>
      </c>
      <c r="BD47" s="41">
        <f t="shared" si="56"/>
        <v>50747.211896024412</v>
      </c>
      <c r="BE47" s="36">
        <f t="shared" si="56"/>
        <v>0</v>
      </c>
      <c r="BF47" s="40">
        <f t="shared" si="57"/>
        <v>0</v>
      </c>
      <c r="BG47" s="41">
        <f t="shared" si="58"/>
        <v>204661.9941820004</v>
      </c>
      <c r="BH47" s="44">
        <f t="shared" si="58"/>
        <v>14309.833333333336</v>
      </c>
      <c r="BI47" s="40">
        <f t="shared" si="59"/>
        <v>6.9919348682823776E-2</v>
      </c>
      <c r="BJ47" s="2"/>
      <c r="BK47" s="45" t="str">
        <f t="shared" si="60"/>
        <v>NO</v>
      </c>
    </row>
    <row r="48" spans="1:63" s="96" customFormat="1" ht="84" customHeight="1">
      <c r="A48" s="83" t="s">
        <v>109</v>
      </c>
      <c r="B48" s="34" t="s">
        <v>110</v>
      </c>
      <c r="C48" s="97" t="s">
        <v>111</v>
      </c>
      <c r="D48" s="36">
        <f>'[1]SIBASI San Miguel'!D47+'[1]SIBASI Usulutan'!D47+'[1]SIBASI Morazán'!D47+'[1]SIBASI La Unión'!D47</f>
        <v>201456.67562947329</v>
      </c>
      <c r="E48" s="37">
        <f>'[1]SIBASI San Miguel'!E47+'[1]SIBASI Usulutan'!E47+'[1]SIBASI Morazán'!E47+'[1]SIBASI La Unión'!E47</f>
        <v>215766.56717821275</v>
      </c>
      <c r="F48" s="38">
        <f>'[1]SIBASI San Miguel'!F47+'[1]SIBASI Usulutan'!F47+'[1]SIBASI Morazán'!F47+'[1]SIBASI La Unión'!F47</f>
        <v>18265.087621859489</v>
      </c>
      <c r="G48" s="48">
        <f>'[1]SIBASI San Miguel'!G47+'[1]SIBASI Usulutan'!G47+'[1]SIBASI Morazán'!G47+'[1]SIBASI La Unión'!G47</f>
        <v>2679</v>
      </c>
      <c r="H48" s="40">
        <f t="shared" si="38"/>
        <v>0.14667326297377284</v>
      </c>
      <c r="I48" s="38">
        <f>'[1]SIBASI San Miguel'!I47+'[1]SIBASI Usulutan'!I47+'[1]SIBASI Morazán'!I47+'[1]SIBASI La Unión'!I47</f>
        <v>18258.133435764208</v>
      </c>
      <c r="J48" s="48">
        <f>'[1]SIBASI San Miguel'!J47+'[1]SIBASI Usulutan'!J47+'[1]SIBASI Morazán'!J47+'[1]SIBASI La Unión'!J47</f>
        <v>2418</v>
      </c>
      <c r="K48" s="40">
        <f t="shared" si="39"/>
        <v>0.13243412906949176</v>
      </c>
      <c r="L48" s="38">
        <f>'[1]SIBASI San Miguel'!L47+'[1]SIBASI Usulutan'!L47+'[1]SIBASI Morazán'!L47+'[1]SIBASI La Unión'!L47</f>
        <v>18258.71676909754</v>
      </c>
      <c r="M48" s="48">
        <f>'[1]SIBASI San Miguel'!M47+'[1]SIBASI Usulutan'!M47+'[1]SIBASI Morazán'!M47+'[1]SIBASI La Unión'!M47</f>
        <v>2819</v>
      </c>
      <c r="N48" s="40">
        <f t="shared" si="40"/>
        <v>0.15439201098573876</v>
      </c>
      <c r="O48" s="41">
        <f t="shared" si="41"/>
        <v>54781.937826721238</v>
      </c>
      <c r="P48" s="36">
        <f t="shared" si="41"/>
        <v>7916</v>
      </c>
      <c r="Q48" s="40">
        <f t="shared" si="42"/>
        <v>0.1445001822505588</v>
      </c>
      <c r="R48" s="38">
        <f>'[1]SIBASI San Miguel'!R47+'[1]SIBASI Usulutan'!R47+'[1]SIBASI Morazán'!R47+'[1]SIBASI La Unión'!R47</f>
        <v>18266.087621859489</v>
      </c>
      <c r="S48" s="48">
        <f>'[1]SIBASI San Miguel'!S47+'[1]SIBASI Usulutan'!S47+'[1]SIBASI Morazán'!S47+'[1]SIBASI La Unión'!S47</f>
        <v>2536</v>
      </c>
      <c r="T48" s="40">
        <f t="shared" si="43"/>
        <v>0.13883651784113335</v>
      </c>
      <c r="U48" s="38">
        <f>'[1]SIBASI San Miguel'!U47+'[1]SIBASI Usulutan'!U47+'[1]SIBASI Morazán'!U47+'[1]SIBASI La Unión'!U47</f>
        <v>18266.087621859489</v>
      </c>
      <c r="V48" s="48">
        <f>'[1]SIBASI San Miguel'!V47+'[1]SIBASI Usulutan'!V47+'[1]SIBASI Morazán'!V47+'[1]SIBASI La Unión'!V47</f>
        <v>2718.8333333333335</v>
      </c>
      <c r="W48" s="40">
        <f t="shared" si="44"/>
        <v>0.1488459592233444</v>
      </c>
      <c r="X48" s="38">
        <f>'[1]SIBASI San Miguel'!X47+'[1]SIBASI Usulutan'!X47+'[1]SIBASI Morazán'!X47+'[1]SIBASI La Unión'!X47</f>
        <v>18266.087621859489</v>
      </c>
      <c r="Y48" s="48">
        <f>'[1]SIBASI San Miguel'!Y47+'[1]SIBASI Usulutan'!Y47+'[1]SIBASI Morazán'!Y47+'[1]SIBASI La Unión'!Y47</f>
        <v>2983</v>
      </c>
      <c r="Z48" s="40">
        <f t="shared" si="45"/>
        <v>0.16330809649846245</v>
      </c>
      <c r="AA48" s="41">
        <f t="shared" si="46"/>
        <v>54798.262865578465</v>
      </c>
      <c r="AB48" s="36">
        <f t="shared" si="46"/>
        <v>8237.8333333333339</v>
      </c>
      <c r="AC48" s="40">
        <f t="shared" si="47"/>
        <v>0.15033019118764676</v>
      </c>
      <c r="AD48" s="42"/>
      <c r="AE48" s="43"/>
      <c r="AF48" s="42"/>
      <c r="AG48" s="43"/>
      <c r="AH48" s="42"/>
      <c r="AI48" s="38">
        <f>'[1]SIBASI San Miguel'!AD47+'[1]SIBASI Usulutan'!AD47+'[1]SIBASI Morazán'!AD47+'[1]SIBASI La Unión'!AD47</f>
        <v>23053.304834133527</v>
      </c>
      <c r="AJ48" s="48">
        <f>'[1]SIBASI San Miguel'!AE47+'[1]SIBASI Usulutan'!AE47+'[1]SIBASI Morazán'!AE47+'[1]SIBASI La Unión'!AE47</f>
        <v>5595.8333333333339</v>
      </c>
      <c r="AK48" s="40">
        <f t="shared" si="48"/>
        <v>0.24273453952024909</v>
      </c>
      <c r="AL48" s="38">
        <f>'[1]SIBASI San Miguel'!AG47+'[1]SIBASI Usulutan'!AG47+'[1]SIBASI Morazán'!AG47+'[1]SIBASI La Unión'!AG47</f>
        <v>18439.682121835078</v>
      </c>
      <c r="AM48" s="48">
        <f>'[1]SIBASI San Miguel'!AH47+'[1]SIBASI Usulutan'!AH47+'[1]SIBASI Morazán'!AH47+'[1]SIBASI La Unión'!AH47</f>
        <v>1651</v>
      </c>
      <c r="AN48" s="40">
        <f t="shared" si="49"/>
        <v>8.9535166012704351E-2</v>
      </c>
      <c r="AO48" s="38">
        <f>'[1]SIBASI San Miguel'!AJ47+'[1]SIBASI Usulutan'!AJ47+'[1]SIBASI Morazán'!AJ47+'[1]SIBASI La Unión'!AJ47</f>
        <v>17980.547264851062</v>
      </c>
      <c r="AP48" s="48">
        <f>'[1]SIBASI San Miguel'!AK47+'[1]SIBASI Usulutan'!AK47+'[1]SIBASI Morazán'!AK47+'[1]SIBASI La Unión'!AK47</f>
        <v>0</v>
      </c>
      <c r="AQ48" s="40">
        <f t="shared" si="50"/>
        <v>0</v>
      </c>
      <c r="AR48" s="41">
        <f t="shared" si="51"/>
        <v>59473.534220819667</v>
      </c>
      <c r="AS48" s="36">
        <f t="shared" si="51"/>
        <v>7246.8333333333339</v>
      </c>
      <c r="AT48" s="40">
        <f t="shared" si="52"/>
        <v>0.12184971732849303</v>
      </c>
      <c r="AU48" s="38">
        <f>'[1]SIBASI San Miguel'!AP47+'[1]SIBASI Usulutan'!AP47+'[1]SIBASI Morazán'!AP47+'[1]SIBASI La Unión'!AP47</f>
        <v>17980.547264851062</v>
      </c>
      <c r="AV48" s="48">
        <f>'[1]SIBASI San Miguel'!AQ47+'[1]SIBASI Usulutan'!AQ47+'[1]SIBASI Morazán'!AQ47+'[1]SIBASI La Unión'!AQ47</f>
        <v>0</v>
      </c>
      <c r="AW48" s="40">
        <f t="shared" si="53"/>
        <v>0</v>
      </c>
      <c r="AX48" s="38">
        <f>'[1]SIBASI San Miguel'!AS47+'[1]SIBASI Usulutan'!AS47+'[1]SIBASI Morazán'!AS47+'[1]SIBASI La Unión'!AS47</f>
        <v>17980.547264851062</v>
      </c>
      <c r="AY48" s="48">
        <f>'[1]SIBASI San Miguel'!AT47+'[1]SIBASI Usulutan'!AT47+'[1]SIBASI Morazán'!AT47+'[1]SIBASI La Unión'!AT47</f>
        <v>0</v>
      </c>
      <c r="AZ48" s="40">
        <f t="shared" si="54"/>
        <v>0</v>
      </c>
      <c r="BA48" s="38">
        <f>'[1]SIBASI San Miguel'!AV47+'[1]SIBASI Usulutan'!AV47+'[1]SIBASI Morazán'!AV47+'[1]SIBASI La Unión'!AV47</f>
        <v>17980.547264851062</v>
      </c>
      <c r="BB48" s="48">
        <f>'[1]SIBASI San Miguel'!AW47+'[1]SIBASI Usulutan'!AW47+'[1]SIBASI Morazán'!AW47+'[1]SIBASI La Unión'!AW47</f>
        <v>0</v>
      </c>
      <c r="BC48" s="40">
        <f t="shared" si="55"/>
        <v>0</v>
      </c>
      <c r="BD48" s="41">
        <f t="shared" si="56"/>
        <v>53941.641794553187</v>
      </c>
      <c r="BE48" s="36">
        <f t="shared" si="56"/>
        <v>0</v>
      </c>
      <c r="BF48" s="40">
        <f t="shared" si="57"/>
        <v>0</v>
      </c>
      <c r="BG48" s="41">
        <f t="shared" si="58"/>
        <v>222995.37670767255</v>
      </c>
      <c r="BH48" s="44">
        <f t="shared" si="58"/>
        <v>23400.666666666668</v>
      </c>
      <c r="BI48" s="40">
        <f t="shared" si="59"/>
        <v>0.10493790056169146</v>
      </c>
      <c r="BJ48" s="2"/>
      <c r="BK48" s="45" t="str">
        <f t="shared" si="60"/>
        <v>NO</v>
      </c>
    </row>
    <row r="49" spans="1:63" s="20" customFormat="1" ht="84" customHeight="1">
      <c r="A49" s="83" t="s">
        <v>112</v>
      </c>
      <c r="B49" s="34" t="s">
        <v>113</v>
      </c>
      <c r="C49" s="35" t="s">
        <v>48</v>
      </c>
      <c r="D49" s="36">
        <f>'[1]SIBASI San Miguel'!D48+'[1]SIBASI Usulutan'!D48+'[1]SIBASI Morazán'!D48+'[1]SIBASI La Unión'!D48</f>
        <v>198206.52439666123</v>
      </c>
      <c r="E49" s="37">
        <f>'[1]SIBASI San Miguel'!E48+'[1]SIBASI Usulutan'!E48+'[1]SIBASI Morazán'!E48+'[1]SIBASI La Unión'!E48</f>
        <v>389587.82434126805</v>
      </c>
      <c r="F49" s="38">
        <f>'[1]SIBASI San Miguel'!F48+'[1]SIBASI Usulutan'!F48+'[1]SIBASI Morazán'!F48+'[1]SIBASI La Unión'!F48</f>
        <v>31514.111759918171</v>
      </c>
      <c r="G49" s="48">
        <f>'[1]SIBASI San Miguel'!G48+'[1]SIBASI Usulutan'!G48+'[1]SIBASI Morazán'!G48+'[1]SIBASI La Unión'!G48</f>
        <v>1601</v>
      </c>
      <c r="H49" s="40">
        <f t="shared" si="38"/>
        <v>5.0802637630937855E-2</v>
      </c>
      <c r="I49" s="38">
        <f>'[1]SIBASI San Miguel'!I48+'[1]SIBASI Usulutan'!I48+'[1]SIBASI Morazán'!I48+'[1]SIBASI La Unión'!I48</f>
        <v>31519.111759918171</v>
      </c>
      <c r="J49" s="48">
        <f>'[1]SIBASI San Miguel'!J48+'[1]SIBASI Usulutan'!J48+'[1]SIBASI Morazán'!J48+'[1]SIBASI La Unión'!J48</f>
        <v>1565</v>
      </c>
      <c r="K49" s="40">
        <f t="shared" si="39"/>
        <v>4.9652414443676032E-2</v>
      </c>
      <c r="L49" s="38">
        <f>'[1]SIBASI San Miguel'!L48+'[1]SIBASI Usulutan'!L48+'[1]SIBASI Morazán'!L48+'[1]SIBASI La Unión'!L48</f>
        <v>31515.278426584835</v>
      </c>
      <c r="M49" s="48">
        <f>'[1]SIBASI San Miguel'!M48+'[1]SIBASI Usulutan'!M48+'[1]SIBASI Morazán'!M48+'[1]SIBASI La Unión'!M48</f>
        <v>1497</v>
      </c>
      <c r="N49" s="40">
        <f t="shared" si="40"/>
        <v>4.750077025298307E-2</v>
      </c>
      <c r="O49" s="41">
        <f t="shared" si="41"/>
        <v>94548.50194642118</v>
      </c>
      <c r="P49" s="36">
        <f t="shared" si="41"/>
        <v>4663</v>
      </c>
      <c r="Q49" s="40">
        <f t="shared" si="42"/>
        <v>4.9318602664296392E-2</v>
      </c>
      <c r="R49" s="38">
        <f>'[1]SIBASI San Miguel'!R48+'[1]SIBASI Usulutan'!R48+'[1]SIBASI Morazán'!R48+'[1]SIBASI La Unión'!R48</f>
        <v>31508.278426584835</v>
      </c>
      <c r="S49" s="48">
        <f>'[1]SIBASI San Miguel'!S48+'[1]SIBASI Usulutan'!S48+'[1]SIBASI Morazán'!S48+'[1]SIBASI La Unión'!S48</f>
        <v>1507</v>
      </c>
      <c r="T49" s="40">
        <f t="shared" si="43"/>
        <v>4.7828700114839723E-2</v>
      </c>
      <c r="U49" s="38">
        <f>'[1]SIBASI San Miguel'!U48+'[1]SIBASI Usulutan'!U48+'[1]SIBASI Morazán'!U48+'[1]SIBASI La Unión'!U48</f>
        <v>31508.278426584835</v>
      </c>
      <c r="V49" s="48">
        <f>'[1]SIBASI San Miguel'!V48+'[1]SIBASI Usulutan'!V48+'[1]SIBASI Morazán'!V48+'[1]SIBASI La Unión'!V48</f>
        <v>1613.3333333333333</v>
      </c>
      <c r="W49" s="40">
        <f t="shared" si="44"/>
        <v>5.120347457549751E-2</v>
      </c>
      <c r="X49" s="38">
        <f>'[1]SIBASI San Miguel'!X48+'[1]SIBASI Usulutan'!X48+'[1]SIBASI Morazán'!X48+'[1]SIBASI La Unión'!X48</f>
        <v>31509.278426584835</v>
      </c>
      <c r="Y49" s="48">
        <f>'[1]SIBASI San Miguel'!Y48+'[1]SIBASI Usulutan'!Y48+'[1]SIBASI Morazán'!Y48+'[1]SIBASI La Unión'!Y48</f>
        <v>1668</v>
      </c>
      <c r="Z49" s="40">
        <f t="shared" si="45"/>
        <v>5.2936788250685048E-2</v>
      </c>
      <c r="AA49" s="41">
        <f t="shared" si="46"/>
        <v>94525.835279754509</v>
      </c>
      <c r="AB49" s="36">
        <f t="shared" si="46"/>
        <v>4788.333333333333</v>
      </c>
      <c r="AC49" s="40">
        <f t="shared" si="47"/>
        <v>5.0656345105673933E-2</v>
      </c>
      <c r="AD49" s="42"/>
      <c r="AE49" s="43"/>
      <c r="AF49" s="42"/>
      <c r="AG49" s="43"/>
      <c r="AH49" s="42"/>
      <c r="AI49" s="38">
        <f>'[1]SIBASI San Miguel'!AD48+'[1]SIBASI Usulutan'!AD48+'[1]SIBASI Morazán'!AD48+'[1]SIBASI La Unión'!AD48</f>
        <v>33277.235056425161</v>
      </c>
      <c r="AJ49" s="48">
        <f>'[1]SIBASI San Miguel'!AE48+'[1]SIBASI Usulutan'!AE48+'[1]SIBASI Morazán'!AE48+'[1]SIBASI La Unión'!AE48</f>
        <v>2998.333333333333</v>
      </c>
      <c r="AK49" s="40">
        <f t="shared" si="48"/>
        <v>9.0101636396453424E-2</v>
      </c>
      <c r="AL49" s="38">
        <f>'[1]SIBASI San Miguel'!AG48+'[1]SIBASI Usulutan'!AG48+'[1]SIBASI Morazán'!AG48+'[1]SIBASI La Unión'!AG48</f>
        <v>31237.611038880783</v>
      </c>
      <c r="AM49" s="48">
        <f>'[1]SIBASI San Miguel'!AH48+'[1]SIBASI Usulutan'!AH48+'[1]SIBASI Morazán'!AH48+'[1]SIBASI La Unión'!AH48</f>
        <v>1005</v>
      </c>
      <c r="AN49" s="40">
        <f t="shared" si="49"/>
        <v>3.2172754784259849E-2</v>
      </c>
      <c r="AO49" s="38">
        <f>'[1]SIBASI San Miguel'!AJ48+'[1]SIBASI Usulutan'!AJ48+'[1]SIBASI Morazán'!AJ48+'[1]SIBASI La Unión'!AJ48</f>
        <v>32465.652028439003</v>
      </c>
      <c r="AP49" s="48">
        <f>'[1]SIBASI San Miguel'!AK48+'[1]SIBASI Usulutan'!AK48+'[1]SIBASI Morazán'!AK48+'[1]SIBASI La Unión'!AK48</f>
        <v>0</v>
      </c>
      <c r="AQ49" s="40">
        <f t="shared" si="50"/>
        <v>0</v>
      </c>
      <c r="AR49" s="41">
        <f t="shared" si="51"/>
        <v>96980.498123744939</v>
      </c>
      <c r="AS49" s="36">
        <f t="shared" si="51"/>
        <v>4003.333333333333</v>
      </c>
      <c r="AT49" s="40">
        <f t="shared" si="52"/>
        <v>4.1279776973563997E-2</v>
      </c>
      <c r="AU49" s="38">
        <f>'[1]SIBASI San Miguel'!AP48+'[1]SIBASI Usulutan'!AP48+'[1]SIBASI Morazán'!AP48+'[1]SIBASI La Unión'!AP48</f>
        <v>32465.652028439003</v>
      </c>
      <c r="AV49" s="48">
        <f>'[1]SIBASI San Miguel'!AQ48+'[1]SIBASI Usulutan'!AQ48+'[1]SIBASI Morazán'!AQ48+'[1]SIBASI La Unión'!AQ48</f>
        <v>0</v>
      </c>
      <c r="AW49" s="40">
        <f t="shared" si="53"/>
        <v>0</v>
      </c>
      <c r="AX49" s="38">
        <f>'[1]SIBASI San Miguel'!AS48+'[1]SIBASI Usulutan'!AS48+'[1]SIBASI Morazán'!AS48+'[1]SIBASI La Unión'!AS48</f>
        <v>32465.652028439003</v>
      </c>
      <c r="AY49" s="48">
        <f>'[1]SIBASI San Miguel'!AT48+'[1]SIBASI Usulutan'!AT48+'[1]SIBASI Morazán'!AT48+'[1]SIBASI La Unión'!AT48</f>
        <v>0</v>
      </c>
      <c r="AZ49" s="40">
        <f t="shared" si="54"/>
        <v>0</v>
      </c>
      <c r="BA49" s="38">
        <f>'[1]SIBASI San Miguel'!AV48+'[1]SIBASI Usulutan'!AV48+'[1]SIBASI Morazán'!AV48+'[1]SIBASI La Unión'!AV48</f>
        <v>32465.652028439003</v>
      </c>
      <c r="BB49" s="48">
        <f>'[1]SIBASI San Miguel'!AW48+'[1]SIBASI Usulutan'!AW48+'[1]SIBASI Morazán'!AW48+'[1]SIBASI La Unión'!AW48</f>
        <v>0</v>
      </c>
      <c r="BC49" s="40">
        <f t="shared" si="55"/>
        <v>0</v>
      </c>
      <c r="BD49" s="41">
        <f t="shared" si="56"/>
        <v>97396.956085317011</v>
      </c>
      <c r="BE49" s="36">
        <f t="shared" si="56"/>
        <v>0</v>
      </c>
      <c r="BF49" s="40">
        <f t="shared" si="57"/>
        <v>0</v>
      </c>
      <c r="BG49" s="41">
        <f t="shared" si="58"/>
        <v>383451.79143523768</v>
      </c>
      <c r="BH49" s="44">
        <f t="shared" si="58"/>
        <v>13454.666666666664</v>
      </c>
      <c r="BI49" s="40">
        <f t="shared" si="59"/>
        <v>3.5088287412367102E-2</v>
      </c>
      <c r="BJ49" s="2"/>
      <c r="BK49" s="45" t="str">
        <f t="shared" si="60"/>
        <v>NO</v>
      </c>
    </row>
    <row r="50" spans="1:63" ht="84" customHeight="1">
      <c r="A50" s="83" t="s">
        <v>114</v>
      </c>
      <c r="B50" s="34" t="s">
        <v>115</v>
      </c>
      <c r="C50" s="35" t="s">
        <v>48</v>
      </c>
      <c r="D50" s="36">
        <f>'[1]SIBASI San Miguel'!D49+'[1]SIBASI Usulutan'!D49+'[1]SIBASI Morazán'!D49+'[1]SIBASI La Unión'!D49</f>
        <v>11976.05513065535</v>
      </c>
      <c r="E50" s="37">
        <f>'[1]SIBASI San Miguel'!E49+'[1]SIBASI Usulutan'!E49+'[1]SIBASI Morazán'!E49+'[1]SIBASI La Unión'!E49</f>
        <v>41535.760214564529</v>
      </c>
      <c r="F50" s="38">
        <f>'[1]SIBASI San Miguel'!F49+'[1]SIBASI Usulutan'!F49+'[1]SIBASI Morazán'!F49+'[1]SIBASI La Unión'!F49</f>
        <v>3730.3966845470441</v>
      </c>
      <c r="G50" s="48">
        <f>'[1]SIBASI San Miguel'!G49+'[1]SIBASI Usulutan'!G49+'[1]SIBASI Morazán'!G49+'[1]SIBASI La Unión'!G49</f>
        <v>3499</v>
      </c>
      <c r="H50" s="40">
        <f t="shared" si="38"/>
        <v>0.93796995222905066</v>
      </c>
      <c r="I50" s="38">
        <f>'[1]SIBASI San Miguel'!I49+'[1]SIBASI Usulutan'!I49+'[1]SIBASI Morazán'!I49+'[1]SIBASI La Unión'!I49</f>
        <v>3705.5041093613931</v>
      </c>
      <c r="J50" s="48">
        <f>'[1]SIBASI San Miguel'!J49+'[1]SIBASI Usulutan'!J49+'[1]SIBASI Morazán'!J49+'[1]SIBASI La Unión'!J49</f>
        <v>3642</v>
      </c>
      <c r="K50" s="40">
        <f t="shared" si="39"/>
        <v>0.98286222130992662</v>
      </c>
      <c r="L50" s="38">
        <f>'[1]SIBASI San Miguel'!L49+'[1]SIBASI Usulutan'!L49+'[1]SIBASI Morazán'!L49+'[1]SIBASI La Unión'!L49</f>
        <v>3707.5041093613931</v>
      </c>
      <c r="M50" s="48">
        <f>'[1]SIBASI San Miguel'!M49+'[1]SIBASI Usulutan'!M49+'[1]SIBASI Morazán'!M49+'[1]SIBASI La Unión'!M49</f>
        <v>3815</v>
      </c>
      <c r="N50" s="40">
        <f t="shared" si="40"/>
        <v>1.0289941393098341</v>
      </c>
      <c r="O50" s="41">
        <f t="shared" si="41"/>
        <v>11143.404903269829</v>
      </c>
      <c r="P50" s="36">
        <f t="shared" si="41"/>
        <v>10956</v>
      </c>
      <c r="Q50" s="40">
        <f t="shared" si="42"/>
        <v>0.98318243796249039</v>
      </c>
      <c r="R50" s="38">
        <f>'[1]SIBASI San Miguel'!R49+'[1]SIBASI Usulutan'!R49+'[1]SIBASI Morazán'!R49+'[1]SIBASI La Unión'!R49</f>
        <v>3716.0633512137106</v>
      </c>
      <c r="S50" s="48">
        <f>'[1]SIBASI San Miguel'!S49+'[1]SIBASI Usulutan'!S49+'[1]SIBASI Morazán'!S49+'[1]SIBASI La Unión'!S49</f>
        <v>3616</v>
      </c>
      <c r="T50" s="40">
        <f t="shared" si="43"/>
        <v>0.97307275421420658</v>
      </c>
      <c r="U50" s="38">
        <f>'[1]SIBASI San Miguel'!U49+'[1]SIBASI Usulutan'!U49+'[1]SIBASI Morazán'!U49+'[1]SIBASI La Unión'!U49</f>
        <v>3703.0633512137106</v>
      </c>
      <c r="V50" s="48">
        <f>'[1]SIBASI San Miguel'!V49+'[1]SIBASI Usulutan'!V49+'[1]SIBASI Morazán'!V49+'[1]SIBASI La Unión'!V49</f>
        <v>4037.333333333333</v>
      </c>
      <c r="W50" s="40">
        <f t="shared" si="44"/>
        <v>1.0902685021605323</v>
      </c>
      <c r="X50" s="38">
        <f>'[1]SIBASI San Miguel'!X49+'[1]SIBASI Usulutan'!X49+'[1]SIBASI Morazán'!X49+'[1]SIBASI La Unión'!X49</f>
        <v>3703.0633512137106</v>
      </c>
      <c r="Y50" s="48">
        <f>'[1]SIBASI San Miguel'!Y49+'[1]SIBASI Usulutan'!Y49+'[1]SIBASI Morazán'!Y49+'[1]SIBASI La Unión'!Y49</f>
        <v>3816</v>
      </c>
      <c r="Z50" s="40">
        <f t="shared" si="45"/>
        <v>1.0304981681583367</v>
      </c>
      <c r="AA50" s="41">
        <f t="shared" si="46"/>
        <v>11122.190053641132</v>
      </c>
      <c r="AB50" s="36">
        <f t="shared" si="46"/>
        <v>11469.333333333332</v>
      </c>
      <c r="AC50" s="40">
        <f t="shared" si="47"/>
        <v>1.0312117737619988</v>
      </c>
      <c r="AD50" s="42"/>
      <c r="AE50" s="43"/>
      <c r="AF50" s="42"/>
      <c r="AG50" s="43"/>
      <c r="AH50" s="42"/>
      <c r="AI50" s="38">
        <f>'[1]SIBASI San Miguel'!AD49+'[1]SIBASI Usulutan'!AD49+'[1]SIBASI Morazán'!AD49+'[1]SIBASI La Unión'!AD49</f>
        <v>8157.4262231199764</v>
      </c>
      <c r="AJ50" s="48">
        <f>'[1]SIBASI San Miguel'!AE49+'[1]SIBASI Usulutan'!AE49+'[1]SIBASI Morazán'!AE49+'[1]SIBASI La Unión'!AE49</f>
        <v>7889.333333333333</v>
      </c>
      <c r="AK50" s="40">
        <f t="shared" si="48"/>
        <v>0.96713511315287071</v>
      </c>
      <c r="AL50" s="38">
        <f>'[1]SIBASI San Miguel'!AG49+'[1]SIBASI Usulutan'!AG49+'[1]SIBASI Morazán'!AG49+'[1]SIBASI La Unión'!AG49</f>
        <v>3725.268376885117</v>
      </c>
      <c r="AM50" s="48">
        <f>'[1]SIBASI San Miguel'!AH49+'[1]SIBASI Usulutan'!AH49+'[1]SIBASI Morazán'!AH49+'[1]SIBASI La Unión'!AH49</f>
        <v>2440</v>
      </c>
      <c r="AN50" s="40">
        <f t="shared" si="49"/>
        <v>0.65498636692591949</v>
      </c>
      <c r="AO50" s="38">
        <f>'[1]SIBASI San Miguel'!AJ49+'[1]SIBASI Usulutan'!AJ49+'[1]SIBASI Morazán'!AJ49+'[1]SIBASI La Unión'!AJ49</f>
        <v>3461.3133512137106</v>
      </c>
      <c r="AP50" s="48">
        <f>'[1]SIBASI San Miguel'!AK49+'[1]SIBASI Usulutan'!AK49+'[1]SIBASI Morazán'!AK49+'[1]SIBASI La Unión'!AK49</f>
        <v>0</v>
      </c>
      <c r="AQ50" s="40">
        <f t="shared" si="50"/>
        <v>0</v>
      </c>
      <c r="AR50" s="41">
        <f t="shared" si="51"/>
        <v>15344.007951218804</v>
      </c>
      <c r="AS50" s="36">
        <f t="shared" si="51"/>
        <v>10329.333333333332</v>
      </c>
      <c r="AT50" s="40">
        <f t="shared" si="52"/>
        <v>0.67318352324712227</v>
      </c>
      <c r="AU50" s="38">
        <f>'[1]SIBASI San Miguel'!AP49+'[1]SIBASI Usulutan'!AP49+'[1]SIBASI Morazán'!AP49+'[1]SIBASI La Unión'!AP49</f>
        <v>3461.3133512137106</v>
      </c>
      <c r="AV50" s="48">
        <f>'[1]SIBASI San Miguel'!AQ49+'[1]SIBASI Usulutan'!AQ49+'[1]SIBASI Morazán'!AQ49+'[1]SIBASI La Unión'!AQ49</f>
        <v>0</v>
      </c>
      <c r="AW50" s="40">
        <f t="shared" si="53"/>
        <v>0</v>
      </c>
      <c r="AX50" s="38">
        <f>'[1]SIBASI San Miguel'!AS49+'[1]SIBASI Usulutan'!AS49+'[1]SIBASI Morazán'!AS49+'[1]SIBASI La Unión'!AS49</f>
        <v>3461.3133512137106</v>
      </c>
      <c r="AY50" s="48">
        <f>'[1]SIBASI San Miguel'!AT49+'[1]SIBASI Usulutan'!AT49+'[1]SIBASI Morazán'!AT49+'[1]SIBASI La Unión'!AT49</f>
        <v>0</v>
      </c>
      <c r="AZ50" s="40">
        <f t="shared" si="54"/>
        <v>0</v>
      </c>
      <c r="BA50" s="38">
        <f>'[1]SIBASI San Miguel'!AV49+'[1]SIBASI Usulutan'!AV49+'[1]SIBASI Morazán'!AV49+'[1]SIBASI La Unión'!AV49</f>
        <v>3461.3133512137106</v>
      </c>
      <c r="BB50" s="48">
        <f>'[1]SIBASI San Miguel'!AW49+'[1]SIBASI Usulutan'!AW49+'[1]SIBASI Morazán'!AW49+'[1]SIBASI La Unión'!AW49</f>
        <v>0</v>
      </c>
      <c r="BC50" s="40">
        <f t="shared" si="55"/>
        <v>0</v>
      </c>
      <c r="BD50" s="41">
        <f t="shared" si="56"/>
        <v>10383.940053641132</v>
      </c>
      <c r="BE50" s="36">
        <f t="shared" si="56"/>
        <v>0</v>
      </c>
      <c r="BF50" s="40">
        <f t="shared" si="57"/>
        <v>0</v>
      </c>
      <c r="BG50" s="41">
        <f t="shared" si="58"/>
        <v>47993.542961770901</v>
      </c>
      <c r="BH50" s="44">
        <f t="shared" si="58"/>
        <v>32754.666666666664</v>
      </c>
      <c r="BI50" s="40">
        <f t="shared" si="59"/>
        <v>0.68248069730457883</v>
      </c>
      <c r="BK50" s="45" t="str">
        <f t="shared" si="60"/>
        <v>NO</v>
      </c>
    </row>
    <row r="51" spans="1:63" s="20" customFormat="1" ht="84" customHeight="1">
      <c r="A51" s="83" t="s">
        <v>116</v>
      </c>
      <c r="B51" s="34" t="s">
        <v>117</v>
      </c>
      <c r="C51" s="35" t="s">
        <v>55</v>
      </c>
      <c r="D51" s="36">
        <f>'[1]SIBASI San Miguel'!D50+'[1]SIBASI Usulutan'!D50+'[1]SIBASI Morazán'!D50+'[1]SIBASI La Unión'!D50</f>
        <v>13963.408450605235</v>
      </c>
      <c r="E51" s="37">
        <f>'[1]SIBASI San Miguel'!E50+'[1]SIBASI Usulutan'!E50+'[1]SIBASI Morazán'!E50+'[1]SIBASI La Unión'!E50</f>
        <v>24927.668758662105</v>
      </c>
      <c r="F51" s="38">
        <f>'[1]SIBASI San Miguel'!F50+'[1]SIBASI Usulutan'!F50+'[1]SIBASI Morazán'!F50+'[1]SIBASI La Unión'!F50</f>
        <v>2147.3878183924949</v>
      </c>
      <c r="G51" s="48">
        <f>'[1]SIBASI San Miguel'!G50+'[1]SIBASI Usulutan'!G50+'[1]SIBASI Morazán'!G50+'[1]SIBASI La Unión'!G50</f>
        <v>1120</v>
      </c>
      <c r="H51" s="40">
        <f t="shared" si="38"/>
        <v>0.52156391612504194</v>
      </c>
      <c r="I51" s="38">
        <f>'[1]SIBASI San Miguel'!I50+'[1]SIBASI Usulutan'!I50+'[1]SIBASI Morazán'!I50+'[1]SIBASI La Unión'!I50</f>
        <v>2160.8878183924949</v>
      </c>
      <c r="J51" s="48">
        <f>'[1]SIBASI San Miguel'!J50+'[1]SIBASI Usulutan'!J50+'[1]SIBASI Morazán'!J50+'[1]SIBASI La Unión'!J50</f>
        <v>1070</v>
      </c>
      <c r="K51" s="40">
        <f t="shared" si="39"/>
        <v>0.49516684341160444</v>
      </c>
      <c r="L51" s="38">
        <f>'[1]SIBASI San Miguel'!L50+'[1]SIBASI Usulutan'!L50+'[1]SIBASI Morazán'!L50+'[1]SIBASI La Unión'!L50</f>
        <v>2161.8878183924949</v>
      </c>
      <c r="M51" s="48">
        <f>'[1]SIBASI San Miguel'!M50+'[1]SIBASI Usulutan'!M50+'[1]SIBASI Morazán'!M50+'[1]SIBASI La Unión'!M50</f>
        <v>1183</v>
      </c>
      <c r="N51" s="40">
        <f t="shared" si="40"/>
        <v>0.54720693180076196</v>
      </c>
      <c r="O51" s="41">
        <f t="shared" si="41"/>
        <v>6470.1634551774841</v>
      </c>
      <c r="P51" s="36">
        <f t="shared" si="41"/>
        <v>3373</v>
      </c>
      <c r="Q51" s="40">
        <f t="shared" si="42"/>
        <v>0.52131604145191945</v>
      </c>
      <c r="R51" s="38">
        <f>'[1]SIBASI San Miguel'!R50+'[1]SIBASI Usulutan'!R50+'[1]SIBASI Morazán'!R50+'[1]SIBASI La Unión'!R50</f>
        <v>2161.8878183924949</v>
      </c>
      <c r="S51" s="48">
        <f>'[1]SIBASI San Miguel'!S50+'[1]SIBASI Usulutan'!S50+'[1]SIBASI Morazán'!S50+'[1]SIBASI La Unión'!S50</f>
        <v>1153</v>
      </c>
      <c r="T51" s="40">
        <f t="shared" si="43"/>
        <v>0.53333017106194303</v>
      </c>
      <c r="U51" s="38">
        <f>'[1]SIBASI San Miguel'!U50+'[1]SIBASI Usulutan'!U50+'[1]SIBASI Morazán'!U50+'[1]SIBASI La Unión'!U50</f>
        <v>2158.1544850591617</v>
      </c>
      <c r="V51" s="48">
        <f>'[1]SIBASI San Miguel'!V50+'[1]SIBASI Usulutan'!V50+'[1]SIBASI Morazán'!V50+'[1]SIBASI La Unión'!V50</f>
        <v>1306.3333333333333</v>
      </c>
      <c r="W51" s="40">
        <f t="shared" si="44"/>
        <v>0.60530112296271621</v>
      </c>
      <c r="X51" s="38">
        <f>'[1]SIBASI San Miguel'!X50+'[1]SIBASI Usulutan'!X50+'[1]SIBASI Morazán'!X50+'[1]SIBASI La Unión'!X50</f>
        <v>2161.8878183924949</v>
      </c>
      <c r="Y51" s="48">
        <f>'[1]SIBASI San Miguel'!Y50+'[1]SIBASI Usulutan'!Y50+'[1]SIBASI Morazán'!Y50+'[1]SIBASI La Unión'!Y50</f>
        <v>1330</v>
      </c>
      <c r="Z51" s="40">
        <f t="shared" si="45"/>
        <v>0.61520305942097497</v>
      </c>
      <c r="AA51" s="41">
        <f t="shared" si="46"/>
        <v>6481.9301218441524</v>
      </c>
      <c r="AB51" s="36">
        <f t="shared" si="46"/>
        <v>3789.333333333333</v>
      </c>
      <c r="AC51" s="40">
        <f t="shared" si="47"/>
        <v>0.58459953472242032</v>
      </c>
      <c r="AD51" s="42"/>
      <c r="AE51" s="43"/>
      <c r="AF51" s="42"/>
      <c r="AG51" s="43"/>
      <c r="AH51" s="42"/>
      <c r="AI51" s="38">
        <f>'[1]SIBASI San Miguel'!AD50+'[1]SIBASI Usulutan'!AD50+'[1]SIBASI Morazán'!AD50+'[1]SIBASI La Unión'!AD50</f>
        <v>4907.2822646211098</v>
      </c>
      <c r="AJ51" s="48">
        <f>'[1]SIBASI San Miguel'!AE50+'[1]SIBASI Usulutan'!AE50+'[1]SIBASI Morazán'!AE50+'[1]SIBASI La Unión'!AE50</f>
        <v>2108.333333333333</v>
      </c>
      <c r="AK51" s="40">
        <f t="shared" si="48"/>
        <v>0.42963359750738062</v>
      </c>
      <c r="AL51" s="38">
        <f>'[1]SIBASI San Miguel'!AG50+'[1]SIBASI Usulutan'!AG50+'[1]SIBASI Morazán'!AG50+'[1]SIBASI La Unión'!AG50</f>
        <v>2155.2786260544221</v>
      </c>
      <c r="AM51" s="48">
        <f>'[1]SIBASI San Miguel'!AH50+'[1]SIBASI Usulutan'!AH50+'[1]SIBASI Morazán'!AH50+'[1]SIBASI La Unión'!AH50</f>
        <v>767</v>
      </c>
      <c r="AN51" s="40">
        <f t="shared" si="49"/>
        <v>0.35587046181779042</v>
      </c>
      <c r="AO51" s="38">
        <f>'[1]SIBASI San Miguel'!AJ50+'[1]SIBASI Usulutan'!AJ50+'[1]SIBASI Morazán'!AJ50+'[1]SIBASI La Unión'!AJ50</f>
        <v>2077.3057298885087</v>
      </c>
      <c r="AP51" s="48">
        <f>'[1]SIBASI San Miguel'!AK50+'[1]SIBASI Usulutan'!AK50+'[1]SIBASI Morazán'!AK50+'[1]SIBASI La Unión'!AK50</f>
        <v>0</v>
      </c>
      <c r="AQ51" s="40">
        <f t="shared" si="50"/>
        <v>0</v>
      </c>
      <c r="AR51" s="41">
        <f t="shared" si="51"/>
        <v>9139.8666205640402</v>
      </c>
      <c r="AS51" s="36">
        <f t="shared" si="51"/>
        <v>2875.333333333333</v>
      </c>
      <c r="AT51" s="40">
        <f t="shared" si="52"/>
        <v>0.31459248287759917</v>
      </c>
      <c r="AU51" s="38">
        <f>'[1]SIBASI San Miguel'!AP50+'[1]SIBASI Usulutan'!AP50+'[1]SIBASI Morazán'!AP50+'[1]SIBASI La Unión'!AP50</f>
        <v>2077.3057298885087</v>
      </c>
      <c r="AV51" s="48">
        <f>'[1]SIBASI San Miguel'!AQ50+'[1]SIBASI Usulutan'!AQ50+'[1]SIBASI Morazán'!AQ50+'[1]SIBASI La Unión'!AQ50</f>
        <v>0</v>
      </c>
      <c r="AW51" s="40">
        <f t="shared" si="53"/>
        <v>0</v>
      </c>
      <c r="AX51" s="38">
        <f>'[1]SIBASI San Miguel'!AS50+'[1]SIBASI Usulutan'!AS50+'[1]SIBASI Morazán'!AS50+'[1]SIBASI La Unión'!AS50</f>
        <v>2077.3057298885087</v>
      </c>
      <c r="AY51" s="48">
        <f>'[1]SIBASI San Miguel'!AT50+'[1]SIBASI Usulutan'!AT50+'[1]SIBASI Morazán'!AT50+'[1]SIBASI La Unión'!AT50</f>
        <v>0</v>
      </c>
      <c r="AZ51" s="40">
        <f t="shared" si="54"/>
        <v>0</v>
      </c>
      <c r="BA51" s="38">
        <f>'[1]SIBASI San Miguel'!AV50+'[1]SIBASI Usulutan'!AV50+'[1]SIBASI Morazán'!AV50+'[1]SIBASI La Unión'!AV50</f>
        <v>2077.3057298885087</v>
      </c>
      <c r="BB51" s="48">
        <f>'[1]SIBASI San Miguel'!AW50+'[1]SIBASI Usulutan'!AW50+'[1]SIBASI Morazán'!AW50+'[1]SIBASI La Unión'!AW50</f>
        <v>0</v>
      </c>
      <c r="BC51" s="40">
        <f t="shared" si="55"/>
        <v>0</v>
      </c>
      <c r="BD51" s="41">
        <f t="shared" si="56"/>
        <v>6231.9171896655262</v>
      </c>
      <c r="BE51" s="36">
        <f t="shared" si="56"/>
        <v>0</v>
      </c>
      <c r="BF51" s="40">
        <f t="shared" si="57"/>
        <v>0</v>
      </c>
      <c r="BG51" s="41">
        <f t="shared" si="58"/>
        <v>28323.877387251203</v>
      </c>
      <c r="BH51" s="44">
        <f t="shared" si="58"/>
        <v>10037.666666666666</v>
      </c>
      <c r="BI51" s="40">
        <f t="shared" si="59"/>
        <v>0.35438886171653522</v>
      </c>
      <c r="BJ51" s="2"/>
      <c r="BK51" s="45" t="str">
        <f t="shared" si="60"/>
        <v>NO</v>
      </c>
    </row>
    <row r="52" spans="1:63" s="20" customFormat="1" ht="84" customHeight="1">
      <c r="A52" s="83" t="s">
        <v>118</v>
      </c>
      <c r="B52" s="34" t="s">
        <v>119</v>
      </c>
      <c r="C52" s="35" t="s">
        <v>55</v>
      </c>
      <c r="D52" s="36">
        <f>'[1]SIBASI San Miguel'!D51+'[1]SIBASI Usulutan'!D51+'[1]SIBASI Morazán'!D51+'[1]SIBASI La Unión'!D51</f>
        <v>21664.729047002889</v>
      </c>
      <c r="E52" s="37">
        <f>'[1]SIBASI San Miguel'!E51+'[1]SIBASI Usulutan'!E51+'[1]SIBASI Morazán'!E51+'[1]SIBASI La Unión'!E51</f>
        <v>23031.306987025197</v>
      </c>
      <c r="F52" s="38">
        <f>'[1]SIBASI San Miguel'!F51+'[1]SIBASI Usulutan'!F51+'[1]SIBASI Morazán'!F51+'[1]SIBASI La Unión'!F51</f>
        <v>1857.4036006688711</v>
      </c>
      <c r="G52" s="48">
        <f>'[1]SIBASI San Miguel'!G51+'[1]SIBASI Usulutan'!G51+'[1]SIBASI Morazán'!G51+'[1]SIBASI La Unión'!G51</f>
        <v>1053</v>
      </c>
      <c r="H52" s="40">
        <f t="shared" si="38"/>
        <v>0.56692040417107159</v>
      </c>
      <c r="I52" s="38">
        <f>'[1]SIBASI San Miguel'!I51+'[1]SIBASI Usulutan'!I51+'[1]SIBASI Morazán'!I51+'[1]SIBASI La Unión'!I51</f>
        <v>1853.2961758545221</v>
      </c>
      <c r="J52" s="48">
        <f>'[1]SIBASI San Miguel'!J51+'[1]SIBASI Usulutan'!J51+'[1]SIBASI Morazán'!J51+'[1]SIBASI La Unión'!J51</f>
        <v>730</v>
      </c>
      <c r="K52" s="40">
        <f t="shared" si="39"/>
        <v>0.39389278924260984</v>
      </c>
      <c r="L52" s="38">
        <f>'[1]SIBASI San Miguel'!L51+'[1]SIBASI Usulutan'!L51+'[1]SIBASI Morazán'!L51+'[1]SIBASI La Unión'!L51</f>
        <v>1854.2961758545221</v>
      </c>
      <c r="M52" s="48">
        <f>'[1]SIBASI San Miguel'!M51+'[1]SIBASI Usulutan'!M51+'[1]SIBASI Morazán'!M51+'[1]SIBASI La Unión'!M51</f>
        <v>813</v>
      </c>
      <c r="N52" s="40">
        <f t="shared" si="40"/>
        <v>0.43844128601804522</v>
      </c>
      <c r="O52" s="41">
        <f t="shared" si="41"/>
        <v>5564.9959523779153</v>
      </c>
      <c r="P52" s="36">
        <f t="shared" si="41"/>
        <v>2596</v>
      </c>
      <c r="Q52" s="40">
        <f t="shared" si="42"/>
        <v>0.46648731144013372</v>
      </c>
      <c r="R52" s="38">
        <f>'[1]SIBASI San Miguel'!R51+'[1]SIBASI Usulutan'!R51+'[1]SIBASI Morazán'!R51+'[1]SIBASI La Unión'!R51</f>
        <v>1858.4036006688711</v>
      </c>
      <c r="S52" s="48">
        <f>'[1]SIBASI San Miguel'!S51+'[1]SIBASI Usulutan'!S51+'[1]SIBASI Morazán'!S51+'[1]SIBASI La Unión'!S51</f>
        <v>764</v>
      </c>
      <c r="T52" s="40">
        <f t="shared" si="43"/>
        <v>0.41110553150296492</v>
      </c>
      <c r="U52" s="38">
        <f>'[1]SIBASI San Miguel'!U51+'[1]SIBASI Usulutan'!U51+'[1]SIBASI Morazán'!U51+'[1]SIBASI La Unión'!U51</f>
        <v>1861.9702673355378</v>
      </c>
      <c r="V52" s="48">
        <f>'[1]SIBASI San Miguel'!V51+'[1]SIBASI Usulutan'!V51+'[1]SIBASI Morazán'!V51+'[1]SIBASI La Unión'!V51</f>
        <v>789.33333333333326</v>
      </c>
      <c r="W52" s="40">
        <f t="shared" si="44"/>
        <v>0.42392370446541122</v>
      </c>
      <c r="X52" s="38">
        <f>'[1]SIBASI San Miguel'!X51+'[1]SIBASI Usulutan'!X51+'[1]SIBASI Morazán'!X51+'[1]SIBASI La Unión'!X51</f>
        <v>1858.4036006688711</v>
      </c>
      <c r="Y52" s="48">
        <f>'[1]SIBASI San Miguel'!Y51+'[1]SIBASI Usulutan'!Y51+'[1]SIBASI Morazán'!Y51+'[1]SIBASI La Unión'!Y51</f>
        <v>742</v>
      </c>
      <c r="Z52" s="40">
        <f t="shared" si="45"/>
        <v>0.39926741410366484</v>
      </c>
      <c r="AA52" s="41">
        <f t="shared" si="46"/>
        <v>5578.7774686732801</v>
      </c>
      <c r="AB52" s="36">
        <f t="shared" si="46"/>
        <v>2295.333333333333</v>
      </c>
      <c r="AC52" s="40">
        <f t="shared" si="47"/>
        <v>0.4114402028441545</v>
      </c>
      <c r="AD52" s="42"/>
      <c r="AE52" s="43"/>
      <c r="AF52" s="42"/>
      <c r="AG52" s="43"/>
      <c r="AH52" s="42"/>
      <c r="AI52" s="38">
        <f>'[1]SIBASI San Miguel'!AD51+'[1]SIBASI Usulutan'!AD51+'[1]SIBASI Morazán'!AD51+'[1]SIBASI La Unión'!AD51</f>
        <v>4261.4571884644565</v>
      </c>
      <c r="AJ52" s="48">
        <f>'[1]SIBASI San Miguel'!AE51+'[1]SIBASI Usulutan'!AE51+'[1]SIBASI Morazán'!AE51+'[1]SIBASI La Unión'!AE51</f>
        <v>1331.3333333333333</v>
      </c>
      <c r="AK52" s="40">
        <f t="shared" si="48"/>
        <v>0.31241269698477403</v>
      </c>
      <c r="AL52" s="38">
        <f>'[1]SIBASI San Miguel'!AG51+'[1]SIBASI Usulutan'!AG51+'[1]SIBASI Morazán'!AG51+'[1]SIBASI La Unión'!AG51</f>
        <v>1840.4036006688711</v>
      </c>
      <c r="AM52" s="48">
        <f>'[1]SIBASI San Miguel'!AH51+'[1]SIBASI Usulutan'!AH51+'[1]SIBASI Morazán'!AH51+'[1]SIBASI La Unión'!AH51</f>
        <v>276</v>
      </c>
      <c r="AN52" s="40">
        <f t="shared" si="49"/>
        <v>0.14996710498702095</v>
      </c>
      <c r="AO52" s="38">
        <f>'[1]SIBASI San Miguel'!AJ51+'[1]SIBASI Usulutan'!AJ51+'[1]SIBASI Morazán'!AJ51+'[1]SIBASI La Unión'!AJ51</f>
        <v>1919.2755822520994</v>
      </c>
      <c r="AP52" s="48">
        <f>'[1]SIBASI San Miguel'!AK51+'[1]SIBASI Usulutan'!AK51+'[1]SIBASI Morazán'!AK51+'[1]SIBASI La Unión'!AK51</f>
        <v>0</v>
      </c>
      <c r="AQ52" s="40">
        <f t="shared" si="50"/>
        <v>0</v>
      </c>
      <c r="AR52" s="41">
        <f t="shared" si="51"/>
        <v>8021.1363713854271</v>
      </c>
      <c r="AS52" s="36">
        <f t="shared" si="51"/>
        <v>1607.3333333333333</v>
      </c>
      <c r="AT52" s="40">
        <f t="shared" si="52"/>
        <v>0.20038723429105737</v>
      </c>
      <c r="AU52" s="38">
        <f>'[1]SIBASI San Miguel'!AP51+'[1]SIBASI Usulutan'!AP51+'[1]SIBASI Morazán'!AP51+'[1]SIBASI La Unión'!AP51</f>
        <v>1919.2755822520994</v>
      </c>
      <c r="AV52" s="48">
        <f>'[1]SIBASI San Miguel'!AQ51+'[1]SIBASI Usulutan'!AQ51+'[1]SIBASI Morazán'!AQ51+'[1]SIBASI La Unión'!AQ51</f>
        <v>0</v>
      </c>
      <c r="AW52" s="40">
        <f t="shared" si="53"/>
        <v>0</v>
      </c>
      <c r="AX52" s="38">
        <f>'[1]SIBASI San Miguel'!AS51+'[1]SIBASI Usulutan'!AS51+'[1]SIBASI Morazán'!AS51+'[1]SIBASI La Unión'!AS51</f>
        <v>1919.2755822520994</v>
      </c>
      <c r="AY52" s="48">
        <f>'[1]SIBASI San Miguel'!AT51+'[1]SIBASI Usulutan'!AT51+'[1]SIBASI Morazán'!AT51+'[1]SIBASI La Unión'!AT51</f>
        <v>0</v>
      </c>
      <c r="AZ52" s="40">
        <f t="shared" si="54"/>
        <v>0</v>
      </c>
      <c r="BA52" s="38">
        <f>'[1]SIBASI San Miguel'!AV51+'[1]SIBASI Usulutan'!AV51+'[1]SIBASI Morazán'!AV51+'[1]SIBASI La Unión'!AV51</f>
        <v>1919.2755822520994</v>
      </c>
      <c r="BB52" s="48">
        <f>'[1]SIBASI San Miguel'!AW51+'[1]SIBASI Usulutan'!AW51+'[1]SIBASI Morazán'!AW51+'[1]SIBASI La Unión'!AW51</f>
        <v>0</v>
      </c>
      <c r="BC52" s="40">
        <f t="shared" si="55"/>
        <v>0</v>
      </c>
      <c r="BD52" s="41">
        <f t="shared" si="56"/>
        <v>5757.8267467562982</v>
      </c>
      <c r="BE52" s="36">
        <f t="shared" si="56"/>
        <v>0</v>
      </c>
      <c r="BF52" s="40">
        <f t="shared" si="57"/>
        <v>0</v>
      </c>
      <c r="BG52" s="41">
        <f t="shared" si="58"/>
        <v>24922.73653919292</v>
      </c>
      <c r="BH52" s="44">
        <f t="shared" si="58"/>
        <v>6498.6666666666661</v>
      </c>
      <c r="BI52" s="40">
        <f t="shared" si="59"/>
        <v>0.26075253238933105</v>
      </c>
      <c r="BJ52" s="2"/>
      <c r="BK52" s="45" t="str">
        <f t="shared" si="60"/>
        <v>NO</v>
      </c>
    </row>
    <row r="53" spans="1:63" s="20" customFormat="1" ht="94.5" customHeight="1">
      <c r="A53" s="109" t="s">
        <v>120</v>
      </c>
      <c r="B53" s="118"/>
      <c r="C53" s="62"/>
      <c r="D53" s="63"/>
      <c r="E53" s="64"/>
      <c r="F53" s="24"/>
      <c r="G53" s="24"/>
      <c r="H53" s="65"/>
      <c r="I53" s="24"/>
      <c r="J53" s="24"/>
      <c r="K53" s="65"/>
      <c r="L53" s="24"/>
      <c r="M53" s="24"/>
      <c r="N53" s="65"/>
      <c r="O53" s="24"/>
      <c r="P53" s="22"/>
      <c r="Q53" s="65"/>
      <c r="R53" s="24"/>
      <c r="S53" s="24"/>
      <c r="T53" s="65"/>
      <c r="U53" s="24"/>
      <c r="V53" s="24"/>
      <c r="W53" s="65"/>
      <c r="X53" s="24"/>
      <c r="Y53" s="24"/>
      <c r="Z53" s="65"/>
      <c r="AA53" s="24"/>
      <c r="AB53" s="22"/>
      <c r="AC53" s="65"/>
      <c r="AD53" s="23"/>
      <c r="AE53" s="22"/>
      <c r="AF53" s="23"/>
      <c r="AG53" s="22"/>
      <c r="AH53" s="23"/>
      <c r="AI53" s="24"/>
      <c r="AJ53" s="24"/>
      <c r="AK53" s="65"/>
      <c r="AL53" s="24"/>
      <c r="AM53" s="24"/>
      <c r="AN53" s="65"/>
      <c r="AO53" s="24"/>
      <c r="AP53" s="24"/>
      <c r="AQ53" s="65"/>
      <c r="AR53" s="24"/>
      <c r="AS53" s="22"/>
      <c r="AT53" s="65"/>
      <c r="AU53" s="24"/>
      <c r="AV53" s="24"/>
      <c r="AW53" s="65"/>
      <c r="AX53" s="24"/>
      <c r="AY53" s="24"/>
      <c r="AZ53" s="65"/>
      <c r="BA53" s="24"/>
      <c r="BB53" s="24"/>
      <c r="BC53" s="65"/>
      <c r="BD53" s="24"/>
      <c r="BE53" s="22"/>
      <c r="BF53" s="65"/>
      <c r="BG53" s="24"/>
      <c r="BH53" s="22"/>
      <c r="BI53" s="65"/>
      <c r="BK53" s="27"/>
    </row>
    <row r="54" spans="1:63" s="20" customFormat="1" ht="84" customHeight="1">
      <c r="A54" s="113" t="s">
        <v>121</v>
      </c>
      <c r="B54" s="112"/>
      <c r="C54" s="66"/>
      <c r="D54" s="67"/>
      <c r="E54" s="68"/>
      <c r="F54" s="30"/>
      <c r="G54" s="30"/>
      <c r="H54" s="69"/>
      <c r="I54" s="30"/>
      <c r="J54" s="30"/>
      <c r="K54" s="69"/>
      <c r="L54" s="30"/>
      <c r="M54" s="30"/>
      <c r="N54" s="69"/>
      <c r="O54" s="30"/>
      <c r="P54" s="28"/>
      <c r="Q54" s="69"/>
      <c r="R54" s="30"/>
      <c r="S54" s="30"/>
      <c r="T54" s="69"/>
      <c r="U54" s="30"/>
      <c r="V54" s="30"/>
      <c r="W54" s="69"/>
      <c r="X54" s="30"/>
      <c r="Y54" s="30"/>
      <c r="Z54" s="69"/>
      <c r="AA54" s="30"/>
      <c r="AB54" s="28"/>
      <c r="AC54" s="69"/>
      <c r="AD54" s="29"/>
      <c r="AE54" s="28"/>
      <c r="AF54" s="29"/>
      <c r="AG54" s="28"/>
      <c r="AH54" s="29"/>
      <c r="AI54" s="30"/>
      <c r="AJ54" s="30"/>
      <c r="AK54" s="69"/>
      <c r="AL54" s="30"/>
      <c r="AM54" s="30"/>
      <c r="AN54" s="69"/>
      <c r="AO54" s="30"/>
      <c r="AP54" s="30"/>
      <c r="AQ54" s="69"/>
      <c r="AR54" s="30"/>
      <c r="AS54" s="28"/>
      <c r="AT54" s="69"/>
      <c r="AU54" s="30"/>
      <c r="AV54" s="30"/>
      <c r="AW54" s="69"/>
      <c r="AX54" s="30"/>
      <c r="AY54" s="30"/>
      <c r="AZ54" s="69"/>
      <c r="BA54" s="30"/>
      <c r="BB54" s="30"/>
      <c r="BC54" s="69"/>
      <c r="BD54" s="30"/>
      <c r="BE54" s="28"/>
      <c r="BF54" s="69"/>
      <c r="BG54" s="30"/>
      <c r="BH54" s="28"/>
      <c r="BI54" s="69"/>
      <c r="BK54" s="27"/>
    </row>
    <row r="55" spans="1:63" s="20" customFormat="1" ht="84" customHeight="1">
      <c r="A55" s="83" t="s">
        <v>122</v>
      </c>
      <c r="B55" s="34" t="s">
        <v>123</v>
      </c>
      <c r="C55" s="35" t="s">
        <v>48</v>
      </c>
      <c r="D55" s="36">
        <f>'[1]SIBASI San Miguel'!D54+'[1]SIBASI Usulutan'!D54+'[1]SIBASI Morazán'!D54+'[1]SIBASI La Unión'!D54</f>
        <v>65734.912717999337</v>
      </c>
      <c r="E55" s="37">
        <f>'[1]SIBASI San Miguel'!E54+'[1]SIBASI Usulutan'!E54+'[1]SIBASI Morazán'!E54+'[1]SIBASI La Unión'!E54</f>
        <v>70633.912717999337</v>
      </c>
      <c r="F55" s="38">
        <f>'[1]SIBASI San Miguel'!F54+'[1]SIBASI Usulutan'!F54+'[1]SIBASI Morazán'!F54+'[1]SIBASI La Unión'!F54</f>
        <v>6368.4927264999451</v>
      </c>
      <c r="G55" s="48">
        <f>'[1]SIBASI San Miguel'!G54+'[1]SIBASI Usulutan'!G54+'[1]SIBASI Morazán'!G54+'[1]SIBASI La Unión'!G54</f>
        <v>15063</v>
      </c>
      <c r="H55" s="40">
        <f>IF(ISERROR(G55/F55),"",G55/F55)</f>
        <v>2.3652378430647061</v>
      </c>
      <c r="I55" s="38">
        <f>'[1]SIBASI San Miguel'!I54+'[1]SIBASI Usulutan'!I54+'[1]SIBASI Morazán'!I54+'[1]SIBASI La Unión'!I54</f>
        <v>6477.492726499946</v>
      </c>
      <c r="J55" s="48">
        <f>'[1]SIBASI San Miguel'!J54+'[1]SIBASI Usulutan'!J54+'[1]SIBASI Morazán'!J54+'[1]SIBASI La Unión'!J54</f>
        <v>16215</v>
      </c>
      <c r="K55" s="40">
        <f>IF(ISERROR(J55/I55),"",J55/I55)</f>
        <v>2.5032833975502782</v>
      </c>
      <c r="L55" s="38">
        <f>'[1]SIBASI San Miguel'!L54+'[1]SIBASI Usulutan'!L54+'[1]SIBASI Morazán'!L54+'[1]SIBASI La Unión'!L54</f>
        <v>6368.4927264999451</v>
      </c>
      <c r="M55" s="48">
        <f>'[1]SIBASI San Miguel'!M54+'[1]SIBASI Usulutan'!M54+'[1]SIBASI Morazán'!M54+'[1]SIBASI La Unión'!M54</f>
        <v>16286</v>
      </c>
      <c r="N55" s="40">
        <f>IF(ISERROR(M55/L55),"",M55/L55)</f>
        <v>2.5572770040597361</v>
      </c>
      <c r="O55" s="41">
        <f t="shared" ref="O55:P59" si="61">F55+I55+L55</f>
        <v>19214.478179499838</v>
      </c>
      <c r="P55" s="36">
        <f t="shared" si="61"/>
        <v>47564</v>
      </c>
      <c r="Q55" s="40">
        <f>IF(ISERROR(P55/O55),"",P55/O55)</f>
        <v>2.4754250183461455</v>
      </c>
      <c r="R55" s="38">
        <f>'[1]SIBASI San Miguel'!R54+'[1]SIBASI Usulutan'!R54+'[1]SIBASI Morazán'!R54+'[1]SIBASI La Unión'!R54</f>
        <v>6369.4927264999451</v>
      </c>
      <c r="S55" s="48">
        <f>'[1]SIBASI San Miguel'!S54+'[1]SIBASI Usulutan'!S54+'[1]SIBASI Morazán'!S54+'[1]SIBASI La Unión'!S54</f>
        <v>13796</v>
      </c>
      <c r="T55" s="40">
        <f>IF(ISERROR(S55/R55),"",S55/R55)</f>
        <v>2.1659495649633849</v>
      </c>
      <c r="U55" s="38">
        <f>'[1]SIBASI San Miguel'!U54+'[1]SIBASI Usulutan'!U54+'[1]SIBASI Morazán'!U54+'[1]SIBASI La Unión'!U54</f>
        <v>6476.492726499946</v>
      </c>
      <c r="V55" s="48">
        <f>'[1]SIBASI San Miguel'!V54+'[1]SIBASI Usulutan'!V54+'[1]SIBASI Morazán'!V54+'[1]SIBASI La Unión'!V54</f>
        <v>50623.416666666664</v>
      </c>
      <c r="W55" s="40">
        <f>IF(ISERROR(V55/U55),"",V55/U55)</f>
        <v>7.8164862996804114</v>
      </c>
      <c r="X55" s="38">
        <f>'[1]SIBASI San Miguel'!X54+'[1]SIBASI Usulutan'!X54+'[1]SIBASI Morazán'!X54+'[1]SIBASI La Unión'!X54</f>
        <v>6370.4927264999451</v>
      </c>
      <c r="Y55" s="48">
        <f>'[1]SIBASI San Miguel'!Y54+'[1]SIBASI Usulutan'!Y54+'[1]SIBASI Morazán'!Y54+'[1]SIBASI La Unión'!Y54</f>
        <v>22496</v>
      </c>
      <c r="Z55" s="40">
        <f>IF(ISERROR(Y55/X55),"",Y55/X55)</f>
        <v>3.5312810116588387</v>
      </c>
      <c r="AA55" s="41">
        <f t="shared" ref="AA55:AB59" si="62">R55+U55+X55</f>
        <v>19216.478179499838</v>
      </c>
      <c r="AB55" s="36">
        <f t="shared" si="62"/>
        <v>86915.416666666657</v>
      </c>
      <c r="AC55" s="40">
        <f>IF(ISERROR(AB55/AA55),"",AB55/AA55)</f>
        <v>4.522962837144016</v>
      </c>
      <c r="AD55" s="42"/>
      <c r="AE55" s="43"/>
      <c r="AF55" s="42"/>
      <c r="AG55" s="43"/>
      <c r="AH55" s="42"/>
      <c r="AI55" s="38">
        <f>'[1]SIBASI San Miguel'!AD54+'[1]SIBASI Usulutan'!AD54+'[1]SIBASI Morazán'!AD54+'[1]SIBASI La Unión'!AD54</f>
        <v>14160.511486373562</v>
      </c>
      <c r="AJ55" s="48">
        <f>'[1]SIBASI San Miguel'!AE54+'[1]SIBASI Usulutan'!AE54+'[1]SIBASI Morazán'!AE54+'[1]SIBASI La Unión'!AE54</f>
        <v>54501.416666666664</v>
      </c>
      <c r="AK55" s="40">
        <f>IF(ISERROR(AJ55/AI55),"",AJ55/AI55)</f>
        <v>3.8488310764136258</v>
      </c>
      <c r="AL55" s="38">
        <f>'[1]SIBASI San Miguel'!AG54+'[1]SIBASI Usulutan'!AG54+'[1]SIBASI Morazán'!AG54+'[1]SIBASI La Unión'!AG54</f>
        <v>6427.5545353467069</v>
      </c>
      <c r="AM55" s="48">
        <f>'[1]SIBASI San Miguel'!AH54+'[1]SIBASI Usulutan'!AH54+'[1]SIBASI Morazán'!AH54+'[1]SIBASI La Unión'!AH54</f>
        <v>7935</v>
      </c>
      <c r="AN55" s="40">
        <f>IF(ISERROR(AM55/AL55),"",AM55/AL55)</f>
        <v>1.2345286152553789</v>
      </c>
      <c r="AO55" s="38">
        <f>'[1]SIBASI San Miguel'!AJ54+'[1]SIBASI Usulutan'!AJ54+'[1]SIBASI Morazán'!AJ54+'[1]SIBASI La Unión'!AJ54</f>
        <v>5886.1593931666121</v>
      </c>
      <c r="AP55" s="48">
        <f>'[1]SIBASI San Miguel'!AK54+'[1]SIBASI Usulutan'!AK54+'[1]SIBASI Morazán'!AK54+'[1]SIBASI La Unión'!AK54</f>
        <v>0</v>
      </c>
      <c r="AQ55" s="40">
        <f>IF(ISERROR(AP55/AO55),"",AP55/AO55)</f>
        <v>0</v>
      </c>
      <c r="AR55" s="41">
        <f t="shared" ref="AR55:AS59" si="63">AI55+AL55+AO55</f>
        <v>26474.225414886881</v>
      </c>
      <c r="AS55" s="36">
        <f t="shared" si="63"/>
        <v>62436.416666666664</v>
      </c>
      <c r="AT55" s="40">
        <f>IF(ISERROR(AS55/AR55),"",AS55/AR55)</f>
        <v>2.3583850212122792</v>
      </c>
      <c r="AU55" s="38">
        <f>'[1]SIBASI San Miguel'!AP54+'[1]SIBASI Usulutan'!AP54+'[1]SIBASI Morazán'!AP54+'[1]SIBASI La Unión'!AP54</f>
        <v>5886.1593931666121</v>
      </c>
      <c r="AV55" s="48">
        <f>'[1]SIBASI San Miguel'!AQ54+'[1]SIBASI Usulutan'!AQ54+'[1]SIBASI Morazán'!AQ54+'[1]SIBASI La Unión'!AQ54</f>
        <v>0</v>
      </c>
      <c r="AW55" s="40">
        <f>IF(ISERROR(AV55/AU55),"",AV55/AU55)</f>
        <v>0</v>
      </c>
      <c r="AX55" s="38">
        <f>'[1]SIBASI San Miguel'!AS54+'[1]SIBASI Usulutan'!AS54+'[1]SIBASI Morazán'!AS54+'[1]SIBASI La Unión'!AS54</f>
        <v>5886.1593931666121</v>
      </c>
      <c r="AY55" s="48">
        <f>'[1]SIBASI San Miguel'!AT54+'[1]SIBASI Usulutan'!AT54+'[1]SIBASI Morazán'!AT54+'[1]SIBASI La Unión'!AT54</f>
        <v>0</v>
      </c>
      <c r="AZ55" s="40">
        <f>IF(ISERROR(AY55/AX55),"",AY55/AX55)</f>
        <v>0</v>
      </c>
      <c r="BA55" s="38">
        <f>'[1]SIBASI San Miguel'!AV54+'[1]SIBASI Usulutan'!AV54+'[1]SIBASI Morazán'!AV54+'[1]SIBASI La Unión'!AV54</f>
        <v>5886.1593931666121</v>
      </c>
      <c r="BB55" s="48">
        <f>'[1]SIBASI San Miguel'!AW54+'[1]SIBASI Usulutan'!AW54+'[1]SIBASI Morazán'!AW54+'[1]SIBASI La Unión'!AW54</f>
        <v>0</v>
      </c>
      <c r="BC55" s="40">
        <f>IF(ISERROR(BB55/BA55),"",BB55/BA55)</f>
        <v>0</v>
      </c>
      <c r="BD55" s="41">
        <f t="shared" ref="BD55:BE59" si="64">AU55+AX55+BA55</f>
        <v>17658.478179499834</v>
      </c>
      <c r="BE55" s="36">
        <f t="shared" si="64"/>
        <v>0</v>
      </c>
      <c r="BF55" s="40">
        <f>IF(ISERROR(BE55/BD55),"",BE55/BD55)</f>
        <v>0</v>
      </c>
      <c r="BG55" s="41">
        <f t="shared" ref="BG55:BH59" si="65">O55+AA55+AR55+BD55</f>
        <v>82563.659953386392</v>
      </c>
      <c r="BH55" s="44">
        <f t="shared" si="65"/>
        <v>196915.83333333331</v>
      </c>
      <c r="BI55" s="40">
        <f>IF(ISERROR(BH55/BG55),"",BH55/BG55)</f>
        <v>2.385018220419342</v>
      </c>
      <c r="BJ55" s="2"/>
      <c r="BK55" s="45" t="str">
        <f>IF(E55=SUM(F55,I55,L55,R55,U55,X55,AI55,AL55,AO55,AU55,AX55,BA55),"SI","NO")</f>
        <v>NO</v>
      </c>
    </row>
    <row r="56" spans="1:63" ht="84" customHeight="1">
      <c r="A56" s="83" t="s">
        <v>124</v>
      </c>
      <c r="B56" s="34" t="s">
        <v>125</v>
      </c>
      <c r="C56" s="35" t="s">
        <v>73</v>
      </c>
      <c r="D56" s="36">
        <f>'[1]SIBASI San Miguel'!D55+'[1]SIBASI Usulutan'!D55+'[1]SIBASI Morazán'!D55+'[1]SIBASI La Unión'!D55</f>
        <v>28221.638886451652</v>
      </c>
      <c r="E56" s="37">
        <f>'[1]SIBASI San Miguel'!E55+'[1]SIBASI Usulutan'!E55+'[1]SIBASI Morazán'!E55+'[1]SIBASI La Unión'!E55</f>
        <v>29537.380014335446</v>
      </c>
      <c r="F56" s="38">
        <f>'[1]SIBASI San Miguel'!F55+'[1]SIBASI Usulutan'!F55+'[1]SIBASI Morazán'!F55+'[1]SIBASI La Unión'!F55</f>
        <v>3070.5719247634215</v>
      </c>
      <c r="G56" s="48">
        <f>'[1]SIBASI San Miguel'!G55+'[1]SIBASI Usulutan'!G55+'[1]SIBASI Morazán'!G55+'[1]SIBASI La Unión'!G55</f>
        <v>3188</v>
      </c>
      <c r="H56" s="40">
        <f>IF(ISERROR(G56/F56),"",G56/F56)</f>
        <v>1.0382430628931207</v>
      </c>
      <c r="I56" s="38">
        <f>'[1]SIBASI San Miguel'!I55+'[1]SIBASI Usulutan'!I55+'[1]SIBASI Morazán'!I55+'[1]SIBASI La Unión'!I55</f>
        <v>3070.5719247634215</v>
      </c>
      <c r="J56" s="48">
        <f>'[1]SIBASI San Miguel'!J55+'[1]SIBASI Usulutan'!J55+'[1]SIBASI Morazán'!J55+'[1]SIBASI La Unión'!J55</f>
        <v>2318</v>
      </c>
      <c r="K56" s="40">
        <f>IF(ISERROR(J56/I56),"",J56/I56)</f>
        <v>0.75490822452517381</v>
      </c>
      <c r="L56" s="38">
        <f>'[1]SIBASI San Miguel'!L55+'[1]SIBASI Usulutan'!L55+'[1]SIBASI Morazán'!L55+'[1]SIBASI La Unión'!L55</f>
        <v>3070.5719247634215</v>
      </c>
      <c r="M56" s="48">
        <f>'[1]SIBASI San Miguel'!M55+'[1]SIBASI Usulutan'!M55+'[1]SIBASI Morazán'!M55+'[1]SIBASI La Unión'!M55</f>
        <v>2466</v>
      </c>
      <c r="N56" s="40">
        <f>IF(ISERROR(M56/L56),"",M56/L56)</f>
        <v>0.80310771427052563</v>
      </c>
      <c r="O56" s="41">
        <f t="shared" si="61"/>
        <v>9211.7157742902637</v>
      </c>
      <c r="P56" s="36">
        <f t="shared" si="61"/>
        <v>7972</v>
      </c>
      <c r="Q56" s="40">
        <f>IF(ISERROR(P56/O56),"",P56/O56)</f>
        <v>0.86541966722960684</v>
      </c>
      <c r="R56" s="38">
        <f>'[1]SIBASI San Miguel'!R55+'[1]SIBASI Usulutan'!R55+'[1]SIBASI Morazán'!R55+'[1]SIBASI La Unión'!R55</f>
        <v>3070.5719247634215</v>
      </c>
      <c r="S56" s="48">
        <f>'[1]SIBASI San Miguel'!S55+'[1]SIBASI Usulutan'!S55+'[1]SIBASI Morazán'!S55+'[1]SIBASI La Unión'!S55</f>
        <v>1605</v>
      </c>
      <c r="T56" s="40">
        <f>IF(ISERROR(S56/R56),"",S56/R56)</f>
        <v>0.52270392595466086</v>
      </c>
      <c r="U56" s="38">
        <f>'[1]SIBASI San Miguel'!U55+'[1]SIBASI Usulutan'!U55+'[1]SIBASI Morazán'!U55+'[1]SIBASI La Unión'!U55</f>
        <v>3056.5719247634215</v>
      </c>
      <c r="V56" s="48">
        <f>'[1]SIBASI San Miguel'!V55+'[1]SIBASI Usulutan'!V55+'[1]SIBASI Morazán'!V55+'[1]SIBASI La Unión'!V55</f>
        <v>4958</v>
      </c>
      <c r="W56" s="40">
        <f>IF(ISERROR(V56/U56),"",V56/U56)</f>
        <v>1.622078629929099</v>
      </c>
      <c r="X56" s="38">
        <f>'[1]SIBASI San Miguel'!X55+'[1]SIBASI Usulutan'!X55+'[1]SIBASI Morazán'!X55+'[1]SIBASI La Unión'!X55</f>
        <v>3070.5719247634215</v>
      </c>
      <c r="Y56" s="48">
        <f>'[1]SIBASI San Miguel'!Y55+'[1]SIBASI Usulutan'!Y55+'[1]SIBASI Morazán'!Y55+'[1]SIBASI La Unión'!Y55</f>
        <v>2705</v>
      </c>
      <c r="Z56" s="40">
        <f>IF(ISERROR(Y56/X56),"",Y56/X56)</f>
        <v>0.8809433767647088</v>
      </c>
      <c r="AA56" s="41">
        <f t="shared" si="62"/>
        <v>9197.7157742902637</v>
      </c>
      <c r="AB56" s="36">
        <f t="shared" si="62"/>
        <v>9268</v>
      </c>
      <c r="AC56" s="40">
        <f>IF(ISERROR(AB56/AA56),"",AB56/AA56)</f>
        <v>1.0076414870207446</v>
      </c>
      <c r="AD56" s="42"/>
      <c r="AE56" s="43"/>
      <c r="AF56" s="42"/>
      <c r="AG56" s="43"/>
      <c r="AH56" s="42"/>
      <c r="AI56" s="38">
        <f>'[1]SIBASI San Miguel'!AD55+'[1]SIBASI Usulutan'!AD55+'[1]SIBASI Morazán'!AD55+'[1]SIBASI La Unión'!AD55</f>
        <v>7703.5160452185592</v>
      </c>
      <c r="AJ56" s="48">
        <f>'[1]SIBASI San Miguel'!AE55+'[1]SIBASI Usulutan'!AE55+'[1]SIBASI Morazán'!AE55+'[1]SIBASI La Unión'!AE55</f>
        <v>6233</v>
      </c>
      <c r="AK56" s="40">
        <f>IF(ISERROR(AJ56/AI56),"",AJ56/AI56)</f>
        <v>0.8091110557066622</v>
      </c>
      <c r="AL56" s="38">
        <f>'[1]SIBASI San Miguel'!AG55+'[1]SIBASI Usulutan'!AG55+'[1]SIBASI Morazán'!AG55+'[1]SIBASI La Unión'!AG55</f>
        <v>3019.5685877492037</v>
      </c>
      <c r="AM56" s="48">
        <f>'[1]SIBASI San Miguel'!AH55+'[1]SIBASI Usulutan'!AH55+'[1]SIBASI Morazán'!AH55+'[1]SIBASI La Unión'!AH55</f>
        <v>1364</v>
      </c>
      <c r="AN56" s="40">
        <f>IF(ISERROR(AM56/AL56),"",AM56/AL56)</f>
        <v>0.45172015814905864</v>
      </c>
      <c r="AO56" s="38">
        <f>'[1]SIBASI San Miguel'!AJ55+'[1]SIBASI Usulutan'!AJ55+'[1]SIBASI Morazán'!AJ55+'[1]SIBASI La Unión'!AJ55</f>
        <v>2461.4483345279536</v>
      </c>
      <c r="AP56" s="48">
        <f>'[1]SIBASI San Miguel'!AK55+'[1]SIBASI Usulutan'!AK55+'[1]SIBASI Morazán'!AK55+'[1]SIBASI La Unión'!AK55</f>
        <v>0</v>
      </c>
      <c r="AQ56" s="40">
        <f>IF(ISERROR(AP56/AO56),"",AP56/AO56)</f>
        <v>0</v>
      </c>
      <c r="AR56" s="41">
        <f t="shared" si="63"/>
        <v>13184.532967495716</v>
      </c>
      <c r="AS56" s="36">
        <f t="shared" si="63"/>
        <v>7597</v>
      </c>
      <c r="AT56" s="40">
        <f>IF(ISERROR(AS56/AR56),"",AS56/AR56)</f>
        <v>0.57620546884210055</v>
      </c>
      <c r="AU56" s="38">
        <f>'[1]SIBASI San Miguel'!AP55+'[1]SIBASI Usulutan'!AP55+'[1]SIBASI Morazán'!AP55+'[1]SIBASI La Unión'!AP55</f>
        <v>2461.4483345279536</v>
      </c>
      <c r="AV56" s="48">
        <f>'[1]SIBASI San Miguel'!AQ55+'[1]SIBASI Usulutan'!AQ55+'[1]SIBASI Morazán'!AQ55+'[1]SIBASI La Unión'!AQ55</f>
        <v>0</v>
      </c>
      <c r="AW56" s="40">
        <f>IF(ISERROR(AV56/AU56),"",AV56/AU56)</f>
        <v>0</v>
      </c>
      <c r="AX56" s="38">
        <f>'[1]SIBASI San Miguel'!AS55+'[1]SIBASI Usulutan'!AS55+'[1]SIBASI Morazán'!AS55+'[1]SIBASI La Unión'!AS55</f>
        <v>2461.4483345279536</v>
      </c>
      <c r="AY56" s="48">
        <f>'[1]SIBASI San Miguel'!AT55+'[1]SIBASI Usulutan'!AT55+'[1]SIBASI Morazán'!AT55+'[1]SIBASI La Unión'!AT55</f>
        <v>0</v>
      </c>
      <c r="AZ56" s="40">
        <f>IF(ISERROR(AY56/AX56),"",AY56/AX56)</f>
        <v>0</v>
      </c>
      <c r="BA56" s="38">
        <f>'[1]SIBASI San Miguel'!AV55+'[1]SIBASI Usulutan'!AV55+'[1]SIBASI Morazán'!AV55+'[1]SIBASI La Unión'!AV55</f>
        <v>2461.4483345279536</v>
      </c>
      <c r="BB56" s="48">
        <f>'[1]SIBASI San Miguel'!AW55+'[1]SIBASI Usulutan'!AW55+'[1]SIBASI Morazán'!AW55+'[1]SIBASI La Unión'!AW55</f>
        <v>0</v>
      </c>
      <c r="BC56" s="40">
        <f>IF(ISERROR(BB56/BA56),"",BB56/BA56)</f>
        <v>0</v>
      </c>
      <c r="BD56" s="41">
        <f t="shared" si="64"/>
        <v>7384.3450035838614</v>
      </c>
      <c r="BE56" s="36">
        <f t="shared" si="64"/>
        <v>0</v>
      </c>
      <c r="BF56" s="40">
        <f>IF(ISERROR(BE56/BD56),"",BE56/BD56)</f>
        <v>0</v>
      </c>
      <c r="BG56" s="41">
        <f t="shared" si="65"/>
        <v>38978.309519660106</v>
      </c>
      <c r="BH56" s="44">
        <f t="shared" si="65"/>
        <v>24837</v>
      </c>
      <c r="BI56" s="40">
        <f>IF(ISERROR(BH56/BG56),"",BH56/BG56)</f>
        <v>0.63720054322706243</v>
      </c>
      <c r="BK56" s="45" t="str">
        <f>IF(E56=SUM(F56,I56,L56,R56,U56,X56,AI56,AL56,AO56,AU56,AX56,BA56),"SI","NO")</f>
        <v>NO</v>
      </c>
    </row>
    <row r="57" spans="1:63" ht="84" customHeight="1">
      <c r="A57" s="83" t="s">
        <v>126</v>
      </c>
      <c r="B57" s="34" t="s">
        <v>127</v>
      </c>
      <c r="C57" s="35" t="s">
        <v>73</v>
      </c>
      <c r="D57" s="36">
        <f>'[1]SIBASI San Miguel'!D56+'[1]SIBASI Usulutan'!D56+'[1]SIBASI Morazán'!D56+'[1]SIBASI La Unión'!D56</f>
        <v>136666.34817730865</v>
      </c>
      <c r="E57" s="37">
        <f>'[1]SIBASI San Miguel'!E56+'[1]SIBASI Usulutan'!E56+'[1]SIBASI Morazán'!E56+'[1]SIBASI La Unión'!E56</f>
        <v>120888.53741194395</v>
      </c>
      <c r="F57" s="38">
        <f>'[1]SIBASI San Miguel'!F56+'[1]SIBASI Usulutan'!F56+'[1]SIBASI Morazán'!F56+'[1]SIBASI La Unión'!F56</f>
        <v>10101.201927646722</v>
      </c>
      <c r="G57" s="48">
        <f>'[1]SIBASI San Miguel'!G56+'[1]SIBASI Usulutan'!G56+'[1]SIBASI Morazán'!G56+'[1]SIBASI La Unión'!G56</f>
        <v>2218</v>
      </c>
      <c r="H57" s="40">
        <f>IF(ISERROR(G57/F57),"",G57/F57)</f>
        <v>0.21957783003321543</v>
      </c>
      <c r="I57" s="38">
        <f>'[1]SIBASI San Miguel'!I56+'[1]SIBASI Usulutan'!I56+'[1]SIBASI Morazán'!I56+'[1]SIBASI La Unión'!I56</f>
        <v>10121.201927646722</v>
      </c>
      <c r="J57" s="48">
        <f>'[1]SIBASI San Miguel'!J56+'[1]SIBASI Usulutan'!J56+'[1]SIBASI Morazán'!J56+'[1]SIBASI La Unión'!J56</f>
        <v>2004</v>
      </c>
      <c r="K57" s="40">
        <f>IF(ISERROR(J57/I57),"",J57/I57)</f>
        <v>0.19800019941563893</v>
      </c>
      <c r="L57" s="38">
        <f>'[1]SIBASI San Miguel'!L56+'[1]SIBASI Usulutan'!L56+'[1]SIBASI Morazán'!L56+'[1]SIBASI La Unión'!L56</f>
        <v>10131.201927646722</v>
      </c>
      <c r="M57" s="48">
        <f>'[1]SIBASI San Miguel'!M56+'[1]SIBASI Usulutan'!M56+'[1]SIBASI Morazán'!M56+'[1]SIBASI La Unión'!M56</f>
        <v>1931</v>
      </c>
      <c r="N57" s="40">
        <f>IF(ISERROR(M57/L57),"",M57/L57)</f>
        <v>0.19059930043744899</v>
      </c>
      <c r="O57" s="41">
        <f t="shared" si="61"/>
        <v>30353.605782940165</v>
      </c>
      <c r="P57" s="36">
        <f t="shared" si="61"/>
        <v>6153</v>
      </c>
      <c r="Q57" s="40">
        <f>IF(ISERROR(P57/O57),"",P57/O57)</f>
        <v>0.20271067773629092</v>
      </c>
      <c r="R57" s="38">
        <f>'[1]SIBASI San Miguel'!R56+'[1]SIBASI Usulutan'!R56+'[1]SIBASI Morazán'!R56+'[1]SIBASI La Unión'!R56</f>
        <v>10172.201927646722</v>
      </c>
      <c r="S57" s="48">
        <f>'[1]SIBASI San Miguel'!S56+'[1]SIBASI Usulutan'!S56+'[1]SIBASI Morazán'!S56+'[1]SIBASI La Unión'!S56</f>
        <v>1419</v>
      </c>
      <c r="T57" s="40">
        <f>IF(ISERROR(S57/R57),"",S57/R57)</f>
        <v>0.13949782063835584</v>
      </c>
      <c r="U57" s="38">
        <f>'[1]SIBASI San Miguel'!U56+'[1]SIBASI Usulutan'!U56+'[1]SIBASI Morazán'!U56+'[1]SIBASI La Unión'!U56</f>
        <v>10169.889427646722</v>
      </c>
      <c r="V57" s="48">
        <f>'[1]SIBASI San Miguel'!V56+'[1]SIBASI Usulutan'!V56+'[1]SIBASI Morazán'!V56+'[1]SIBASI La Unión'!V56</f>
        <v>1591</v>
      </c>
      <c r="W57" s="40">
        <f>IF(ISERROR(V57/U57),"",V57/U57)</f>
        <v>0.15644221221077248</v>
      </c>
      <c r="X57" s="38">
        <f>'[1]SIBASI San Miguel'!X56+'[1]SIBASI Usulutan'!X56+'[1]SIBASI Morazán'!X56+'[1]SIBASI La Unión'!X56</f>
        <v>10228.201927646722</v>
      </c>
      <c r="Y57" s="48">
        <f>'[1]SIBASI San Miguel'!Y56+'[1]SIBASI Usulutan'!Y56+'[1]SIBASI Morazán'!Y56+'[1]SIBASI La Unión'!Y56</f>
        <v>1706</v>
      </c>
      <c r="Z57" s="40">
        <f>IF(ISERROR(Y57/X57),"",Y57/X57)</f>
        <v>0.16679373481947984</v>
      </c>
      <c r="AA57" s="41">
        <f t="shared" si="62"/>
        <v>30570.293282940165</v>
      </c>
      <c r="AB57" s="36">
        <f t="shared" si="62"/>
        <v>4716</v>
      </c>
      <c r="AC57" s="40">
        <f>IF(ISERROR(AB57/AA57),"",AB57/AA57)</f>
        <v>0.15426741105659514</v>
      </c>
      <c r="AD57" s="42"/>
      <c r="AE57" s="43"/>
      <c r="AF57" s="42"/>
      <c r="AG57" s="43"/>
      <c r="AH57" s="42"/>
      <c r="AI57" s="38">
        <f>'[1]SIBASI San Miguel'!AD56+'[1]SIBASI Usulutan'!AD56+'[1]SIBASI Morazán'!AD56+'[1]SIBASI La Unión'!AD56</f>
        <v>26020.804205041455</v>
      </c>
      <c r="AJ57" s="48">
        <f>'[1]SIBASI San Miguel'!AE56+'[1]SIBASI Usulutan'!AE56+'[1]SIBASI Morazán'!AE56+'[1]SIBASI La Unión'!AE56</f>
        <v>3625</v>
      </c>
      <c r="AK57" s="40">
        <f>IF(ISERROR(AJ57/AI57),"",AJ57/AI57)</f>
        <v>0.1393116051077955</v>
      </c>
      <c r="AL57" s="38">
        <f>'[1]SIBASI San Miguel'!AG56+'[1]SIBASI Usulutan'!AG56+'[1]SIBASI Morazán'!AG56+'[1]SIBASI La Unión'!AG56</f>
        <v>10664.83185303647</v>
      </c>
      <c r="AM57" s="48">
        <f>'[1]SIBASI San Miguel'!AH56+'[1]SIBASI Usulutan'!AH56+'[1]SIBASI Morazán'!AH56+'[1]SIBASI La Unión'!AH56</f>
        <v>1445</v>
      </c>
      <c r="AN57" s="40">
        <f>IF(ISERROR(AM57/AL57),"",AM57/AL57)</f>
        <v>0.13549205650050472</v>
      </c>
      <c r="AO57" s="38">
        <f>'[1]SIBASI San Miguel'!AJ56+'[1]SIBASI Usulutan'!AJ56+'[1]SIBASI Morazán'!AJ56+'[1]SIBASI La Unión'!AJ56</f>
        <v>10074.616574185489</v>
      </c>
      <c r="AP57" s="48">
        <f>'[1]SIBASI San Miguel'!AK56+'[1]SIBASI Usulutan'!AK56+'[1]SIBASI Morazán'!AK56+'[1]SIBASI La Unión'!AK56</f>
        <v>0</v>
      </c>
      <c r="AQ57" s="40">
        <f>IF(ISERROR(AP57/AO57),"",AP57/AO57)</f>
        <v>0</v>
      </c>
      <c r="AR57" s="41">
        <f t="shared" si="63"/>
        <v>46760.252632263422</v>
      </c>
      <c r="AS57" s="36">
        <f t="shared" si="63"/>
        <v>5070</v>
      </c>
      <c r="AT57" s="40">
        <f>IF(ISERROR(AS57/AR57),"",AS57/AR57)</f>
        <v>0.10842541933791489</v>
      </c>
      <c r="AU57" s="38">
        <f>'[1]SIBASI San Miguel'!AP56+'[1]SIBASI Usulutan'!AP56+'[1]SIBASI Morazán'!AP56+'[1]SIBASI La Unión'!AP56</f>
        <v>10076.616574185489</v>
      </c>
      <c r="AV57" s="48">
        <f>'[1]SIBASI San Miguel'!AQ56+'[1]SIBASI Usulutan'!AQ56+'[1]SIBASI Morazán'!AQ56+'[1]SIBASI La Unión'!AQ56</f>
        <v>0</v>
      </c>
      <c r="AW57" s="40">
        <f>IF(ISERROR(AV57/AU57),"",AV57/AU57)</f>
        <v>0</v>
      </c>
      <c r="AX57" s="38">
        <f>'[1]SIBASI San Miguel'!AS56+'[1]SIBASI Usulutan'!AS56+'[1]SIBASI Morazán'!AS56+'[1]SIBASI La Unión'!AS56</f>
        <v>10072.616574185489</v>
      </c>
      <c r="AY57" s="48">
        <f>'[1]SIBASI San Miguel'!AT56+'[1]SIBASI Usulutan'!AT56+'[1]SIBASI Morazán'!AT56+'[1]SIBASI La Unión'!AT56</f>
        <v>0</v>
      </c>
      <c r="AZ57" s="40">
        <f>IF(ISERROR(AY57/AX57),"",AY57/AX57)</f>
        <v>0</v>
      </c>
      <c r="BA57" s="38">
        <f>'[1]SIBASI San Miguel'!AV56+'[1]SIBASI Usulutan'!AV56+'[1]SIBASI Morazán'!AV56+'[1]SIBASI La Unión'!AV56</f>
        <v>10072.616574185489</v>
      </c>
      <c r="BB57" s="48">
        <f>'[1]SIBASI San Miguel'!AW56+'[1]SIBASI Usulutan'!AW56+'[1]SIBASI Morazán'!AW56+'[1]SIBASI La Unión'!AW56</f>
        <v>0</v>
      </c>
      <c r="BC57" s="40">
        <f>IF(ISERROR(BB57/BA57),"",BB57/BA57)</f>
        <v>0</v>
      </c>
      <c r="BD57" s="41">
        <f t="shared" si="64"/>
        <v>30221.849722556468</v>
      </c>
      <c r="BE57" s="36">
        <f t="shared" si="64"/>
        <v>0</v>
      </c>
      <c r="BF57" s="40">
        <f>IF(ISERROR(BE57/BD57),"",BE57/BD57)</f>
        <v>0</v>
      </c>
      <c r="BG57" s="41">
        <f t="shared" si="65"/>
        <v>137906.00142070022</v>
      </c>
      <c r="BH57" s="44">
        <f t="shared" si="65"/>
        <v>15939</v>
      </c>
      <c r="BI57" s="40">
        <f>IF(ISERROR(BH57/BG57),"",BH57/BG57)</f>
        <v>0.11557872634836248</v>
      </c>
      <c r="BK57" s="45" t="str">
        <f>IF(E57=SUM(F57,I57,L57,R57,U57,X57,AI57,AL57,AO57,AU57,AX57,BA57),"SI","NO")</f>
        <v>NO</v>
      </c>
    </row>
    <row r="58" spans="1:63" ht="84" customHeight="1">
      <c r="A58" s="83" t="s">
        <v>128</v>
      </c>
      <c r="B58" s="34" t="s">
        <v>129</v>
      </c>
      <c r="C58" s="35" t="s">
        <v>78</v>
      </c>
      <c r="D58" s="36">
        <f>'[1]SIBASI San Miguel'!D57+'[1]SIBASI Usulutan'!D57+'[1]SIBASI Morazán'!D57+'[1]SIBASI La Unión'!D57</f>
        <v>145913.04737730866</v>
      </c>
      <c r="E58" s="37">
        <f>'[1]SIBASI San Miguel'!E57+'[1]SIBASI Usulutan'!E57+'[1]SIBASI Morazán'!E57+'[1]SIBASI La Unión'!E57</f>
        <v>153258.27684129175</v>
      </c>
      <c r="F58" s="38">
        <f>'[1]SIBASI San Miguel'!F57+'[1]SIBASI Usulutan'!F57+'[1]SIBASI Morazán'!F57+'[1]SIBASI La Unión'!F57</f>
        <v>8685.8664085732416</v>
      </c>
      <c r="G58" s="48">
        <f>'[1]SIBASI San Miguel'!G57+'[1]SIBASI Usulutan'!G57+'[1]SIBASI Morazán'!G57+'[1]SIBASI La Unión'!G57</f>
        <v>645</v>
      </c>
      <c r="H58" s="40">
        <f>IF(ISERROR(G58/F58),"",G58/F58)</f>
        <v>7.4258567845731926E-2</v>
      </c>
      <c r="I58" s="38">
        <f>'[1]SIBASI San Miguel'!I57+'[1]SIBASI Usulutan'!I57+'[1]SIBASI Morazán'!I57+'[1]SIBASI La Unión'!I57</f>
        <v>7493.1725394355017</v>
      </c>
      <c r="J58" s="48">
        <f>'[1]SIBASI San Miguel'!J57+'[1]SIBASI Usulutan'!J57+'[1]SIBASI Morazán'!J57+'[1]SIBASI La Unión'!J57</f>
        <v>337</v>
      </c>
      <c r="K58" s="40">
        <f>IF(ISERROR(J58/I58),"",J58/I58)</f>
        <v>4.4974274678237676E-2</v>
      </c>
      <c r="L58" s="38">
        <f>'[1]SIBASI San Miguel'!L57+'[1]SIBASI Usulutan'!L57+'[1]SIBASI Morazán'!L57+'[1]SIBASI La Unión'!L57</f>
        <v>6915.1725394355017</v>
      </c>
      <c r="M58" s="48">
        <f>'[1]SIBASI San Miguel'!M57+'[1]SIBASI Usulutan'!M57+'[1]SIBASI Morazán'!M57+'[1]SIBASI La Unión'!M57</f>
        <v>380</v>
      </c>
      <c r="N58" s="40">
        <f>IF(ISERROR(M58/L58),"",M58/L58)</f>
        <v>5.4951629598965886E-2</v>
      </c>
      <c r="O58" s="41">
        <f t="shared" si="61"/>
        <v>23094.211487444245</v>
      </c>
      <c r="P58" s="36">
        <f t="shared" si="61"/>
        <v>1362</v>
      </c>
      <c r="Q58" s="40">
        <f>IF(ISERROR(P58/O58),"",P58/O58)</f>
        <v>5.897581741383489E-2</v>
      </c>
      <c r="R58" s="38">
        <f>'[1]SIBASI San Miguel'!R57+'[1]SIBASI Usulutan'!R57+'[1]SIBASI Morazán'!R57+'[1]SIBASI La Unión'!R57</f>
        <v>9167.8664085732416</v>
      </c>
      <c r="S58" s="48">
        <f>'[1]SIBASI San Miguel'!S57+'[1]SIBASI Usulutan'!S57+'[1]SIBASI Morazán'!S57+'[1]SIBASI La Unión'!S57</f>
        <v>265</v>
      </c>
      <c r="T58" s="40">
        <f>IF(ISERROR(S58/R58),"",S58/R58)</f>
        <v>2.8905307755377828E-2</v>
      </c>
      <c r="U58" s="38">
        <f>'[1]SIBASI San Miguel'!U57+'[1]SIBASI Usulutan'!U57+'[1]SIBASI Morazán'!U57+'[1]SIBASI La Unión'!U57</f>
        <v>33745.193064556152</v>
      </c>
      <c r="V58" s="48">
        <f>'[1]SIBASI San Miguel'!V57+'[1]SIBASI Usulutan'!V57+'[1]SIBASI Morazán'!V57+'[1]SIBASI La Unión'!V57</f>
        <v>61779</v>
      </c>
      <c r="W58" s="40">
        <f>IF(ISERROR(V58/U58),"",V58/U58)</f>
        <v>1.8307496383800161</v>
      </c>
      <c r="X58" s="38">
        <f>'[1]SIBASI San Miguel'!X57+'[1]SIBASI Usulutan'!X57+'[1]SIBASI Morazán'!X57+'[1]SIBASI La Unión'!X57</f>
        <v>12719.866408573242</v>
      </c>
      <c r="Y58" s="48">
        <f>'[1]SIBASI San Miguel'!Y57+'[1]SIBASI Usulutan'!Y57+'[1]SIBASI Morazán'!Y57+'[1]SIBASI La Unión'!Y57</f>
        <v>16455</v>
      </c>
      <c r="Z58" s="40">
        <f>IF(ISERROR(Y58/X58),"",Y58/X58)</f>
        <v>1.2936456619473033</v>
      </c>
      <c r="AA58" s="41">
        <f t="shared" si="62"/>
        <v>55632.925881702642</v>
      </c>
      <c r="AB58" s="36">
        <f t="shared" si="62"/>
        <v>78499</v>
      </c>
      <c r="AC58" s="40">
        <f>IF(ISERROR(AB58/AA58),"",AB58/AA58)</f>
        <v>1.4110169248858055</v>
      </c>
      <c r="AD58" s="42"/>
      <c r="AE58" s="43"/>
      <c r="AF58" s="42"/>
      <c r="AG58" s="43"/>
      <c r="AH58" s="42"/>
      <c r="AI58" s="38">
        <f>'[1]SIBASI San Miguel'!AD57+'[1]SIBASI Usulutan'!AD57+'[1]SIBASI Morazán'!AD57+'[1]SIBASI La Unión'!AD57</f>
        <v>26629.879031950983</v>
      </c>
      <c r="AJ58" s="48">
        <f>'[1]SIBASI San Miguel'!AE57+'[1]SIBASI Usulutan'!AE57+'[1]SIBASI Morazán'!AE57+'[1]SIBASI La Unión'!AE57</f>
        <v>45852</v>
      </c>
      <c r="AK58" s="40">
        <f>IF(ISERROR(AJ58/AI58),"",AJ58/AI58)</f>
        <v>1.7218253205351022</v>
      </c>
      <c r="AL58" s="38">
        <f>'[1]SIBASI San Miguel'!AG57+'[1]SIBASI Usulutan'!AG57+'[1]SIBASI Morazán'!AG57+'[1]SIBASI La Unión'!AG57</f>
        <v>7410.9796835822954</v>
      </c>
      <c r="AM58" s="48">
        <f>'[1]SIBASI San Miguel'!AH57+'[1]SIBASI Usulutan'!AH57+'[1]SIBASI Morazán'!AH57+'[1]SIBASI La Unión'!AH57</f>
        <v>2417</v>
      </c>
      <c r="AN58" s="40">
        <f>IF(ISERROR(AM58/AL58),"",AM58/AL58)</f>
        <v>0.32613771771017436</v>
      </c>
      <c r="AO58" s="38">
        <f>'[1]SIBASI San Miguel'!AJ57+'[1]SIBASI Usulutan'!AJ57+'[1]SIBASI Morazán'!AJ57+'[1]SIBASI La Unión'!AJ57</f>
        <v>6991.8793090049712</v>
      </c>
      <c r="AP58" s="48">
        <f>'[1]SIBASI San Miguel'!AK57+'[1]SIBASI Usulutan'!AK57+'[1]SIBASI Morazán'!AK57+'[1]SIBASI La Unión'!AK57</f>
        <v>0</v>
      </c>
      <c r="AQ58" s="40">
        <f>IF(ISERROR(AP58/AO58),"",AP58/AO58)</f>
        <v>0</v>
      </c>
      <c r="AR58" s="41">
        <f t="shared" si="63"/>
        <v>41032.738024538252</v>
      </c>
      <c r="AS58" s="36">
        <f t="shared" si="63"/>
        <v>48269</v>
      </c>
      <c r="AT58" s="40">
        <f>IF(ISERROR(AS58/AR58),"",AS58/AR58)</f>
        <v>1.1763533783959126</v>
      </c>
      <c r="AU58" s="38">
        <f>'[1]SIBASI San Miguel'!AP57+'[1]SIBASI Usulutan'!AP57+'[1]SIBASI Morazán'!AP57+'[1]SIBASI La Unión'!AP57</f>
        <v>6987.8793090049712</v>
      </c>
      <c r="AV58" s="48">
        <f>'[1]SIBASI San Miguel'!AQ57+'[1]SIBASI Usulutan'!AQ57+'[1]SIBASI Morazán'!AQ57+'[1]SIBASI La Unión'!AQ57</f>
        <v>0</v>
      </c>
      <c r="AW58" s="40">
        <f>IF(ISERROR(AV58/AU58),"",AV58/AU58)</f>
        <v>0</v>
      </c>
      <c r="AX58" s="38">
        <f>'[1]SIBASI San Miguel'!AS57+'[1]SIBASI Usulutan'!AS57+'[1]SIBASI Morazán'!AS57+'[1]SIBASI La Unión'!AS57</f>
        <v>6887.8793090049712</v>
      </c>
      <c r="AY58" s="48">
        <f>'[1]SIBASI San Miguel'!AT57+'[1]SIBASI Usulutan'!AT57+'[1]SIBASI Morazán'!AT57+'[1]SIBASI La Unión'!AT57</f>
        <v>0</v>
      </c>
      <c r="AZ58" s="40">
        <f>IF(ISERROR(AY58/AX58),"",AY58/AX58)</f>
        <v>0</v>
      </c>
      <c r="BA58" s="38">
        <f>'[1]SIBASI San Miguel'!AV57+'[1]SIBASI Usulutan'!AV57+'[1]SIBASI Morazán'!AV57+'[1]SIBASI La Unión'!AV57</f>
        <v>6856.8793090049712</v>
      </c>
      <c r="BB58" s="48">
        <f>'[1]SIBASI San Miguel'!AW57+'[1]SIBASI Usulutan'!AW57+'[1]SIBASI Morazán'!AW57+'[1]SIBASI La Unión'!AW57</f>
        <v>0</v>
      </c>
      <c r="BC58" s="40">
        <f>IF(ISERROR(BB58/BA58),"",BB58/BA58)</f>
        <v>0</v>
      </c>
      <c r="BD58" s="41">
        <f t="shared" si="64"/>
        <v>20732.637927014912</v>
      </c>
      <c r="BE58" s="36">
        <f t="shared" si="64"/>
        <v>0</v>
      </c>
      <c r="BF58" s="40">
        <f>IF(ISERROR(BE58/BD58),"",BE58/BD58)</f>
        <v>0</v>
      </c>
      <c r="BG58" s="41">
        <f t="shared" si="65"/>
        <v>140492.51332070006</v>
      </c>
      <c r="BH58" s="44">
        <f t="shared" si="65"/>
        <v>128130</v>
      </c>
      <c r="BI58" s="40">
        <f>IF(ISERROR(BH58/BG58),"",BH58/BG58)</f>
        <v>0.91200589249563535</v>
      </c>
      <c r="BK58" s="45" t="str">
        <f>IF(E58=SUM(F58,I58,L58,R58,U58,X58,AI58,AL58,AO58,AU58,AX58,BA58),"SI","NO")</f>
        <v>NO</v>
      </c>
    </row>
    <row r="59" spans="1:63" ht="84" customHeight="1">
      <c r="A59" s="83" t="s">
        <v>130</v>
      </c>
      <c r="B59" s="34" t="s">
        <v>77</v>
      </c>
      <c r="C59" s="35" t="s">
        <v>78</v>
      </c>
      <c r="D59" s="36">
        <f>'[1]SIBASI San Miguel'!D58+'[1]SIBASI Usulutan'!D58+'[1]SIBASI Morazán'!D58+'[1]SIBASI La Unión'!D58</f>
        <v>79523.30416202503</v>
      </c>
      <c r="E59" s="37">
        <f>'[1]SIBASI San Miguel'!E58+'[1]SIBASI Usulutan'!E58+'[1]SIBASI Morazán'!E58+'[1]SIBASI La Unión'!E58</f>
        <v>85698.459151044372</v>
      </c>
      <c r="F59" s="38">
        <f>'[1]SIBASI San Miguel'!F58+'[1]SIBASI Usulutan'!F58+'[1]SIBASI Morazán'!F58+'[1]SIBASI La Unión'!F58</f>
        <v>4342.3301779369931</v>
      </c>
      <c r="G59" s="48">
        <f>'[1]SIBASI San Miguel'!G58+'[1]SIBASI Usulutan'!G58+'[1]SIBASI Morazán'!G58+'[1]SIBASI La Unión'!G58</f>
        <v>810</v>
      </c>
      <c r="H59" s="40">
        <f>IF(ISERROR(G59/F59),"",G59/F59)</f>
        <v>0.1865357922609249</v>
      </c>
      <c r="I59" s="38">
        <f>'[1]SIBASI San Miguel'!I58+'[1]SIBASI Usulutan'!I58+'[1]SIBASI Morazán'!I58+'[1]SIBASI La Unión'!I58</f>
        <v>4339.3174993235179</v>
      </c>
      <c r="J59" s="48">
        <f>'[1]SIBASI San Miguel'!J58+'[1]SIBASI Usulutan'!J58+'[1]SIBASI Morazán'!J58+'[1]SIBASI La Unión'!J58</f>
        <v>1023</v>
      </c>
      <c r="K59" s="40">
        <f>IF(ISERROR(J59/I59),"",J59/I59)</f>
        <v>0.23575135955354307</v>
      </c>
      <c r="L59" s="38">
        <f>'[1]SIBASI San Miguel'!L58+'[1]SIBASI Usulutan'!L58+'[1]SIBASI Morazán'!L58+'[1]SIBASI La Unión'!L58</f>
        <v>4339.3174993235179</v>
      </c>
      <c r="M59" s="48">
        <f>'[1]SIBASI San Miguel'!M58+'[1]SIBASI Usulutan'!M58+'[1]SIBASI Morazán'!M58+'[1]SIBASI La Unión'!M58</f>
        <v>969</v>
      </c>
      <c r="N59" s="40">
        <f>IF(ISERROR(M59/L59),"",M59/L59)</f>
        <v>0.2233070062633267</v>
      </c>
      <c r="O59" s="41">
        <f t="shared" si="61"/>
        <v>13020.965176584028</v>
      </c>
      <c r="P59" s="36">
        <f t="shared" si="61"/>
        <v>2802</v>
      </c>
      <c r="Q59" s="40">
        <f>IF(ISERROR(P59/O59),"",P59/O59)</f>
        <v>0.21519142106599873</v>
      </c>
      <c r="R59" s="38">
        <f>'[1]SIBASI San Miguel'!R58+'[1]SIBASI Usulutan'!R58+'[1]SIBASI Morazán'!R58+'[1]SIBASI La Unión'!R58</f>
        <v>4342.3301779369931</v>
      </c>
      <c r="S59" s="48">
        <f>'[1]SIBASI San Miguel'!S58+'[1]SIBASI Usulutan'!S58+'[1]SIBASI Morazán'!S58+'[1]SIBASI La Unión'!S58</f>
        <v>454</v>
      </c>
      <c r="T59" s="40">
        <f>IF(ISERROR(S59/R59),"",S59/R59)</f>
        <v>0.10455216010674062</v>
      </c>
      <c r="U59" s="38">
        <f>'[1]SIBASI San Miguel'!U58+'[1]SIBASI Usulutan'!U58+'[1]SIBASI Morazán'!U58+'[1]SIBASI La Unión'!U58</f>
        <v>4397.2301779369936</v>
      </c>
      <c r="V59" s="48">
        <f>'[1]SIBASI San Miguel'!V58+'[1]SIBASI Usulutan'!V58+'[1]SIBASI Morazán'!V58+'[1]SIBASI La Unión'!V58</f>
        <v>9085</v>
      </c>
      <c r="W59" s="40">
        <f>IF(ISERROR(V59/U59),"",V59/U59)</f>
        <v>2.0660733307944144</v>
      </c>
      <c r="X59" s="38">
        <f>'[1]SIBASI San Miguel'!X58+'[1]SIBASI Usulutan'!X58+'[1]SIBASI Morazán'!X58+'[1]SIBASI La Unión'!X58</f>
        <v>4341.3301779369931</v>
      </c>
      <c r="Y59" s="48">
        <f>'[1]SIBASI San Miguel'!Y58+'[1]SIBASI Usulutan'!Y58+'[1]SIBASI Morazán'!Y58+'[1]SIBASI La Unión'!Y58</f>
        <v>3783</v>
      </c>
      <c r="Z59" s="40">
        <f>IF(ISERROR(Y59/X59),"",Y59/X59)</f>
        <v>0.87139191099205626</v>
      </c>
      <c r="AA59" s="41">
        <f t="shared" si="62"/>
        <v>13080.89053381098</v>
      </c>
      <c r="AB59" s="36">
        <f t="shared" si="62"/>
        <v>13322</v>
      </c>
      <c r="AC59" s="40">
        <f>IF(ISERROR(AB59/AA59),"",AB59/AA59)</f>
        <v>1.0184321904969551</v>
      </c>
      <c r="AD59" s="42"/>
      <c r="AE59" s="43"/>
      <c r="AF59" s="42"/>
      <c r="AG59" s="43"/>
      <c r="AH59" s="42"/>
      <c r="AI59" s="38">
        <f>'[1]SIBASI San Miguel'!AD58+'[1]SIBASI Usulutan'!AD58+'[1]SIBASI Morazán'!AD58+'[1]SIBASI La Unión'!AD58</f>
        <v>9018.2334259869476</v>
      </c>
      <c r="AJ59" s="48">
        <f>'[1]SIBASI San Miguel'!AE58+'[1]SIBASI Usulutan'!AE58+'[1]SIBASI Morazán'!AE58+'[1]SIBASI La Unión'!AE58</f>
        <v>8866</v>
      </c>
      <c r="AK59" s="40">
        <f>IF(ISERROR(AJ59/AI59),"",AJ59/AI59)</f>
        <v>0.98311937396205873</v>
      </c>
      <c r="AL59" s="38">
        <f>'[1]SIBASI San Miguel'!AG58+'[1]SIBASI Usulutan'!AG58+'[1]SIBASI Morazán'!AG58+'[1]SIBASI La Unión'!AG58</f>
        <v>3806.8249706384149</v>
      </c>
      <c r="AM59" s="48">
        <f>'[1]SIBASI San Miguel'!AH58+'[1]SIBASI Usulutan'!AH58+'[1]SIBASI Morazán'!AH58+'[1]SIBASI La Unión'!AH58</f>
        <v>785</v>
      </c>
      <c r="AN59" s="40">
        <f>IF(ISERROR(AM59/AL59),"",AM59/AL59)</f>
        <v>0.20620858748553217</v>
      </c>
      <c r="AO59" s="38">
        <f>'[1]SIBASI San Miguel'!AJ58+'[1]SIBASI Usulutan'!AJ58+'[1]SIBASI Morazán'!AJ58+'[1]SIBASI La Unión'!AJ58</f>
        <v>7141.7049292536985</v>
      </c>
      <c r="AP59" s="48">
        <f>'[1]SIBASI San Miguel'!AK58+'[1]SIBASI Usulutan'!AK58+'[1]SIBASI Morazán'!AK58+'[1]SIBASI La Unión'!AK58</f>
        <v>0</v>
      </c>
      <c r="AQ59" s="40">
        <f>IF(ISERROR(AP59/AO59),"",AP59/AO59)</f>
        <v>0</v>
      </c>
      <c r="AR59" s="41">
        <f t="shared" si="63"/>
        <v>19966.763325879059</v>
      </c>
      <c r="AS59" s="36">
        <f t="shared" si="63"/>
        <v>9651</v>
      </c>
      <c r="AT59" s="40">
        <f>IF(ISERROR(AS59/AR59),"",AS59/AR59)</f>
        <v>0.48335325272730972</v>
      </c>
      <c r="AU59" s="38">
        <f>'[1]SIBASI San Miguel'!AP58+'[1]SIBASI Usulutan'!AP58+'[1]SIBASI Morazán'!AP58+'[1]SIBASI La Unión'!AP58</f>
        <v>7141.7049292536985</v>
      </c>
      <c r="AV59" s="48">
        <f>'[1]SIBASI San Miguel'!AQ58+'[1]SIBASI Usulutan'!AQ58+'[1]SIBASI Morazán'!AQ58+'[1]SIBASI La Unión'!AQ58</f>
        <v>0</v>
      </c>
      <c r="AW59" s="40">
        <f>IF(ISERROR(AV59/AU59),"",AV59/AU59)</f>
        <v>0</v>
      </c>
      <c r="AX59" s="38">
        <f>'[1]SIBASI San Miguel'!AS58+'[1]SIBASI Usulutan'!AS58+'[1]SIBASI Morazán'!AS58+'[1]SIBASI La Unión'!AS58</f>
        <v>7140.7049292536985</v>
      </c>
      <c r="AY59" s="48">
        <f>'[1]SIBASI San Miguel'!AT58+'[1]SIBASI Usulutan'!AT58+'[1]SIBASI Morazán'!AT58+'[1]SIBASI La Unión'!AT58</f>
        <v>0</v>
      </c>
      <c r="AZ59" s="40">
        <f>IF(ISERROR(AY59/AX59),"",AY59/AX59)</f>
        <v>0</v>
      </c>
      <c r="BA59" s="38">
        <f>'[1]SIBASI San Miguel'!AV58+'[1]SIBASI Usulutan'!AV58+'[1]SIBASI Morazán'!AV58+'[1]SIBASI La Unión'!AV58</f>
        <v>7140.7049292536985</v>
      </c>
      <c r="BB59" s="48">
        <f>'[1]SIBASI San Miguel'!AW58+'[1]SIBASI Usulutan'!AW58+'[1]SIBASI Morazán'!AW58+'[1]SIBASI La Unión'!AW58</f>
        <v>0</v>
      </c>
      <c r="BC59" s="40">
        <f>IF(ISERROR(BB59/BA59),"",BB59/BA59)</f>
        <v>0</v>
      </c>
      <c r="BD59" s="41">
        <f t="shared" si="64"/>
        <v>21423.114787761097</v>
      </c>
      <c r="BE59" s="36">
        <f t="shared" si="64"/>
        <v>0</v>
      </c>
      <c r="BF59" s="40">
        <f>IF(ISERROR(BE59/BD59),"",BE59/BD59)</f>
        <v>0</v>
      </c>
      <c r="BG59" s="41">
        <f t="shared" si="65"/>
        <v>67491.733824035167</v>
      </c>
      <c r="BH59" s="44">
        <f t="shared" si="65"/>
        <v>25775</v>
      </c>
      <c r="BI59" s="40">
        <f>IF(ISERROR(BH59/BG59),"",BH59/BG59)</f>
        <v>0.38189861986951951</v>
      </c>
      <c r="BK59" s="45" t="str">
        <f>IF(E59=SUM(F59,I59,L59,R59,U59,X59,AI59,AL59,AO59,AU59,AX59,BA59),"SI","NO")</f>
        <v>NO</v>
      </c>
    </row>
    <row r="60" spans="1:63" ht="157.5" customHeight="1">
      <c r="A60" s="117" t="s">
        <v>131</v>
      </c>
      <c r="B60" s="109"/>
      <c r="C60" s="98"/>
      <c r="D60" s="22"/>
      <c r="E60" s="64"/>
      <c r="F60" s="24"/>
      <c r="G60" s="24"/>
      <c r="H60" s="65"/>
      <c r="I60" s="24"/>
      <c r="J60" s="24"/>
      <c r="K60" s="65"/>
      <c r="L60" s="24"/>
      <c r="M60" s="24"/>
      <c r="N60" s="65"/>
      <c r="O60" s="24"/>
      <c r="P60" s="22"/>
      <c r="Q60" s="65"/>
      <c r="R60" s="24"/>
      <c r="S60" s="24"/>
      <c r="T60" s="65"/>
      <c r="U60" s="24"/>
      <c r="V60" s="24"/>
      <c r="W60" s="65"/>
      <c r="X60" s="24"/>
      <c r="Y60" s="24"/>
      <c r="Z60" s="65"/>
      <c r="AA60" s="24"/>
      <c r="AB60" s="22"/>
      <c r="AC60" s="65"/>
      <c r="AD60" s="23"/>
      <c r="AE60" s="22"/>
      <c r="AF60" s="23"/>
      <c r="AG60" s="22"/>
      <c r="AH60" s="23"/>
      <c r="AI60" s="24"/>
      <c r="AJ60" s="24"/>
      <c r="AK60" s="65"/>
      <c r="AL60" s="24"/>
      <c r="AM60" s="24"/>
      <c r="AN60" s="65"/>
      <c r="AO60" s="24"/>
      <c r="AP60" s="24"/>
      <c r="AQ60" s="65"/>
      <c r="AR60" s="24"/>
      <c r="AS60" s="22"/>
      <c r="AT60" s="65"/>
      <c r="AU60" s="24"/>
      <c r="AV60" s="24"/>
      <c r="AW60" s="65"/>
      <c r="AX60" s="24"/>
      <c r="AY60" s="24"/>
      <c r="AZ60" s="65"/>
      <c r="BA60" s="24"/>
      <c r="BB60" s="24"/>
      <c r="BC60" s="65"/>
      <c r="BD60" s="24"/>
      <c r="BE60" s="22"/>
      <c r="BF60" s="65"/>
      <c r="BG60" s="24"/>
      <c r="BH60" s="22"/>
      <c r="BI60" s="65"/>
      <c r="BK60" s="76"/>
    </row>
    <row r="61" spans="1:63" ht="69.75" customHeight="1">
      <c r="A61" s="113" t="s">
        <v>132</v>
      </c>
      <c r="B61" s="112"/>
      <c r="C61" s="66"/>
      <c r="D61" s="67"/>
      <c r="E61" s="68"/>
      <c r="F61" s="30"/>
      <c r="G61" s="30"/>
      <c r="H61" s="69"/>
      <c r="I61" s="30"/>
      <c r="J61" s="30"/>
      <c r="K61" s="69"/>
      <c r="L61" s="30"/>
      <c r="M61" s="30"/>
      <c r="N61" s="69"/>
      <c r="O61" s="30"/>
      <c r="P61" s="28"/>
      <c r="Q61" s="69"/>
      <c r="R61" s="30"/>
      <c r="S61" s="30"/>
      <c r="T61" s="69"/>
      <c r="U61" s="30"/>
      <c r="V61" s="30"/>
      <c r="W61" s="69"/>
      <c r="X61" s="30"/>
      <c r="Y61" s="30"/>
      <c r="Z61" s="69"/>
      <c r="AA61" s="30"/>
      <c r="AB61" s="28"/>
      <c r="AC61" s="69"/>
      <c r="AD61" s="29"/>
      <c r="AE61" s="28"/>
      <c r="AF61" s="29"/>
      <c r="AG61" s="28"/>
      <c r="AH61" s="29"/>
      <c r="AI61" s="30"/>
      <c r="AJ61" s="30"/>
      <c r="AK61" s="69"/>
      <c r="AL61" s="30"/>
      <c r="AM61" s="30"/>
      <c r="AN61" s="69"/>
      <c r="AO61" s="30"/>
      <c r="AP61" s="30"/>
      <c r="AQ61" s="69"/>
      <c r="AR61" s="30"/>
      <c r="AS61" s="28"/>
      <c r="AT61" s="69"/>
      <c r="AU61" s="30"/>
      <c r="AV61" s="30"/>
      <c r="AW61" s="69"/>
      <c r="AX61" s="30"/>
      <c r="AY61" s="30"/>
      <c r="AZ61" s="69"/>
      <c r="BA61" s="30"/>
      <c r="BB61" s="30"/>
      <c r="BC61" s="69"/>
      <c r="BD61" s="30"/>
      <c r="BE61" s="28"/>
      <c r="BF61" s="69"/>
      <c r="BG61" s="30"/>
      <c r="BH61" s="28"/>
      <c r="BI61" s="69"/>
      <c r="BK61" s="76"/>
    </row>
    <row r="62" spans="1:63" ht="84" customHeight="1">
      <c r="A62" s="83" t="s">
        <v>133</v>
      </c>
      <c r="B62" s="34" t="s">
        <v>134</v>
      </c>
      <c r="C62" s="35" t="s">
        <v>135</v>
      </c>
      <c r="D62" s="36">
        <f>'[1]SIBASI San Miguel'!D61+'[1]SIBASI Usulutan'!D61+'[1]SIBASI Morazán'!D61+'[1]SIBASI La Unión'!D61</f>
        <v>336</v>
      </c>
      <c r="E62" s="37">
        <f>'[1]SIBASI San Miguel'!E61+'[1]SIBASI Usulutan'!E61+'[1]SIBASI Morazán'!E61+'[1]SIBASI La Unión'!E61</f>
        <v>51457</v>
      </c>
      <c r="F62" s="38">
        <f>'[1]SIBASI San Miguel'!F61+'[1]SIBASI Usulutan'!F61+'[1]SIBASI Morazán'!F61+'[1]SIBASI La Unión'!F61</f>
        <v>4592</v>
      </c>
      <c r="G62" s="48">
        <f>'[1]SIBASI San Miguel'!G61+'[1]SIBASI Usulutan'!G61+'[1]SIBASI Morazán'!G61+'[1]SIBASI La Unión'!G61</f>
        <v>4549</v>
      </c>
      <c r="H62" s="40">
        <f>IF(ISERROR(G62/F62),"",G62/F62)</f>
        <v>0.99063588850174211</v>
      </c>
      <c r="I62" s="38">
        <f>'[1]SIBASI San Miguel'!I61+'[1]SIBASI Usulutan'!I61+'[1]SIBASI Morazán'!I61+'[1]SIBASI La Unión'!I61</f>
        <v>4592</v>
      </c>
      <c r="J62" s="48">
        <f>'[1]SIBASI San Miguel'!J61+'[1]SIBASI Usulutan'!J61+'[1]SIBASI Morazán'!J61+'[1]SIBASI La Unión'!J61</f>
        <v>6494</v>
      </c>
      <c r="K62" s="40">
        <f>IF(ISERROR(J62/I62),"",J62/I62)</f>
        <v>1.4141986062717771</v>
      </c>
      <c r="L62" s="38">
        <f>'[1]SIBASI San Miguel'!L61+'[1]SIBASI Usulutan'!L61+'[1]SIBASI Morazán'!L61+'[1]SIBASI La Unión'!L61</f>
        <v>4592</v>
      </c>
      <c r="M62" s="48">
        <f>'[1]SIBASI San Miguel'!M61+'[1]SIBASI Usulutan'!M61+'[1]SIBASI Morazán'!M61+'[1]SIBASI La Unión'!M61</f>
        <v>7952</v>
      </c>
      <c r="N62" s="40">
        <f>IF(ISERROR(M62/L62),"",M62/L62)</f>
        <v>1.7317073170731707</v>
      </c>
      <c r="O62" s="41">
        <f t="shared" ref="O62:P64" si="66">F62+I62+L62</f>
        <v>13776</v>
      </c>
      <c r="P62" s="36">
        <f t="shared" si="66"/>
        <v>18995</v>
      </c>
      <c r="Q62" s="40">
        <f>IF(ISERROR(P62/O62),"",P62/O62)</f>
        <v>1.3788472706155632</v>
      </c>
      <c r="R62" s="38">
        <f>'[1]SIBASI San Miguel'!R61+'[1]SIBASI Usulutan'!R61+'[1]SIBASI Morazán'!R61+'[1]SIBASI La Unión'!R61</f>
        <v>4592</v>
      </c>
      <c r="S62" s="48">
        <f>'[1]SIBASI San Miguel'!S61+'[1]SIBASI Usulutan'!S61+'[1]SIBASI Morazán'!S61+'[1]SIBASI La Unión'!S61</f>
        <v>5011</v>
      </c>
      <c r="T62" s="40">
        <f>IF(ISERROR(S62/R62),"",S62/R62)</f>
        <v>1.0912456445993031</v>
      </c>
      <c r="U62" s="38">
        <f>'[1]SIBASI San Miguel'!U61+'[1]SIBASI Usulutan'!U61+'[1]SIBASI Morazán'!U61+'[1]SIBASI La Unión'!U61</f>
        <v>4592</v>
      </c>
      <c r="V62" s="48">
        <f>'[1]SIBASI San Miguel'!V61+'[1]SIBASI Usulutan'!V61+'[1]SIBASI Morazán'!V61+'[1]SIBASI La Unión'!V61</f>
        <v>5794.1666666666661</v>
      </c>
      <c r="W62" s="40">
        <f>IF(ISERROR(V62/U62),"",V62/U62)</f>
        <v>1.2617958768873401</v>
      </c>
      <c r="X62" s="38">
        <f>'[1]SIBASI San Miguel'!X61+'[1]SIBASI Usulutan'!X61+'[1]SIBASI Morazán'!X61+'[1]SIBASI La Unión'!X61</f>
        <v>4592</v>
      </c>
      <c r="Y62" s="48">
        <f>'[1]SIBASI San Miguel'!Y61+'[1]SIBASI Usulutan'!Y61+'[1]SIBASI Morazán'!Y61+'[1]SIBASI La Unión'!Y61</f>
        <v>6165</v>
      </c>
      <c r="Z62" s="40">
        <f>IF(ISERROR(Y62/X62),"",Y62/X62)</f>
        <v>1.3425522648083623</v>
      </c>
      <c r="AA62" s="41">
        <f t="shared" ref="AA62:AB64" si="67">R62+U62+X62</f>
        <v>13776</v>
      </c>
      <c r="AB62" s="36">
        <f t="shared" si="67"/>
        <v>16970.166666666664</v>
      </c>
      <c r="AC62" s="40">
        <f>IF(ISERROR(AB62/AA62),"",AB62/AA62)</f>
        <v>1.2318645954316685</v>
      </c>
      <c r="AD62" s="42"/>
      <c r="AE62" s="43"/>
      <c r="AF62" s="42"/>
      <c r="AG62" s="43"/>
      <c r="AH62" s="42"/>
      <c r="AI62" s="38">
        <f>'[1]SIBASI San Miguel'!AD61+'[1]SIBASI Usulutan'!AD61+'[1]SIBASI Morazán'!AD61+'[1]SIBASI La Unión'!AD61</f>
        <v>10127.833333333334</v>
      </c>
      <c r="AJ62" s="48">
        <f>'[1]SIBASI San Miguel'!AE61+'[1]SIBASI Usulutan'!AE61+'[1]SIBASI Morazán'!AE61+'[1]SIBASI La Unión'!AE61</f>
        <v>10158.166666666666</v>
      </c>
      <c r="AK62" s="40">
        <f>IF(ISERROR(AJ62/AI62),"",AJ62/AI62)</f>
        <v>1.0029950466536113</v>
      </c>
      <c r="AL62" s="38">
        <f>'[1]SIBASI San Miguel'!AG61+'[1]SIBASI Usulutan'!AG61+'[1]SIBASI Morazán'!AG61+'[1]SIBASI La Unión'!AG61</f>
        <v>4840</v>
      </c>
      <c r="AM62" s="48">
        <f>'[1]SIBASI San Miguel'!AH61+'[1]SIBASI Usulutan'!AH61+'[1]SIBASI Morazán'!AH61+'[1]SIBASI La Unión'!AH61</f>
        <v>4384</v>
      </c>
      <c r="AN62" s="40">
        <f>IF(ISERROR(AM62/AL62),"",AM62/AL62)</f>
        <v>0.90578512396694211</v>
      </c>
      <c r="AO62" s="38">
        <f>'[1]SIBASI San Miguel'!AJ61+'[1]SIBASI Usulutan'!AJ61+'[1]SIBASI Morazán'!AJ61+'[1]SIBASI La Unión'!AJ61</f>
        <v>4288.0833333333339</v>
      </c>
      <c r="AP62" s="48">
        <f>'[1]SIBASI San Miguel'!AK61+'[1]SIBASI Usulutan'!AK61+'[1]SIBASI Morazán'!AK61+'[1]SIBASI La Unión'!AK61</f>
        <v>0</v>
      </c>
      <c r="AQ62" s="40">
        <f>IF(ISERROR(AP62/AO62),"",AP62/AO62)</f>
        <v>0</v>
      </c>
      <c r="AR62" s="41">
        <f t="shared" ref="AR62:AS64" si="68">AI62+AL62+AO62</f>
        <v>19255.916666666668</v>
      </c>
      <c r="AS62" s="36">
        <f t="shared" si="68"/>
        <v>14542.166666666666</v>
      </c>
      <c r="AT62" s="40">
        <f>IF(ISERROR(AS62/AR62),"",AS62/AR62)</f>
        <v>0.75520511011766933</v>
      </c>
      <c r="AU62" s="38">
        <f>'[1]SIBASI San Miguel'!AP61+'[1]SIBASI Usulutan'!AP61+'[1]SIBASI Morazán'!AP61+'[1]SIBASI La Unión'!AP61</f>
        <v>4288.0833333333339</v>
      </c>
      <c r="AV62" s="48">
        <f>'[1]SIBASI San Miguel'!AQ61+'[1]SIBASI Usulutan'!AQ61+'[1]SIBASI Morazán'!AQ61+'[1]SIBASI La Unión'!AQ61</f>
        <v>0</v>
      </c>
      <c r="AW62" s="40">
        <f>IF(ISERROR(AV62/AU62),"",AV62/AU62)</f>
        <v>0</v>
      </c>
      <c r="AX62" s="38">
        <f>'[1]SIBASI San Miguel'!AS61+'[1]SIBASI Usulutan'!AS61+'[1]SIBASI Morazán'!AS61+'[1]SIBASI La Unión'!AS61</f>
        <v>4288.0833333333339</v>
      </c>
      <c r="AY62" s="48">
        <f>'[1]SIBASI San Miguel'!AT61+'[1]SIBASI Usulutan'!AT61+'[1]SIBASI Morazán'!AT61+'[1]SIBASI La Unión'!AT61</f>
        <v>0</v>
      </c>
      <c r="AZ62" s="40">
        <f>IF(ISERROR(AY62/AX62),"",AY62/AX62)</f>
        <v>0</v>
      </c>
      <c r="BA62" s="38">
        <f>'[1]SIBASI San Miguel'!AV61+'[1]SIBASI Usulutan'!AV61+'[1]SIBASI Morazán'!AV61+'[1]SIBASI La Unión'!AV61</f>
        <v>4288.0833333333339</v>
      </c>
      <c r="BB62" s="48">
        <f>'[1]SIBASI San Miguel'!AW61+'[1]SIBASI Usulutan'!AW61+'[1]SIBASI Morazán'!AW61+'[1]SIBASI La Unión'!AW61</f>
        <v>0</v>
      </c>
      <c r="BC62" s="40">
        <f>IF(ISERROR(BB62/BA62),"",BB62/BA62)</f>
        <v>0</v>
      </c>
      <c r="BD62" s="41">
        <f t="shared" ref="BD62:BE64" si="69">AU62+AX62+BA62</f>
        <v>12864.250000000002</v>
      </c>
      <c r="BE62" s="36">
        <f t="shared" si="69"/>
        <v>0</v>
      </c>
      <c r="BF62" s="40">
        <f>IF(ISERROR(BE62/BD62),"",BE62/BD62)</f>
        <v>0</v>
      </c>
      <c r="BG62" s="41">
        <f t="shared" ref="BG62:BH64" si="70">O62+AA62+AR62+BD62</f>
        <v>59672.166666666672</v>
      </c>
      <c r="BH62" s="44">
        <f t="shared" si="70"/>
        <v>50507.333333333328</v>
      </c>
      <c r="BI62" s="40">
        <f>IF(ISERROR(BH62/BG62),"",BH62/BG62)</f>
        <v>0.84641359874648414</v>
      </c>
      <c r="BK62" s="45" t="str">
        <f>IF(E62=SUM(F62,I62,L62,R62,U62,X62,AI62,AL62,AO62,AU62,AX62,BA62),"SI","NO")</f>
        <v>NO</v>
      </c>
    </row>
    <row r="63" spans="1:63" ht="84" customHeight="1">
      <c r="A63" s="83" t="s">
        <v>136</v>
      </c>
      <c r="B63" s="34" t="s">
        <v>137</v>
      </c>
      <c r="C63" s="35" t="s">
        <v>135</v>
      </c>
      <c r="D63" s="36">
        <f>'[1]SIBASI San Miguel'!D62+'[1]SIBASI Usulutan'!D62+'[1]SIBASI Morazán'!D62+'[1]SIBASI La Unión'!D62</f>
        <v>4</v>
      </c>
      <c r="E63" s="37">
        <f>'[1]SIBASI San Miguel'!E62+'[1]SIBASI Usulutan'!E62+'[1]SIBASI Morazán'!E62+'[1]SIBASI La Unión'!E62</f>
        <v>18051</v>
      </c>
      <c r="F63" s="38">
        <f>'[1]SIBASI San Miguel'!F62+'[1]SIBASI Usulutan'!F62+'[1]SIBASI Morazán'!F62+'[1]SIBASI La Unión'!F62</f>
        <v>802.08333333333337</v>
      </c>
      <c r="G63" s="48">
        <f>'[1]SIBASI San Miguel'!G62+'[1]SIBASI Usulutan'!G62+'[1]SIBASI Morazán'!G62+'[1]SIBASI La Unión'!G62</f>
        <v>791</v>
      </c>
      <c r="H63" s="40">
        <f>IF(ISERROR(G63/F63),"",G63/F63)</f>
        <v>0.98618181818181816</v>
      </c>
      <c r="I63" s="38">
        <f>'[1]SIBASI San Miguel'!I62+'[1]SIBASI Usulutan'!I62+'[1]SIBASI Morazán'!I62+'[1]SIBASI La Unión'!I62</f>
        <v>806.08333333333337</v>
      </c>
      <c r="J63" s="48">
        <f>'[1]SIBASI San Miguel'!J62+'[1]SIBASI Usulutan'!J62+'[1]SIBASI Morazán'!J62+'[1]SIBASI La Unión'!J62</f>
        <v>939</v>
      </c>
      <c r="K63" s="40">
        <f>IF(ISERROR(J63/I63),"",J63/I63)</f>
        <v>1.1648919673317482</v>
      </c>
      <c r="L63" s="38">
        <f>'[1]SIBASI San Miguel'!L62+'[1]SIBASI Usulutan'!L62+'[1]SIBASI Morazán'!L62+'[1]SIBASI La Unión'!L62</f>
        <v>833.08333333333337</v>
      </c>
      <c r="M63" s="48">
        <f>'[1]SIBASI San Miguel'!M62+'[1]SIBASI Usulutan'!M62+'[1]SIBASI Morazán'!M62+'[1]SIBASI La Unión'!M62</f>
        <v>1027</v>
      </c>
      <c r="N63" s="40">
        <f>IF(ISERROR(M63/L63),"",M63/L63)</f>
        <v>1.2327698309492847</v>
      </c>
      <c r="O63" s="41">
        <f t="shared" si="66"/>
        <v>2441.25</v>
      </c>
      <c r="P63" s="36">
        <f t="shared" si="66"/>
        <v>2757</v>
      </c>
      <c r="Q63" s="40">
        <f>IF(ISERROR(P63/O63),"",P63/O63)</f>
        <v>1.1293394777265744</v>
      </c>
      <c r="R63" s="38">
        <f>'[1]SIBASI San Miguel'!R62+'[1]SIBASI Usulutan'!R62+'[1]SIBASI Morazán'!R62+'[1]SIBASI La Unión'!R62</f>
        <v>811.08333333333337</v>
      </c>
      <c r="S63" s="48">
        <f>'[1]SIBASI San Miguel'!S62+'[1]SIBASI Usulutan'!S62+'[1]SIBASI Morazán'!S62+'[1]SIBASI La Unión'!S62</f>
        <v>1144</v>
      </c>
      <c r="T63" s="40">
        <f>IF(ISERROR(S63/R63),"",S63/R63)</f>
        <v>1.4104592623035035</v>
      </c>
      <c r="U63" s="38">
        <f>'[1]SIBASI San Miguel'!U62+'[1]SIBASI Usulutan'!U62+'[1]SIBASI Morazán'!U62+'[1]SIBASI La Unión'!U62</f>
        <v>867.08333333333337</v>
      </c>
      <c r="V63" s="48">
        <f>'[1]SIBASI San Miguel'!V62+'[1]SIBASI Usulutan'!V62+'[1]SIBASI Morazán'!V62+'[1]SIBASI La Unión'!V62</f>
        <v>932</v>
      </c>
      <c r="W63" s="40">
        <f>IF(ISERROR(V63/U63),"",V63/U63)</f>
        <v>1.0748678519942334</v>
      </c>
      <c r="X63" s="38">
        <f>'[1]SIBASI San Miguel'!X62+'[1]SIBASI Usulutan'!X62+'[1]SIBASI Morazán'!X62+'[1]SIBASI La Unión'!X62</f>
        <v>907.08333333333337</v>
      </c>
      <c r="Y63" s="48">
        <f>'[1]SIBASI San Miguel'!Y62+'[1]SIBASI Usulutan'!Y62+'[1]SIBASI Morazán'!Y62+'[1]SIBASI La Unión'!Y62</f>
        <v>1631</v>
      </c>
      <c r="Z63" s="40">
        <f>IF(ISERROR(Y63/X63),"",Y63/X63)</f>
        <v>1.7980707395498392</v>
      </c>
      <c r="AA63" s="41">
        <f t="shared" si="67"/>
        <v>2585.25</v>
      </c>
      <c r="AB63" s="36">
        <f t="shared" si="67"/>
        <v>3707</v>
      </c>
      <c r="AC63" s="40">
        <f>IF(ISERROR(AB63/AA63),"",AB63/AA63)</f>
        <v>1.4339038777681075</v>
      </c>
      <c r="AD63" s="42"/>
      <c r="AE63" s="43"/>
      <c r="AF63" s="42"/>
      <c r="AG63" s="43"/>
      <c r="AH63" s="42"/>
      <c r="AI63" s="38">
        <f>'[1]SIBASI San Miguel'!AD62+'[1]SIBASI Usulutan'!AD62+'[1]SIBASI Morazán'!AD62+'[1]SIBASI La Unión'!AD62</f>
        <v>2011.75</v>
      </c>
      <c r="AJ63" s="48">
        <f>'[1]SIBASI San Miguel'!AE62+'[1]SIBASI Usulutan'!AE62+'[1]SIBASI Morazán'!AE62+'[1]SIBASI La Unión'!AE62</f>
        <v>2868</v>
      </c>
      <c r="AK63" s="40">
        <f>IF(ISERROR(AJ63/AI63),"",AJ63/AI63)</f>
        <v>1.4256244563191252</v>
      </c>
      <c r="AL63" s="38">
        <f>'[1]SIBASI San Miguel'!AG62+'[1]SIBASI Usulutan'!AG62+'[1]SIBASI Morazán'!AG62+'[1]SIBASI La Unión'!AG62</f>
        <v>770.58333333333337</v>
      </c>
      <c r="AM63" s="48">
        <f>'[1]SIBASI San Miguel'!AH62+'[1]SIBASI Usulutan'!AH62+'[1]SIBASI Morazán'!AH62+'[1]SIBASI La Unión'!AH62</f>
        <v>760</v>
      </c>
      <c r="AN63" s="40">
        <f>IF(ISERROR(AM63/AL63),"",AM63/AL63)</f>
        <v>0.98626581594030494</v>
      </c>
      <c r="AO63" s="38">
        <f>'[1]SIBASI San Miguel'!AJ62+'[1]SIBASI Usulutan'!AJ62+'[1]SIBASI Morazán'!AJ62+'[1]SIBASI La Unión'!AJ62</f>
        <v>1677.8333333333335</v>
      </c>
      <c r="AP63" s="48">
        <f>'[1]SIBASI San Miguel'!AK62+'[1]SIBASI Usulutan'!AK62+'[1]SIBASI Morazán'!AK62+'[1]SIBASI La Unión'!AK62</f>
        <v>0</v>
      </c>
      <c r="AQ63" s="40">
        <f>IF(ISERROR(AP63/AO63),"",AP63/AO63)</f>
        <v>0</v>
      </c>
      <c r="AR63" s="41">
        <f t="shared" si="68"/>
        <v>4460.166666666667</v>
      </c>
      <c r="AS63" s="36">
        <f t="shared" si="68"/>
        <v>3628</v>
      </c>
      <c r="AT63" s="40">
        <f>IF(ISERROR(AS63/AR63),"",AS63/AR63)</f>
        <v>0.81342251784312991</v>
      </c>
      <c r="AU63" s="38">
        <f>'[1]SIBASI San Miguel'!AP62+'[1]SIBASI Usulutan'!AP62+'[1]SIBASI Morazán'!AP62+'[1]SIBASI La Unión'!AP62</f>
        <v>1623.8333333333335</v>
      </c>
      <c r="AV63" s="48">
        <f>'[1]SIBASI San Miguel'!AQ62+'[1]SIBASI Usulutan'!AQ62+'[1]SIBASI Morazán'!AQ62+'[1]SIBASI La Unión'!AQ62</f>
        <v>0</v>
      </c>
      <c r="AW63" s="40">
        <f>IF(ISERROR(AV63/AU63),"",AV63/AU63)</f>
        <v>0</v>
      </c>
      <c r="AX63" s="38">
        <f>'[1]SIBASI San Miguel'!AS62+'[1]SIBASI Usulutan'!AS62+'[1]SIBASI Morazán'!AS62+'[1]SIBASI La Unión'!AS62</f>
        <v>1664.8333333333335</v>
      </c>
      <c r="AY63" s="48">
        <f>'[1]SIBASI San Miguel'!AT62+'[1]SIBASI Usulutan'!AT62+'[1]SIBASI Morazán'!AT62+'[1]SIBASI La Unión'!AT62</f>
        <v>0</v>
      </c>
      <c r="AZ63" s="40">
        <f>IF(ISERROR(AY63/AX63),"",AY63/AX63)</f>
        <v>0</v>
      </c>
      <c r="BA63" s="38">
        <f>'[1]SIBASI San Miguel'!AV62+'[1]SIBASI Usulutan'!AV62+'[1]SIBASI Morazán'!AV62+'[1]SIBASI La Unión'!AV62</f>
        <v>1611.8333333333335</v>
      </c>
      <c r="BB63" s="48">
        <f>'[1]SIBASI San Miguel'!AW62+'[1]SIBASI Usulutan'!AW62+'[1]SIBASI Morazán'!AW62+'[1]SIBASI La Unión'!AW62</f>
        <v>0</v>
      </c>
      <c r="BC63" s="40">
        <f>IF(ISERROR(BB63/BA63),"",BB63/BA63)</f>
        <v>0</v>
      </c>
      <c r="BD63" s="41">
        <f t="shared" si="69"/>
        <v>4900.5</v>
      </c>
      <c r="BE63" s="36">
        <f t="shared" si="69"/>
        <v>0</v>
      </c>
      <c r="BF63" s="40">
        <f>IF(ISERROR(BE63/BD63),"",BE63/BD63)</f>
        <v>0</v>
      </c>
      <c r="BG63" s="41">
        <f t="shared" si="70"/>
        <v>14387.166666666668</v>
      </c>
      <c r="BH63" s="44">
        <f t="shared" si="70"/>
        <v>10092</v>
      </c>
      <c r="BI63" s="40">
        <f>IF(ISERROR(BH63/BG63),"",BH63/BG63)</f>
        <v>0.70145847572489362</v>
      </c>
      <c r="BK63" s="45" t="str">
        <f>IF(E63=SUM(F63,I63,L63,R63,U63,X63,AI63,AL63,AO63,AU63,AX63,BA63),"SI","NO")</f>
        <v>NO</v>
      </c>
    </row>
    <row r="64" spans="1:63" ht="84" customHeight="1">
      <c r="A64" s="83" t="s">
        <v>138</v>
      </c>
      <c r="B64" s="34" t="s">
        <v>139</v>
      </c>
      <c r="C64" s="35" t="s">
        <v>135</v>
      </c>
      <c r="D64" s="36">
        <f>'[1]SIBASI San Miguel'!D63+'[1]SIBASI Usulutan'!D63+'[1]SIBASI Morazán'!D63+'[1]SIBASI La Unión'!D63</f>
        <v>24</v>
      </c>
      <c r="E64" s="37">
        <f>'[1]SIBASI San Miguel'!E63+'[1]SIBASI Usulutan'!E63+'[1]SIBASI Morazán'!E63+'[1]SIBASI La Unión'!E63</f>
        <v>3584</v>
      </c>
      <c r="F64" s="38">
        <f>'[1]SIBASI San Miguel'!F63+'[1]SIBASI Usulutan'!F63+'[1]SIBASI Morazán'!F63+'[1]SIBASI La Unión'!F63</f>
        <v>371.66666666666669</v>
      </c>
      <c r="G64" s="48">
        <f>'[1]SIBASI San Miguel'!G63+'[1]SIBASI Usulutan'!G63+'[1]SIBASI Morazán'!G63+'[1]SIBASI La Unión'!G63</f>
        <v>547</v>
      </c>
      <c r="H64" s="40">
        <f>IF(ISERROR(G64/F64),"",G64/F64)</f>
        <v>1.4717488789237667</v>
      </c>
      <c r="I64" s="38">
        <f>'[1]SIBASI San Miguel'!I63+'[1]SIBASI Usulutan'!I63+'[1]SIBASI Morazán'!I63+'[1]SIBASI La Unión'!I63</f>
        <v>383.66666666666669</v>
      </c>
      <c r="J64" s="48">
        <f>'[1]SIBASI San Miguel'!J63+'[1]SIBASI Usulutan'!J63+'[1]SIBASI Morazán'!J63+'[1]SIBASI La Unión'!J63</f>
        <v>504</v>
      </c>
      <c r="K64" s="40">
        <f>IF(ISERROR(J64/I64),"",J64/I64)</f>
        <v>1.3136403127715031</v>
      </c>
      <c r="L64" s="38">
        <f>'[1]SIBASI San Miguel'!L63+'[1]SIBASI Usulutan'!L63+'[1]SIBASI Morazán'!L63+'[1]SIBASI La Unión'!L63</f>
        <v>404.66666666666669</v>
      </c>
      <c r="M64" s="48">
        <f>'[1]SIBASI San Miguel'!M63+'[1]SIBASI Usulutan'!M63+'[1]SIBASI Morazán'!M63+'[1]SIBASI La Unión'!M63</f>
        <v>513</v>
      </c>
      <c r="N64" s="40">
        <f>IF(ISERROR(M64/L64),"",M64/L64)</f>
        <v>1.2677100494233937</v>
      </c>
      <c r="O64" s="41">
        <f t="shared" si="66"/>
        <v>1160</v>
      </c>
      <c r="P64" s="36">
        <f t="shared" si="66"/>
        <v>1564</v>
      </c>
      <c r="Q64" s="40">
        <f>IF(ISERROR(P64/O64),"",P64/O64)</f>
        <v>1.3482758620689654</v>
      </c>
      <c r="R64" s="38">
        <f>'[1]SIBASI San Miguel'!R63+'[1]SIBASI Usulutan'!R63+'[1]SIBASI Morazán'!R63+'[1]SIBASI La Unión'!R63</f>
        <v>384.66666666666669</v>
      </c>
      <c r="S64" s="48">
        <f>'[1]SIBASI San Miguel'!S63+'[1]SIBASI Usulutan'!S63+'[1]SIBASI Morazán'!S63+'[1]SIBASI La Unión'!S63</f>
        <v>399</v>
      </c>
      <c r="T64" s="40">
        <f>IF(ISERROR(S64/R64),"",S64/R64)</f>
        <v>1.0372616984402079</v>
      </c>
      <c r="U64" s="38">
        <f>'[1]SIBASI San Miguel'!U63+'[1]SIBASI Usulutan'!U63+'[1]SIBASI Morazán'!U63+'[1]SIBASI La Unión'!U63</f>
        <v>393.66666666666669</v>
      </c>
      <c r="V64" s="48">
        <f>'[1]SIBASI San Miguel'!V63+'[1]SIBASI Usulutan'!V63+'[1]SIBASI Morazán'!V63+'[1]SIBASI La Unión'!V63</f>
        <v>521</v>
      </c>
      <c r="W64" s="40">
        <f>IF(ISERROR(V64/U64),"",V64/U64)</f>
        <v>1.323454699407282</v>
      </c>
      <c r="X64" s="38">
        <f>'[1]SIBASI San Miguel'!X63+'[1]SIBASI Usulutan'!X63+'[1]SIBASI Morazán'!X63+'[1]SIBASI La Unión'!X63</f>
        <v>410.66666666666669</v>
      </c>
      <c r="Y64" s="48">
        <f>'[1]SIBASI San Miguel'!Y63+'[1]SIBASI Usulutan'!Y63+'[1]SIBASI Morazán'!Y63+'[1]SIBASI La Unión'!Y63</f>
        <v>769</v>
      </c>
      <c r="Z64" s="40">
        <f>IF(ISERROR(Y64/X64),"",Y64/X64)</f>
        <v>1.8725649350649349</v>
      </c>
      <c r="AA64" s="41">
        <f t="shared" si="67"/>
        <v>1189</v>
      </c>
      <c r="AB64" s="36">
        <f t="shared" si="67"/>
        <v>1689</v>
      </c>
      <c r="AC64" s="40">
        <f>IF(ISERROR(AB64/AA64),"",AB64/AA64)</f>
        <v>1.4205214465937763</v>
      </c>
      <c r="AD64" s="42"/>
      <c r="AE64" s="43"/>
      <c r="AF64" s="42"/>
      <c r="AG64" s="43"/>
      <c r="AH64" s="42"/>
      <c r="AI64" s="38">
        <f>'[1]SIBASI San Miguel'!AD63+'[1]SIBASI Usulutan'!AD63+'[1]SIBASI Morazán'!AD63+'[1]SIBASI La Unión'!AD63</f>
        <v>758.5</v>
      </c>
      <c r="AJ64" s="48">
        <f>'[1]SIBASI San Miguel'!AE63+'[1]SIBASI Usulutan'!AE63+'[1]SIBASI Morazán'!AE63+'[1]SIBASI La Unión'!AE63</f>
        <v>1201</v>
      </c>
      <c r="AK64" s="40">
        <f>IF(ISERROR(AJ64/AI64),"",AJ64/AI64)</f>
        <v>1.5833882663150955</v>
      </c>
      <c r="AL64" s="38">
        <f>'[1]SIBASI San Miguel'!AG63+'[1]SIBASI Usulutan'!AG63+'[1]SIBASI Morazán'!AG63+'[1]SIBASI La Unión'!AG63</f>
        <v>332.5</v>
      </c>
      <c r="AM64" s="48">
        <f>'[1]SIBASI San Miguel'!AH63+'[1]SIBASI Usulutan'!AH63+'[1]SIBASI Morazán'!AH63+'[1]SIBASI La Unión'!AH63</f>
        <v>465</v>
      </c>
      <c r="AN64" s="40">
        <f>IF(ISERROR(AM64/AL64),"",AM64/AL64)</f>
        <v>1.3984962406015038</v>
      </c>
      <c r="AO64" s="38">
        <f>'[1]SIBASI San Miguel'!AJ63+'[1]SIBASI Usulutan'!AJ63+'[1]SIBASI Morazán'!AJ63+'[1]SIBASI La Unión'!AJ63</f>
        <v>295</v>
      </c>
      <c r="AP64" s="48">
        <f>'[1]SIBASI San Miguel'!AK63+'[1]SIBASI Usulutan'!AK63+'[1]SIBASI Morazán'!AK63+'[1]SIBASI La Unión'!AK63</f>
        <v>0</v>
      </c>
      <c r="AQ64" s="40">
        <f>IF(ISERROR(AP64/AO64),"",AP64/AO64)</f>
        <v>0</v>
      </c>
      <c r="AR64" s="41">
        <f t="shared" si="68"/>
        <v>1386</v>
      </c>
      <c r="AS64" s="36">
        <f t="shared" si="68"/>
        <v>1666</v>
      </c>
      <c r="AT64" s="40">
        <f>IF(ISERROR(AS64/AR64),"",AS64/AR64)</f>
        <v>1.202020202020202</v>
      </c>
      <c r="AU64" s="38">
        <f>'[1]SIBASI San Miguel'!AP63+'[1]SIBASI Usulutan'!AP63+'[1]SIBASI Morazán'!AP63+'[1]SIBASI La Unión'!AP63</f>
        <v>286</v>
      </c>
      <c r="AV64" s="48">
        <f>'[1]SIBASI San Miguel'!AQ63+'[1]SIBASI Usulutan'!AQ63+'[1]SIBASI Morazán'!AQ63+'[1]SIBASI La Unión'!AQ63</f>
        <v>0</v>
      </c>
      <c r="AW64" s="40">
        <f>IF(ISERROR(AV64/AU64),"",AV64/AU64)</f>
        <v>0</v>
      </c>
      <c r="AX64" s="38">
        <f>'[1]SIBASI San Miguel'!AS63+'[1]SIBASI Usulutan'!AS63+'[1]SIBASI Morazán'!AS63+'[1]SIBASI La Unión'!AS63</f>
        <v>288</v>
      </c>
      <c r="AY64" s="48">
        <f>'[1]SIBASI San Miguel'!AT63+'[1]SIBASI Usulutan'!AT63+'[1]SIBASI Morazán'!AT63+'[1]SIBASI La Unión'!AT63</f>
        <v>0</v>
      </c>
      <c r="AZ64" s="40">
        <f>IF(ISERROR(AY64/AX64),"",AY64/AX64)</f>
        <v>0</v>
      </c>
      <c r="BA64" s="38">
        <f>'[1]SIBASI San Miguel'!AV63+'[1]SIBASI Usulutan'!AV63+'[1]SIBASI Morazán'!AV63+'[1]SIBASI La Unión'!AV63</f>
        <v>274</v>
      </c>
      <c r="BB64" s="48">
        <f>'[1]SIBASI San Miguel'!AW63+'[1]SIBASI Usulutan'!AW63+'[1]SIBASI Morazán'!AW63+'[1]SIBASI La Unión'!AW63</f>
        <v>0</v>
      </c>
      <c r="BC64" s="40">
        <f>IF(ISERROR(BB64/BA64),"",BB64/BA64)</f>
        <v>0</v>
      </c>
      <c r="BD64" s="41">
        <f t="shared" si="69"/>
        <v>848</v>
      </c>
      <c r="BE64" s="36">
        <f t="shared" si="69"/>
        <v>0</v>
      </c>
      <c r="BF64" s="40">
        <f>IF(ISERROR(BE64/BD64),"",BE64/BD64)</f>
        <v>0</v>
      </c>
      <c r="BG64" s="41">
        <f t="shared" si="70"/>
        <v>4583</v>
      </c>
      <c r="BH64" s="44">
        <f t="shared" si="70"/>
        <v>4919</v>
      </c>
      <c r="BI64" s="40">
        <f>IF(ISERROR(BH64/BG64),"",BH64/BG64)</f>
        <v>1.0733144228671176</v>
      </c>
      <c r="BK64" s="45" t="str">
        <f>IF(E64=SUM(F64,I64,L64,R64,U64,X64,AI64,AL64,AO64,AU64,AX64,BA64),"SI","NO")</f>
        <v>NO</v>
      </c>
    </row>
    <row r="65" spans="1:63" ht="84" customHeight="1">
      <c r="A65" s="113" t="s">
        <v>140</v>
      </c>
      <c r="B65" s="112"/>
      <c r="C65" s="66"/>
      <c r="D65" s="67"/>
      <c r="E65" s="68"/>
      <c r="F65" s="30"/>
      <c r="G65" s="30"/>
      <c r="H65" s="69"/>
      <c r="I65" s="30"/>
      <c r="J65" s="30"/>
      <c r="K65" s="69"/>
      <c r="L65" s="30"/>
      <c r="M65" s="30"/>
      <c r="N65" s="69"/>
      <c r="O65" s="30"/>
      <c r="P65" s="28"/>
      <c r="Q65" s="69"/>
      <c r="R65" s="30"/>
      <c r="S65" s="30"/>
      <c r="T65" s="69"/>
      <c r="U65" s="30"/>
      <c r="V65" s="30"/>
      <c r="W65" s="69"/>
      <c r="X65" s="30"/>
      <c r="Y65" s="30"/>
      <c r="Z65" s="69"/>
      <c r="AA65" s="30"/>
      <c r="AB65" s="28"/>
      <c r="AC65" s="69"/>
      <c r="AD65" s="29"/>
      <c r="AE65" s="28"/>
      <c r="AF65" s="29"/>
      <c r="AG65" s="28"/>
      <c r="AH65" s="29"/>
      <c r="AI65" s="30"/>
      <c r="AJ65" s="30"/>
      <c r="AK65" s="69"/>
      <c r="AL65" s="30"/>
      <c r="AM65" s="30"/>
      <c r="AN65" s="69"/>
      <c r="AO65" s="30"/>
      <c r="AP65" s="30"/>
      <c r="AQ65" s="69"/>
      <c r="AR65" s="30"/>
      <c r="AS65" s="28"/>
      <c r="AT65" s="69"/>
      <c r="AU65" s="30"/>
      <c r="AV65" s="30"/>
      <c r="AW65" s="69"/>
      <c r="AX65" s="30"/>
      <c r="AY65" s="30"/>
      <c r="AZ65" s="69"/>
      <c r="BA65" s="30"/>
      <c r="BB65" s="30"/>
      <c r="BC65" s="69"/>
      <c r="BD65" s="30"/>
      <c r="BE65" s="28"/>
      <c r="BF65" s="69"/>
      <c r="BG65" s="30"/>
      <c r="BH65" s="28"/>
      <c r="BI65" s="69"/>
      <c r="BK65" s="76"/>
    </row>
    <row r="66" spans="1:63" ht="84" customHeight="1">
      <c r="A66" s="83" t="s">
        <v>141</v>
      </c>
      <c r="B66" s="34" t="s">
        <v>142</v>
      </c>
      <c r="C66" s="35" t="s">
        <v>73</v>
      </c>
      <c r="D66" s="36">
        <f>'[1]SIBASI San Miguel'!D65+'[1]SIBASI Usulutan'!D65+'[1]SIBASI Morazán'!D65+'[1]SIBASI La Unión'!D65</f>
        <v>32891.25</v>
      </c>
      <c r="E66" s="37">
        <f>'[1]SIBASI San Miguel'!E65+'[1]SIBASI Usulutan'!E65+'[1]SIBASI Morazán'!E65+'[1]SIBASI La Unión'!E65</f>
        <v>38334.199999999997</v>
      </c>
      <c r="F66" s="38">
        <f>'[1]SIBASI San Miguel'!F65+'[1]SIBASI Usulutan'!F65+'[1]SIBASI Morazán'!F65+'[1]SIBASI La Unión'!F65</f>
        <v>4328.1166666666668</v>
      </c>
      <c r="G66" s="48">
        <f>'[1]SIBASI San Miguel'!G65+'[1]SIBASI Usulutan'!G65+'[1]SIBASI Morazán'!G65+'[1]SIBASI La Unión'!G65</f>
        <v>364</v>
      </c>
      <c r="H66" s="40">
        <f>IF(ISERROR(G66/F66),"",G66/F66)</f>
        <v>8.4101244960279098E-2</v>
      </c>
      <c r="I66" s="38">
        <f>'[1]SIBASI San Miguel'!I65+'[1]SIBASI Usulutan'!I65+'[1]SIBASI Morazán'!I65+'[1]SIBASI La Unión'!I65</f>
        <v>4328.1166666666668</v>
      </c>
      <c r="J66" s="48">
        <f>'[1]SIBASI San Miguel'!J65+'[1]SIBASI Usulutan'!J65+'[1]SIBASI Morazán'!J65+'[1]SIBASI La Unión'!J65</f>
        <v>460</v>
      </c>
      <c r="K66" s="40">
        <f>IF(ISERROR(J66/I66),"",J66/I66)</f>
        <v>0.10628179308167139</v>
      </c>
      <c r="L66" s="38">
        <f>'[1]SIBASI San Miguel'!L65+'[1]SIBASI Usulutan'!L65+'[1]SIBASI Morazán'!L65+'[1]SIBASI La Unión'!L65</f>
        <v>4328.1166666666668</v>
      </c>
      <c r="M66" s="48">
        <f>'[1]SIBASI San Miguel'!M65+'[1]SIBASI Usulutan'!M65+'[1]SIBASI Morazán'!M65+'[1]SIBASI La Unión'!M65</f>
        <v>367</v>
      </c>
      <c r="N66" s="40">
        <f>IF(ISERROR(M66/L66),"",M66/L66)</f>
        <v>8.4794387089072609E-2</v>
      </c>
      <c r="O66" s="41">
        <f t="shared" ref="O66:P70" si="71">F66+I66+L66</f>
        <v>12984.35</v>
      </c>
      <c r="P66" s="36">
        <f t="shared" si="71"/>
        <v>1191</v>
      </c>
      <c r="Q66" s="40">
        <f>IF(ISERROR(P66/O66),"",P66/O66)</f>
        <v>9.1725808377007709E-2</v>
      </c>
      <c r="R66" s="38">
        <f>'[1]SIBASI San Miguel'!R65+'[1]SIBASI Usulutan'!R65+'[1]SIBASI Morazán'!R65+'[1]SIBASI La Unión'!R65</f>
        <v>4319.7666666666664</v>
      </c>
      <c r="S66" s="48">
        <f>'[1]SIBASI San Miguel'!S65+'[1]SIBASI Usulutan'!S65+'[1]SIBASI Morazán'!S65+'[1]SIBASI La Unión'!S65</f>
        <v>272</v>
      </c>
      <c r="T66" s="40">
        <f>IF(ISERROR(S66/R66),"",S66/R66)</f>
        <v>6.2966363923977378E-2</v>
      </c>
      <c r="U66" s="38">
        <f>'[1]SIBASI San Miguel'!U65+'[1]SIBASI Usulutan'!U65+'[1]SIBASI Morazán'!U65+'[1]SIBASI La Unión'!U65</f>
        <v>4319.7666666666664</v>
      </c>
      <c r="V66" s="48">
        <f>'[1]SIBASI San Miguel'!V65+'[1]SIBASI Usulutan'!V65+'[1]SIBASI Morazán'!V65+'[1]SIBASI La Unión'!V65</f>
        <v>328.875</v>
      </c>
      <c r="W66" s="40">
        <f>IF(ISERROR(V66/U66),"",V66/U66)</f>
        <v>7.6132584321684044E-2</v>
      </c>
      <c r="X66" s="38">
        <f>'[1]SIBASI San Miguel'!X65+'[1]SIBASI Usulutan'!X65+'[1]SIBASI Morazán'!X65+'[1]SIBASI La Unión'!X65</f>
        <v>4328.1166666666668</v>
      </c>
      <c r="Y66" s="48">
        <f>'[1]SIBASI San Miguel'!Y65+'[1]SIBASI Usulutan'!Y65+'[1]SIBASI Morazán'!Y65+'[1]SIBASI La Unión'!Y65</f>
        <v>293</v>
      </c>
      <c r="Z66" s="40">
        <f>IF(ISERROR(Y66/X66),"",Y66/X66)</f>
        <v>6.7696881245499385E-2</v>
      </c>
      <c r="AA66" s="41">
        <f t="shared" ref="AA66:AB70" si="72">R66+U66+X66</f>
        <v>12967.65</v>
      </c>
      <c r="AB66" s="36">
        <f t="shared" si="72"/>
        <v>893.875</v>
      </c>
      <c r="AC66" s="40">
        <f>IF(ISERROR(AB66/AA66),"",AB66/AA66)</f>
        <v>6.8931147894953984E-2</v>
      </c>
      <c r="AD66" s="42"/>
      <c r="AE66" s="43"/>
      <c r="AF66" s="42"/>
      <c r="AG66" s="43"/>
      <c r="AH66" s="42"/>
      <c r="AI66" s="38">
        <f>'[1]SIBASI San Miguel'!AD65+'[1]SIBASI Usulutan'!AD65+'[1]SIBASI Morazán'!AD65+'[1]SIBASI La Unión'!AD65</f>
        <v>10639.545833333335</v>
      </c>
      <c r="AJ66" s="48">
        <f>'[1]SIBASI San Miguel'!AE65+'[1]SIBASI Usulutan'!AE65+'[1]SIBASI Morazán'!AE65+'[1]SIBASI La Unión'!AE65</f>
        <v>564.875</v>
      </c>
      <c r="AK66" s="40">
        <f>IF(ISERROR(AJ66/AI66),"",AJ66/AI66)</f>
        <v>5.3092021863401895E-2</v>
      </c>
      <c r="AL66" s="38">
        <f>'[1]SIBASI San Miguel'!AG65+'[1]SIBASI Usulutan'!AG65+'[1]SIBASI Morazán'!AG65+'[1]SIBASI La Unión'!AG65</f>
        <v>4641.0333333333328</v>
      </c>
      <c r="AM66" s="48">
        <f>'[1]SIBASI San Miguel'!AH65+'[1]SIBASI Usulutan'!AH65+'[1]SIBASI Morazán'!AH65+'[1]SIBASI La Unión'!AH65</f>
        <v>289</v>
      </c>
      <c r="AN66" s="40">
        <f>IF(ISERROR(AM66/AL66),"",AM66/AL66)</f>
        <v>6.2270615021080084E-2</v>
      </c>
      <c r="AO66" s="38">
        <f>'[1]SIBASI San Miguel'!AJ65+'[1]SIBASI Usulutan'!AJ65+'[1]SIBASI Morazán'!AJ65+'[1]SIBASI La Unión'!AJ65</f>
        <v>3194.5166666666669</v>
      </c>
      <c r="AP66" s="48">
        <f>'[1]SIBASI San Miguel'!AK65+'[1]SIBASI Usulutan'!AK65+'[1]SIBASI Morazán'!AK65+'[1]SIBASI La Unión'!AK65</f>
        <v>0</v>
      </c>
      <c r="AQ66" s="40">
        <f>IF(ISERROR(AP66/AO66),"",AP66/AO66)</f>
        <v>0</v>
      </c>
      <c r="AR66" s="41">
        <f t="shared" ref="AR66:AS70" si="73">AI66+AL66+AO66</f>
        <v>18475.095833333336</v>
      </c>
      <c r="AS66" s="36">
        <f t="shared" si="73"/>
        <v>853.875</v>
      </c>
      <c r="AT66" s="40">
        <f>IF(ISERROR(AS66/AR66),"",AS66/AR66)</f>
        <v>4.6217622236059658E-2</v>
      </c>
      <c r="AU66" s="38">
        <f>'[1]SIBASI San Miguel'!AP65+'[1]SIBASI Usulutan'!AP65+'[1]SIBASI Morazán'!AP65+'[1]SIBASI La Unión'!AP65</f>
        <v>3194.5166666666669</v>
      </c>
      <c r="AV66" s="48">
        <f>'[1]SIBASI San Miguel'!AQ65+'[1]SIBASI Usulutan'!AQ65+'[1]SIBASI Morazán'!AQ65+'[1]SIBASI La Unión'!AQ65</f>
        <v>0</v>
      </c>
      <c r="AW66" s="40">
        <f>IF(ISERROR(AV66/AU66),"",AV66/AU66)</f>
        <v>0</v>
      </c>
      <c r="AX66" s="38">
        <f>'[1]SIBASI San Miguel'!AS65+'[1]SIBASI Usulutan'!AS65+'[1]SIBASI Morazán'!AS65+'[1]SIBASI La Unión'!AS65</f>
        <v>3194.5166666666669</v>
      </c>
      <c r="AY66" s="48">
        <f>'[1]SIBASI San Miguel'!AT65+'[1]SIBASI Usulutan'!AT65+'[1]SIBASI Morazán'!AT65+'[1]SIBASI La Unión'!AT65</f>
        <v>0</v>
      </c>
      <c r="AZ66" s="40">
        <f>IF(ISERROR(AY66/AX66),"",AY66/AX66)</f>
        <v>0</v>
      </c>
      <c r="BA66" s="38">
        <f>'[1]SIBASI San Miguel'!AV65+'[1]SIBASI Usulutan'!AV65+'[1]SIBASI Morazán'!AV65+'[1]SIBASI La Unión'!AV65</f>
        <v>3194.5166666666669</v>
      </c>
      <c r="BB66" s="48">
        <f>'[1]SIBASI San Miguel'!AW65+'[1]SIBASI Usulutan'!AW65+'[1]SIBASI Morazán'!AW65+'[1]SIBASI La Unión'!AW65</f>
        <v>0</v>
      </c>
      <c r="BC66" s="40">
        <f>IF(ISERROR(BB66/BA66),"",BB66/BA66)</f>
        <v>0</v>
      </c>
      <c r="BD66" s="41">
        <f t="shared" ref="BD66:BE70" si="74">AU66+AX66+BA66</f>
        <v>9583.5500000000011</v>
      </c>
      <c r="BE66" s="36">
        <f t="shared" si="74"/>
        <v>0</v>
      </c>
      <c r="BF66" s="40">
        <f>IF(ISERROR(BE66/BD66),"",BE66/BD66)</f>
        <v>0</v>
      </c>
      <c r="BG66" s="41">
        <f t="shared" ref="BG66:BH70" si="75">O66+AA66+AR66+BD66</f>
        <v>54010.645833333343</v>
      </c>
      <c r="BH66" s="44">
        <f t="shared" si="75"/>
        <v>2938.75</v>
      </c>
      <c r="BI66" s="40">
        <f>IF(ISERROR(BH66/BG66),"",BH66/BG66)</f>
        <v>5.4410569521209352E-2</v>
      </c>
      <c r="BK66" s="45" t="str">
        <f>IF(E66=SUM(F66,I66,L66,R66,U66,X66,AI66,AL66,AO66,AU66,AX66,BA66),"SI","NO")</f>
        <v>NO</v>
      </c>
    </row>
    <row r="67" spans="1:63" ht="84" customHeight="1">
      <c r="A67" s="83" t="s">
        <v>143</v>
      </c>
      <c r="B67" s="34" t="s">
        <v>144</v>
      </c>
      <c r="C67" s="35" t="s">
        <v>73</v>
      </c>
      <c r="D67" s="36">
        <f>'[1]SIBASI San Miguel'!D66+'[1]SIBASI Usulutan'!D66+'[1]SIBASI Morazán'!D66+'[1]SIBASI La Unión'!D66</f>
        <v>41489.9</v>
      </c>
      <c r="E67" s="37">
        <f>'[1]SIBASI San Miguel'!E66+'[1]SIBASI Usulutan'!E66+'[1]SIBASI Morazán'!E66+'[1]SIBASI La Unión'!E66</f>
        <v>46384.249999999993</v>
      </c>
      <c r="F67" s="38">
        <f>'[1]SIBASI San Miguel'!F66+'[1]SIBASI Usulutan'!F66+'[1]SIBASI Morazán'!F66+'[1]SIBASI La Unión'!F66</f>
        <v>2777.64</v>
      </c>
      <c r="G67" s="48">
        <f>'[1]SIBASI San Miguel'!G66+'[1]SIBASI Usulutan'!G66+'[1]SIBASI Morazán'!G66+'[1]SIBASI La Unión'!G66</f>
        <v>224</v>
      </c>
      <c r="H67" s="40">
        <f>IF(ISERROR(G67/F67),"",G67/F67)</f>
        <v>8.064399994239714E-2</v>
      </c>
      <c r="I67" s="38">
        <f>'[1]SIBASI San Miguel'!I66+'[1]SIBASI Usulutan'!I66+'[1]SIBASI Morazán'!I66+'[1]SIBASI La Unión'!I66</f>
        <v>2777.64</v>
      </c>
      <c r="J67" s="48">
        <f>'[1]SIBASI San Miguel'!J66+'[1]SIBASI Usulutan'!J66+'[1]SIBASI Morazán'!J66+'[1]SIBASI La Unión'!J66</f>
        <v>229</v>
      </c>
      <c r="K67" s="40">
        <f>IF(ISERROR(J67/I67),"",J67/I67)</f>
        <v>8.2444089226825654E-2</v>
      </c>
      <c r="L67" s="38">
        <f>'[1]SIBASI San Miguel'!L66+'[1]SIBASI Usulutan'!L66+'[1]SIBASI Morazán'!L66+'[1]SIBASI La Unión'!L66</f>
        <v>2777.64</v>
      </c>
      <c r="M67" s="48">
        <f>'[1]SIBASI San Miguel'!M66+'[1]SIBASI Usulutan'!M66+'[1]SIBASI Morazán'!M66+'[1]SIBASI La Unión'!M66</f>
        <v>224</v>
      </c>
      <c r="N67" s="40">
        <f>IF(ISERROR(M67/L67),"",M67/L67)</f>
        <v>8.064399994239714E-2</v>
      </c>
      <c r="O67" s="41">
        <f t="shared" si="71"/>
        <v>8332.92</v>
      </c>
      <c r="P67" s="36">
        <f t="shared" si="71"/>
        <v>677</v>
      </c>
      <c r="Q67" s="40">
        <f>IF(ISERROR(P67/O67),"",P67/O67)</f>
        <v>8.1244029703873316E-2</v>
      </c>
      <c r="R67" s="38">
        <f>'[1]SIBASI San Miguel'!R66+'[1]SIBASI Usulutan'!R66+'[1]SIBASI Morazán'!R66+'[1]SIBASI La Unión'!R66</f>
        <v>2779.69</v>
      </c>
      <c r="S67" s="48">
        <f>'[1]SIBASI San Miguel'!S66+'[1]SIBASI Usulutan'!S66+'[1]SIBASI Morazán'!S66+'[1]SIBASI La Unión'!S66</f>
        <v>203</v>
      </c>
      <c r="T67" s="40">
        <f>IF(ISERROR(S67/R67),"",S67/R67)</f>
        <v>7.302972633639003E-2</v>
      </c>
      <c r="U67" s="38">
        <f>'[1]SIBASI San Miguel'!U66+'[1]SIBASI Usulutan'!U66+'[1]SIBASI Morazán'!U66+'[1]SIBASI La Unión'!U66</f>
        <v>2779.69</v>
      </c>
      <c r="V67" s="48">
        <f>'[1]SIBASI San Miguel'!V66+'[1]SIBASI Usulutan'!V66+'[1]SIBASI Morazán'!V66+'[1]SIBASI La Unión'!V66</f>
        <v>227</v>
      </c>
      <c r="W67" s="40">
        <f>IF(ISERROR(V67/U67),"",V67/U67)</f>
        <v>8.1663782652022343E-2</v>
      </c>
      <c r="X67" s="38">
        <f>'[1]SIBASI San Miguel'!X66+'[1]SIBASI Usulutan'!X66+'[1]SIBASI Morazán'!X66+'[1]SIBASI La Unión'!X66</f>
        <v>2777.64</v>
      </c>
      <c r="Y67" s="48">
        <f>'[1]SIBASI San Miguel'!Y66+'[1]SIBASI Usulutan'!Y66+'[1]SIBASI Morazán'!Y66+'[1]SIBASI La Unión'!Y66</f>
        <v>187</v>
      </c>
      <c r="Z67" s="40">
        <f>IF(ISERROR(Y67/X67),"",Y67/X67)</f>
        <v>6.7323339237626192E-2</v>
      </c>
      <c r="AA67" s="41">
        <f t="shared" si="72"/>
        <v>8337.02</v>
      </c>
      <c r="AB67" s="36">
        <f t="shared" si="72"/>
        <v>617</v>
      </c>
      <c r="AC67" s="40">
        <f>IF(ISERROR(AB67/AA67),"",AB67/AA67)</f>
        <v>7.4007259188534985E-2</v>
      </c>
      <c r="AD67" s="42"/>
      <c r="AE67" s="43"/>
      <c r="AF67" s="42"/>
      <c r="AG67" s="43"/>
      <c r="AH67" s="42"/>
      <c r="AI67" s="38">
        <f>'[1]SIBASI San Miguel'!AD66+'[1]SIBASI Usulutan'!AD66+'[1]SIBASI Morazán'!AD66+'[1]SIBASI La Unión'!AD66</f>
        <v>6325.4866666666658</v>
      </c>
      <c r="AJ67" s="48">
        <f>'[1]SIBASI San Miguel'!AE66+'[1]SIBASI Usulutan'!AE66+'[1]SIBASI Morazán'!AE66+'[1]SIBASI La Unión'!AE66</f>
        <v>413</v>
      </c>
      <c r="AK67" s="40">
        <f>IF(ISERROR(AJ67/AI67),"",AJ67/AI67)</f>
        <v>6.5291418947474936E-2</v>
      </c>
      <c r="AL67" s="38">
        <f>'[1]SIBASI San Miguel'!AG66+'[1]SIBASI Usulutan'!AG66+'[1]SIBASI Morazán'!AG66+'[1]SIBASI La Unión'!AG66</f>
        <v>2580.9899999999998</v>
      </c>
      <c r="AM67" s="48">
        <f>'[1]SIBASI San Miguel'!AH66+'[1]SIBASI Usulutan'!AH66+'[1]SIBASI Morazán'!AH66+'[1]SIBASI La Unión'!AH66</f>
        <v>185</v>
      </c>
      <c r="AN67" s="40">
        <f>IF(ISERROR(AM67/AL67),"",AM67/AL67)</f>
        <v>7.1677922037667721E-2</v>
      </c>
      <c r="AO67" s="38">
        <f>'[1]SIBASI San Miguel'!AJ66+'[1]SIBASI Usulutan'!AJ66+'[1]SIBASI Morazán'!AJ66+'[1]SIBASI La Unión'!AJ66</f>
        <v>3860.5166666666669</v>
      </c>
      <c r="AP67" s="48">
        <f>'[1]SIBASI San Miguel'!AK66+'[1]SIBASI Usulutan'!AK66+'[1]SIBASI Morazán'!AK66+'[1]SIBASI La Unión'!AK66</f>
        <v>0</v>
      </c>
      <c r="AQ67" s="40">
        <f>IF(ISERROR(AP67/AO67),"",AP67/AO67)</f>
        <v>0</v>
      </c>
      <c r="AR67" s="41">
        <f t="shared" si="73"/>
        <v>12766.993333333332</v>
      </c>
      <c r="AS67" s="36">
        <f t="shared" si="73"/>
        <v>598</v>
      </c>
      <c r="AT67" s="40">
        <f>IF(ISERROR(AS67/AR67),"",AS67/AR67)</f>
        <v>4.6839532565485273E-2</v>
      </c>
      <c r="AU67" s="38">
        <f>'[1]SIBASI San Miguel'!AP66+'[1]SIBASI Usulutan'!AP66+'[1]SIBASI Morazán'!AP66+'[1]SIBASI La Unión'!AP66</f>
        <v>3860.5166666666669</v>
      </c>
      <c r="AV67" s="48">
        <f>'[1]SIBASI San Miguel'!AQ66+'[1]SIBASI Usulutan'!AQ66+'[1]SIBASI Morazán'!AQ66+'[1]SIBASI La Unión'!AQ66</f>
        <v>0</v>
      </c>
      <c r="AW67" s="40">
        <f>IF(ISERROR(AV67/AU67),"",AV67/AU67)</f>
        <v>0</v>
      </c>
      <c r="AX67" s="38">
        <f>'[1]SIBASI San Miguel'!AS66+'[1]SIBASI Usulutan'!AS66+'[1]SIBASI Morazán'!AS66+'[1]SIBASI La Unión'!AS66</f>
        <v>3860.5166666666669</v>
      </c>
      <c r="AY67" s="48">
        <f>'[1]SIBASI San Miguel'!AT66+'[1]SIBASI Usulutan'!AT66+'[1]SIBASI Morazán'!AT66+'[1]SIBASI La Unión'!AT66</f>
        <v>0</v>
      </c>
      <c r="AZ67" s="40">
        <f>IF(ISERROR(AY67/AX67),"",AY67/AX67)</f>
        <v>0</v>
      </c>
      <c r="BA67" s="38">
        <f>'[1]SIBASI San Miguel'!AV66+'[1]SIBASI Usulutan'!AV66+'[1]SIBASI Morazán'!AV66+'[1]SIBASI La Unión'!AV66</f>
        <v>3860.5166666666669</v>
      </c>
      <c r="BB67" s="48">
        <f>'[1]SIBASI San Miguel'!AW66+'[1]SIBASI Usulutan'!AW66+'[1]SIBASI Morazán'!AW66+'[1]SIBASI La Unión'!AW66</f>
        <v>0</v>
      </c>
      <c r="BC67" s="40">
        <f>IF(ISERROR(BB67/BA67),"",BB67/BA67)</f>
        <v>0</v>
      </c>
      <c r="BD67" s="41">
        <f t="shared" si="74"/>
        <v>11581.550000000001</v>
      </c>
      <c r="BE67" s="36">
        <f t="shared" si="74"/>
        <v>0</v>
      </c>
      <c r="BF67" s="40">
        <f>IF(ISERROR(BE67/BD67),"",BE67/BD67)</f>
        <v>0</v>
      </c>
      <c r="BG67" s="41">
        <f t="shared" si="75"/>
        <v>41018.483333333337</v>
      </c>
      <c r="BH67" s="44">
        <f t="shared" si="75"/>
        <v>1892</v>
      </c>
      <c r="BI67" s="40">
        <f>IF(ISERROR(BH67/BG67),"",BH67/BG67)</f>
        <v>4.6125547466609559E-2</v>
      </c>
      <c r="BK67" s="45" t="str">
        <f>IF(E67=SUM(F67,I67,L67,R67,U67,X67,AI67,AL67,AO67,AU67,AX67,BA67),"SI","NO")</f>
        <v>NO</v>
      </c>
    </row>
    <row r="68" spans="1:63" ht="84" customHeight="1">
      <c r="A68" s="83" t="s">
        <v>145</v>
      </c>
      <c r="B68" s="34" t="s">
        <v>146</v>
      </c>
      <c r="C68" s="35" t="s">
        <v>73</v>
      </c>
      <c r="D68" s="36">
        <f>'[1]SIBASI San Miguel'!D67+'[1]SIBASI Usulutan'!D67+'[1]SIBASI Morazán'!D67+'[1]SIBASI La Unión'!D67</f>
        <v>24203.980000000003</v>
      </c>
      <c r="E68" s="37">
        <f>'[1]SIBASI San Miguel'!E67+'[1]SIBASI Usulutan'!E67+'[1]SIBASI Morazán'!E67+'[1]SIBASI La Unión'!E67</f>
        <v>27633.380000000005</v>
      </c>
      <c r="F68" s="38">
        <f>'[1]SIBASI San Miguel'!F67+'[1]SIBASI Usulutan'!F67+'[1]SIBASI Morazán'!F67+'[1]SIBASI La Unión'!F67</f>
        <v>2162.165</v>
      </c>
      <c r="G68" s="48">
        <f>'[1]SIBASI San Miguel'!G67+'[1]SIBASI Usulutan'!G67+'[1]SIBASI Morazán'!G67+'[1]SIBASI La Unión'!G67</f>
        <v>68</v>
      </c>
      <c r="H68" s="40">
        <f>IF(ISERROR(G68/F68),"",G68/F68)</f>
        <v>3.1449958721929176E-2</v>
      </c>
      <c r="I68" s="38">
        <f>'[1]SIBASI San Miguel'!I67+'[1]SIBASI Usulutan'!I67+'[1]SIBASI Morazán'!I67+'[1]SIBASI La Unión'!I67</f>
        <v>2162.165</v>
      </c>
      <c r="J68" s="48">
        <f>'[1]SIBASI San Miguel'!J67+'[1]SIBASI Usulutan'!J67+'[1]SIBASI Morazán'!J67+'[1]SIBASI La Unión'!J67</f>
        <v>55</v>
      </c>
      <c r="K68" s="40">
        <f>IF(ISERROR(J68/I68),"",J68/I68)</f>
        <v>2.543746661332507E-2</v>
      </c>
      <c r="L68" s="38">
        <f>'[1]SIBASI San Miguel'!L67+'[1]SIBASI Usulutan'!L67+'[1]SIBASI Morazán'!L67+'[1]SIBASI La Unión'!L67</f>
        <v>2162.165</v>
      </c>
      <c r="M68" s="48">
        <f>'[1]SIBASI San Miguel'!M67+'[1]SIBASI Usulutan'!M67+'[1]SIBASI Morazán'!M67+'[1]SIBASI La Unión'!M67</f>
        <v>90</v>
      </c>
      <c r="N68" s="40">
        <f>IF(ISERROR(M68/L68),"",M68/L68)</f>
        <v>4.1624945367259206E-2</v>
      </c>
      <c r="O68" s="41">
        <f t="shared" si="71"/>
        <v>6486.4949999999999</v>
      </c>
      <c r="P68" s="36">
        <f t="shared" si="71"/>
        <v>213</v>
      </c>
      <c r="Q68" s="40">
        <f>IF(ISERROR(P68/O68),"",P68/O68)</f>
        <v>3.2837456900837815E-2</v>
      </c>
      <c r="R68" s="38">
        <f>'[1]SIBASI San Miguel'!R67+'[1]SIBASI Usulutan'!R67+'[1]SIBASI Morazán'!R67+'[1]SIBASI La Unión'!R67</f>
        <v>2162.165</v>
      </c>
      <c r="S68" s="48">
        <f>'[1]SIBASI San Miguel'!S67+'[1]SIBASI Usulutan'!S67+'[1]SIBASI Morazán'!S67+'[1]SIBASI La Unión'!S67</f>
        <v>103</v>
      </c>
      <c r="T68" s="40">
        <f>IF(ISERROR(S68/R68),"",S68/R68)</f>
        <v>4.7637437475863312E-2</v>
      </c>
      <c r="U68" s="38">
        <f>'[1]SIBASI San Miguel'!U67+'[1]SIBASI Usulutan'!U67+'[1]SIBASI Morazán'!U67+'[1]SIBASI La Unión'!U67</f>
        <v>2162.165</v>
      </c>
      <c r="V68" s="48">
        <f>'[1]SIBASI San Miguel'!V67+'[1]SIBASI Usulutan'!V67+'[1]SIBASI Morazán'!V67+'[1]SIBASI La Unión'!V67</f>
        <v>118.95</v>
      </c>
      <c r="W68" s="40">
        <f>IF(ISERROR(V68/U68),"",V68/U68)</f>
        <v>5.5014302793727585E-2</v>
      </c>
      <c r="X68" s="38">
        <f>'[1]SIBASI San Miguel'!X67+'[1]SIBASI Usulutan'!X67+'[1]SIBASI Morazán'!X67+'[1]SIBASI La Unión'!X67</f>
        <v>2162.165</v>
      </c>
      <c r="Y68" s="48">
        <f>'[1]SIBASI San Miguel'!Y67+'[1]SIBASI Usulutan'!Y67+'[1]SIBASI Morazán'!Y67+'[1]SIBASI La Unión'!Y67</f>
        <v>110</v>
      </c>
      <c r="Z68" s="40">
        <f>IF(ISERROR(Y68/X68),"",Y68/X68)</f>
        <v>5.087493322665014E-2</v>
      </c>
      <c r="AA68" s="41">
        <f t="shared" si="72"/>
        <v>6486.4949999999999</v>
      </c>
      <c r="AB68" s="36">
        <f t="shared" si="72"/>
        <v>331.95</v>
      </c>
      <c r="AC68" s="40">
        <f>IF(ISERROR(AB68/AA68),"",AB68/AA68)</f>
        <v>5.1175557832080346E-2</v>
      </c>
      <c r="AD68" s="42"/>
      <c r="AE68" s="43"/>
      <c r="AF68" s="42"/>
      <c r="AG68" s="43"/>
      <c r="AH68" s="42"/>
      <c r="AI68" s="38">
        <f>'[1]SIBASI San Miguel'!AD67+'[1]SIBASI Usulutan'!AD67+'[1]SIBASI Morazán'!AD67+'[1]SIBASI La Unión'!AD67</f>
        <v>5139.7991666666667</v>
      </c>
      <c r="AJ68" s="48">
        <f>'[1]SIBASI San Miguel'!AE67+'[1]SIBASI Usulutan'!AE67+'[1]SIBASI Morazán'!AE67+'[1]SIBASI La Unión'!AE67</f>
        <v>287.95</v>
      </c>
      <c r="AK68" s="40">
        <f>IF(ISERROR(AJ68/AI68),"",AJ68/AI68)</f>
        <v>5.6023589767369313E-2</v>
      </c>
      <c r="AL68" s="38">
        <f>'[1]SIBASI San Miguel'!AG67+'[1]SIBASI Usulutan'!AG67+'[1]SIBASI Morazán'!AG67+'[1]SIBASI La Unión'!AG67</f>
        <v>2165.9274999999998</v>
      </c>
      <c r="AM68" s="48">
        <f>'[1]SIBASI San Miguel'!AH67+'[1]SIBASI Usulutan'!AH67+'[1]SIBASI Morazán'!AH67+'[1]SIBASI La Unión'!AH67</f>
        <v>60</v>
      </c>
      <c r="AN68" s="40">
        <f>IF(ISERROR(AM68/AL68),"",AM68/AL68)</f>
        <v>2.7701758253681163E-2</v>
      </c>
      <c r="AO68" s="38">
        <f>'[1]SIBASI San Miguel'!AJ67+'[1]SIBASI Usulutan'!AJ67+'[1]SIBASI Morazán'!AJ67+'[1]SIBASI La Unión'!AJ67</f>
        <v>2302.7816666666658</v>
      </c>
      <c r="AP68" s="48">
        <f>'[1]SIBASI San Miguel'!AK67+'[1]SIBASI Usulutan'!AK67+'[1]SIBASI Morazán'!AK67+'[1]SIBASI La Unión'!AK67</f>
        <v>0</v>
      </c>
      <c r="AQ68" s="40">
        <f>IF(ISERROR(AP68/AO68),"",AP68/AO68)</f>
        <v>0</v>
      </c>
      <c r="AR68" s="41">
        <f t="shared" si="73"/>
        <v>9608.5083333333314</v>
      </c>
      <c r="AS68" s="36">
        <f t="shared" si="73"/>
        <v>347.95</v>
      </c>
      <c r="AT68" s="40">
        <f>IF(ISERROR(AS68/AR68),"",AS68/AR68)</f>
        <v>3.621269690664785E-2</v>
      </c>
      <c r="AU68" s="38">
        <f>'[1]SIBASI San Miguel'!AP67+'[1]SIBASI Usulutan'!AP67+'[1]SIBASI Morazán'!AP67+'[1]SIBASI La Unión'!AP67</f>
        <v>2302.7816666666658</v>
      </c>
      <c r="AV68" s="48">
        <f>'[1]SIBASI San Miguel'!AQ67+'[1]SIBASI Usulutan'!AQ67+'[1]SIBASI Morazán'!AQ67+'[1]SIBASI La Unión'!AQ67</f>
        <v>0</v>
      </c>
      <c r="AW68" s="40">
        <f>IF(ISERROR(AV68/AU68),"",AV68/AU68)</f>
        <v>0</v>
      </c>
      <c r="AX68" s="38">
        <f>'[1]SIBASI San Miguel'!AS67+'[1]SIBASI Usulutan'!AS67+'[1]SIBASI Morazán'!AS67+'[1]SIBASI La Unión'!AS67</f>
        <v>2302.7816666666658</v>
      </c>
      <c r="AY68" s="48">
        <f>'[1]SIBASI San Miguel'!AT67+'[1]SIBASI Usulutan'!AT67+'[1]SIBASI Morazán'!AT67+'[1]SIBASI La Unión'!AT67</f>
        <v>0</v>
      </c>
      <c r="AZ68" s="40">
        <f>IF(ISERROR(AY68/AX68),"",AY68/AX68)</f>
        <v>0</v>
      </c>
      <c r="BA68" s="38">
        <f>'[1]SIBASI San Miguel'!AV67+'[1]SIBASI Usulutan'!AV67+'[1]SIBASI Morazán'!AV67+'[1]SIBASI La Unión'!AV67</f>
        <v>2302.7816666666658</v>
      </c>
      <c r="BB68" s="48">
        <f>'[1]SIBASI San Miguel'!AW67+'[1]SIBASI Usulutan'!AW67+'[1]SIBASI Morazán'!AW67+'[1]SIBASI La Unión'!AW67</f>
        <v>0</v>
      </c>
      <c r="BC68" s="40">
        <f>IF(ISERROR(BB68/BA68),"",BB68/BA68)</f>
        <v>0</v>
      </c>
      <c r="BD68" s="41">
        <f t="shared" si="74"/>
        <v>6908.3449999999975</v>
      </c>
      <c r="BE68" s="36">
        <f t="shared" si="74"/>
        <v>0</v>
      </c>
      <c r="BF68" s="40">
        <f>IF(ISERROR(BE68/BD68),"",BE68/BD68)</f>
        <v>0</v>
      </c>
      <c r="BG68" s="41">
        <f t="shared" si="75"/>
        <v>29489.843333333327</v>
      </c>
      <c r="BH68" s="44">
        <f t="shared" si="75"/>
        <v>892.90000000000009</v>
      </c>
      <c r="BI68" s="40">
        <f>IF(ISERROR(BH68/BG68),"",BH68/BG68)</f>
        <v>3.0278221213563595E-2</v>
      </c>
      <c r="BK68" s="45" t="str">
        <f>IF(E68=SUM(F68,I68,L68,R68,U68,X68,AI68,AL68,AO68,AU68,AX68,BA68),"SI","NO")</f>
        <v>NO</v>
      </c>
    </row>
    <row r="69" spans="1:63" ht="84" customHeight="1">
      <c r="A69" s="83" t="s">
        <v>147</v>
      </c>
      <c r="B69" s="34" t="s">
        <v>148</v>
      </c>
      <c r="C69" s="97" t="s">
        <v>111</v>
      </c>
      <c r="D69" s="36">
        <f>'[1]SIBASI San Miguel'!D68+'[1]SIBASI Usulutan'!D68+'[1]SIBASI Morazán'!D68+'[1]SIBASI La Unión'!D68</f>
        <v>41786.379999999997</v>
      </c>
      <c r="E69" s="37">
        <f>'[1]SIBASI San Miguel'!E68+'[1]SIBASI Usulutan'!E68+'[1]SIBASI Morazán'!E68+'[1]SIBASI La Unión'!E68</f>
        <v>49834.38</v>
      </c>
      <c r="F69" s="38">
        <f>'[1]SIBASI San Miguel'!F68+'[1]SIBASI Usulutan'!F68+'[1]SIBASI Morazán'!F68+'[1]SIBASI La Unión'!F68</f>
        <v>3317.4416666666666</v>
      </c>
      <c r="G69" s="48">
        <f>'[1]SIBASI San Miguel'!G68+'[1]SIBASI Usulutan'!G68+'[1]SIBASI Morazán'!G68+'[1]SIBASI La Unión'!G68</f>
        <v>2562</v>
      </c>
      <c r="H69" s="40">
        <f>IF(ISERROR(G69/F69),"",G69/F69)</f>
        <v>0.77228185373769442</v>
      </c>
      <c r="I69" s="38">
        <f>'[1]SIBASI San Miguel'!I68+'[1]SIBASI Usulutan'!I68+'[1]SIBASI Morazán'!I68+'[1]SIBASI La Unión'!I68</f>
        <v>3287.4416666666666</v>
      </c>
      <c r="J69" s="48">
        <f>'[1]SIBASI San Miguel'!J68+'[1]SIBASI Usulutan'!J68+'[1]SIBASI Morazán'!J68+'[1]SIBASI La Unión'!J68</f>
        <v>1872</v>
      </c>
      <c r="K69" s="40">
        <f>IF(ISERROR(J69/I69),"",J69/I69)</f>
        <v>0.56943976192226475</v>
      </c>
      <c r="L69" s="38">
        <f>'[1]SIBASI San Miguel'!L68+'[1]SIBASI Usulutan'!L68+'[1]SIBASI Morazán'!L68+'[1]SIBASI La Unión'!L68</f>
        <v>3284.4416666666666</v>
      </c>
      <c r="M69" s="48">
        <f>'[1]SIBASI San Miguel'!M68+'[1]SIBASI Usulutan'!M68+'[1]SIBASI Morazán'!M68+'[1]SIBASI La Unión'!M68</f>
        <v>2855</v>
      </c>
      <c r="N69" s="40">
        <f>IF(ISERROR(M69/L69),"",M69/L69)</f>
        <v>0.86924972027209091</v>
      </c>
      <c r="O69" s="41">
        <f t="shared" si="71"/>
        <v>9889.3250000000007</v>
      </c>
      <c r="P69" s="36">
        <f t="shared" si="71"/>
        <v>7289</v>
      </c>
      <c r="Q69" s="40">
        <f>IF(ISERROR(P69/O69),"",P69/O69)</f>
        <v>0.73705738258172315</v>
      </c>
      <c r="R69" s="38">
        <f>'[1]SIBASI San Miguel'!R68+'[1]SIBASI Usulutan'!R68+'[1]SIBASI Morazán'!R68+'[1]SIBASI La Unión'!R68</f>
        <v>3300.4416666666666</v>
      </c>
      <c r="S69" s="48">
        <f>'[1]SIBASI San Miguel'!S68+'[1]SIBASI Usulutan'!S68+'[1]SIBASI Morazán'!S68+'[1]SIBASI La Unión'!S68</f>
        <v>2290</v>
      </c>
      <c r="T69" s="40">
        <f>IF(ISERROR(S69/R69),"",S69/R69)</f>
        <v>0.69384653064110102</v>
      </c>
      <c r="U69" s="38">
        <f>'[1]SIBASI San Miguel'!U68+'[1]SIBASI Usulutan'!U68+'[1]SIBASI Morazán'!U68+'[1]SIBASI La Unión'!U68</f>
        <v>3321.4416666666666</v>
      </c>
      <c r="V69" s="48">
        <f>'[1]SIBASI San Miguel'!V68+'[1]SIBASI Usulutan'!V68+'[1]SIBASI Morazán'!V68+'[1]SIBASI La Unión'!V68</f>
        <v>3266</v>
      </c>
      <c r="W69" s="40">
        <f>IF(ISERROR(V69/U69),"",V69/U69)</f>
        <v>0.98330795111560498</v>
      </c>
      <c r="X69" s="38">
        <f>'[1]SIBASI San Miguel'!X68+'[1]SIBASI Usulutan'!X68+'[1]SIBASI Morazán'!X68+'[1]SIBASI La Unión'!X68</f>
        <v>10606.441666666666</v>
      </c>
      <c r="Y69" s="48">
        <f>'[1]SIBASI San Miguel'!Y68+'[1]SIBASI Usulutan'!Y68+'[1]SIBASI Morazán'!Y68+'[1]SIBASI La Unión'!Y68</f>
        <v>3233</v>
      </c>
      <c r="Z69" s="40">
        <f>IF(ISERROR(Y69/X69),"",Y69/X69)</f>
        <v>0.30481476272673919</v>
      </c>
      <c r="AA69" s="41">
        <f t="shared" si="72"/>
        <v>17228.324999999997</v>
      </c>
      <c r="AB69" s="36">
        <f t="shared" si="72"/>
        <v>8789</v>
      </c>
      <c r="AC69" s="40">
        <f>IF(ISERROR(AB69/AA69),"",AB69/AA69)</f>
        <v>0.51014825875411574</v>
      </c>
      <c r="AD69" s="42"/>
      <c r="AE69" s="43"/>
      <c r="AF69" s="42"/>
      <c r="AG69" s="43"/>
      <c r="AH69" s="42"/>
      <c r="AI69" s="38">
        <f>'[1]SIBASI San Miguel'!AD68+'[1]SIBASI Usulutan'!AD68+'[1]SIBASI Morazán'!AD68+'[1]SIBASI La Unión'!AD68</f>
        <v>10201.225</v>
      </c>
      <c r="AJ69" s="48">
        <f>'[1]SIBASI San Miguel'!AE68+'[1]SIBASI Usulutan'!AE68+'[1]SIBASI Morazán'!AE68+'[1]SIBASI La Unión'!AE68</f>
        <v>4138</v>
      </c>
      <c r="AK69" s="40">
        <f>IF(ISERROR(AJ69/AI69),"",AJ69/AI69)</f>
        <v>0.40563755823442771</v>
      </c>
      <c r="AL69" s="38">
        <f>'[1]SIBASI San Miguel'!AG68+'[1]SIBASI Usulutan'!AG68+'[1]SIBASI Morazán'!AG68+'[1]SIBASI La Unión'!AG68</f>
        <v>3326.1499999999996</v>
      </c>
      <c r="AM69" s="48">
        <f>'[1]SIBASI San Miguel'!AH68+'[1]SIBASI Usulutan'!AH68+'[1]SIBASI Morazán'!AH68+'[1]SIBASI La Unión'!AH68</f>
        <v>1109</v>
      </c>
      <c r="AN69" s="40">
        <f>IF(ISERROR(AM69/AL69),"",AM69/AL69)</f>
        <v>0.33341851690392799</v>
      </c>
      <c r="AO69" s="38">
        <f>'[1]SIBASI San Miguel'!AJ68+'[1]SIBASI Usulutan'!AJ68+'[1]SIBASI Morazán'!AJ68+'[1]SIBASI La Unión'!AJ68</f>
        <v>2783.8566666666666</v>
      </c>
      <c r="AP69" s="48">
        <f>'[1]SIBASI San Miguel'!AK68+'[1]SIBASI Usulutan'!AK68+'[1]SIBASI Morazán'!AK68+'[1]SIBASI La Unión'!AK68</f>
        <v>0</v>
      </c>
      <c r="AQ69" s="40">
        <f>IF(ISERROR(AP69/AO69),"",AP69/AO69)</f>
        <v>0</v>
      </c>
      <c r="AR69" s="41">
        <f t="shared" si="73"/>
        <v>16311.231666666667</v>
      </c>
      <c r="AS69" s="36">
        <f t="shared" si="73"/>
        <v>5247</v>
      </c>
      <c r="AT69" s="40">
        <f>IF(ISERROR(AS69/AR69),"",AS69/AR69)</f>
        <v>0.32168018376703417</v>
      </c>
      <c r="AU69" s="38">
        <f>'[1]SIBASI San Miguel'!AP68+'[1]SIBASI Usulutan'!AP68+'[1]SIBASI Morazán'!AP68+'[1]SIBASI La Unión'!AP68</f>
        <v>2854.8566666666666</v>
      </c>
      <c r="AV69" s="48">
        <f>'[1]SIBASI San Miguel'!AQ68+'[1]SIBASI Usulutan'!AQ68+'[1]SIBASI Morazán'!AQ68+'[1]SIBASI La Unión'!AQ68</f>
        <v>0</v>
      </c>
      <c r="AW69" s="40">
        <f>IF(ISERROR(AV69/AU69),"",AV69/AU69)</f>
        <v>0</v>
      </c>
      <c r="AX69" s="38">
        <f>'[1]SIBASI San Miguel'!AS68+'[1]SIBASI Usulutan'!AS68+'[1]SIBASI Morazán'!AS68+'[1]SIBASI La Unión'!AS68</f>
        <v>2820.8566666666666</v>
      </c>
      <c r="AY69" s="48">
        <f>'[1]SIBASI San Miguel'!AT68+'[1]SIBASI Usulutan'!AT68+'[1]SIBASI Morazán'!AT68+'[1]SIBASI La Unión'!AT68</f>
        <v>0</v>
      </c>
      <c r="AZ69" s="40">
        <f>IF(ISERROR(AY69/AX69),"",AY69/AX69)</f>
        <v>0</v>
      </c>
      <c r="BA69" s="38">
        <f>'[1]SIBASI San Miguel'!AV68+'[1]SIBASI Usulutan'!AV68+'[1]SIBASI Morazán'!AV68+'[1]SIBASI La Unión'!AV68</f>
        <v>2763.8566666666666</v>
      </c>
      <c r="BB69" s="48">
        <f>'[1]SIBASI San Miguel'!AW68+'[1]SIBASI Usulutan'!AW68+'[1]SIBASI Morazán'!AW68+'[1]SIBASI La Unión'!AW68</f>
        <v>0</v>
      </c>
      <c r="BC69" s="40">
        <f>IF(ISERROR(BB69/BA69),"",BB69/BA69)</f>
        <v>0</v>
      </c>
      <c r="BD69" s="41">
        <f t="shared" si="74"/>
        <v>8439.57</v>
      </c>
      <c r="BE69" s="36">
        <f t="shared" si="74"/>
        <v>0</v>
      </c>
      <c r="BF69" s="40">
        <f>IF(ISERROR(BE69/BD69),"",BE69/BD69)</f>
        <v>0</v>
      </c>
      <c r="BG69" s="41">
        <f t="shared" si="75"/>
        <v>51868.451666666668</v>
      </c>
      <c r="BH69" s="44">
        <f t="shared" si="75"/>
        <v>21325</v>
      </c>
      <c r="BI69" s="40">
        <f>IF(ISERROR(BH69/BG69),"",BH69/BG69)</f>
        <v>0.41113623628184259</v>
      </c>
      <c r="BK69" s="45" t="str">
        <f>IF(E69=SUM(F69,I69,L69,R69,U69,X69,AI69,AL69,AO69,AU69,AX69,BA69),"SI","NO")</f>
        <v>NO</v>
      </c>
    </row>
    <row r="70" spans="1:63" ht="84" customHeight="1">
      <c r="A70" s="83" t="s">
        <v>149</v>
      </c>
      <c r="B70" s="34" t="s">
        <v>150</v>
      </c>
      <c r="C70" s="35" t="s">
        <v>151</v>
      </c>
      <c r="D70" s="36">
        <f>'[1]SIBASI San Miguel'!D69+'[1]SIBASI Usulutan'!D69+'[1]SIBASI Morazán'!D69+'[1]SIBASI La Unión'!D69</f>
        <v>27794.769999999997</v>
      </c>
      <c r="E70" s="37">
        <f>'[1]SIBASI San Miguel'!E69+'[1]SIBASI Usulutan'!E69+'[1]SIBASI Morazán'!E69+'[1]SIBASI La Unión'!E69</f>
        <v>26741.43</v>
      </c>
      <c r="F70" s="38">
        <f>'[1]SIBASI San Miguel'!F69+'[1]SIBASI Usulutan'!F69+'[1]SIBASI Morazán'!F69+'[1]SIBASI La Unión'!F69</f>
        <v>981.51166666666654</v>
      </c>
      <c r="G70" s="48">
        <f>'[1]SIBASI San Miguel'!G69+'[1]SIBASI Usulutan'!G69+'[1]SIBASI Morazán'!G69+'[1]SIBASI La Unión'!G69</f>
        <v>1479</v>
      </c>
      <c r="H70" s="40">
        <f>IF(ISERROR(G70/F70),"",G70/F70)</f>
        <v>1.5068593173455234</v>
      </c>
      <c r="I70" s="38">
        <f>'[1]SIBASI San Miguel'!I69+'[1]SIBASI Usulutan'!I69+'[1]SIBASI Morazán'!I69+'[1]SIBASI La Unión'!I69</f>
        <v>954.67833333333351</v>
      </c>
      <c r="J70" s="48">
        <f>'[1]SIBASI San Miguel'!J69+'[1]SIBASI Usulutan'!J69+'[1]SIBASI Morazán'!J69+'[1]SIBASI La Unión'!J69</f>
        <v>1372</v>
      </c>
      <c r="K70" s="40">
        <f>IF(ISERROR(J70/I70),"",J70/I70)</f>
        <v>1.4371332752567616</v>
      </c>
      <c r="L70" s="38">
        <f>'[1]SIBASI San Miguel'!L69+'[1]SIBASI Usulutan'!L69+'[1]SIBASI Morazán'!L69+'[1]SIBASI La Unión'!L69</f>
        <v>991.67833333333328</v>
      </c>
      <c r="M70" s="48">
        <f>'[1]SIBASI San Miguel'!M69+'[1]SIBASI Usulutan'!M69+'[1]SIBASI Morazán'!M69+'[1]SIBASI La Unión'!M69</f>
        <v>1359</v>
      </c>
      <c r="N70" s="40">
        <f>IF(ISERROR(M70/L70),"",M70/L70)</f>
        <v>1.3704040456666897</v>
      </c>
      <c r="O70" s="41">
        <f t="shared" si="71"/>
        <v>2927.8683333333333</v>
      </c>
      <c r="P70" s="36">
        <f t="shared" si="71"/>
        <v>4210</v>
      </c>
      <c r="Q70" s="40">
        <f>IF(ISERROR(P70/O70),"",P70/O70)</f>
        <v>1.4379061899982979</v>
      </c>
      <c r="R70" s="38">
        <f>'[1]SIBASI San Miguel'!R69+'[1]SIBASI Usulutan'!R69+'[1]SIBASI Morazán'!R69+'[1]SIBASI La Unión'!R69</f>
        <v>989.67833333333328</v>
      </c>
      <c r="S70" s="48">
        <f>'[1]SIBASI San Miguel'!S69+'[1]SIBASI Usulutan'!S69+'[1]SIBASI Morazán'!S69+'[1]SIBASI La Unión'!S69</f>
        <v>1107</v>
      </c>
      <c r="T70" s="40">
        <f>IF(ISERROR(S70/R70),"",S70/R70)</f>
        <v>1.1185452512348288</v>
      </c>
      <c r="U70" s="38">
        <f>'[1]SIBASI San Miguel'!U69+'[1]SIBASI Usulutan'!U69+'[1]SIBASI Morazán'!U69+'[1]SIBASI La Unión'!U69</f>
        <v>2286.6783333333333</v>
      </c>
      <c r="V70" s="48">
        <f>'[1]SIBASI San Miguel'!V69+'[1]SIBASI Usulutan'!V69+'[1]SIBASI Morazán'!V69+'[1]SIBASI La Unión'!V69</f>
        <v>1350.7075</v>
      </c>
      <c r="W70" s="40">
        <f>IF(ISERROR(V70/U70),"",V70/U70)</f>
        <v>0.5906853973777102</v>
      </c>
      <c r="X70" s="38">
        <f>'[1]SIBASI San Miguel'!X69+'[1]SIBASI Usulutan'!X69+'[1]SIBASI Morazán'!X69+'[1]SIBASI La Unión'!X69</f>
        <v>2219.5116666666663</v>
      </c>
      <c r="Y70" s="48">
        <f>'[1]SIBASI San Miguel'!Y69+'[1]SIBASI Usulutan'!Y69+'[1]SIBASI Morazán'!Y69+'[1]SIBASI La Unión'!Y69</f>
        <v>1510</v>
      </c>
      <c r="Z70" s="40">
        <f>IF(ISERROR(Y70/X70),"",Y70/X70)</f>
        <v>0.68032983231296384</v>
      </c>
      <c r="AA70" s="41">
        <f t="shared" si="72"/>
        <v>5495.8683333333329</v>
      </c>
      <c r="AB70" s="36">
        <f t="shared" si="72"/>
        <v>3967.7075</v>
      </c>
      <c r="AC70" s="40">
        <f>IF(ISERROR(AB70/AA70),"",AB70/AA70)</f>
        <v>0.72194369649200119</v>
      </c>
      <c r="AD70" s="42"/>
      <c r="AE70" s="43"/>
      <c r="AF70" s="42"/>
      <c r="AG70" s="43"/>
      <c r="AH70" s="42"/>
      <c r="AI70" s="38">
        <f>'[1]SIBASI San Miguel'!AD69+'[1]SIBASI Usulutan'!AD69+'[1]SIBASI Morazán'!AD69+'[1]SIBASI La Unión'!AD69</f>
        <v>2163.7016666666668</v>
      </c>
      <c r="AJ70" s="48">
        <f>'[1]SIBASI San Miguel'!AE69+'[1]SIBASI Usulutan'!AE69+'[1]SIBASI Morazán'!AE69+'[1]SIBASI La Unión'!AE69</f>
        <v>2750.7075</v>
      </c>
      <c r="AK70" s="40">
        <f>IF(ISERROR(AJ70/AI70),"",AJ70/AI70)</f>
        <v>1.2712970287801537</v>
      </c>
      <c r="AL70" s="38">
        <f>'[1]SIBASI San Miguel'!AG69+'[1]SIBASI Usulutan'!AG69+'[1]SIBASI Morazán'!AG69+'[1]SIBASI La Unión'!AG69</f>
        <v>928.68833333333328</v>
      </c>
      <c r="AM70" s="48">
        <f>'[1]SIBASI San Miguel'!AH69+'[1]SIBASI Usulutan'!AH69+'[1]SIBASI Morazán'!AH69+'[1]SIBASI La Unión'!AH69</f>
        <v>750</v>
      </c>
      <c r="AN70" s="40">
        <f>IF(ISERROR(AM70/AL70),"",AM70/AL70)</f>
        <v>0.80759063410221954</v>
      </c>
      <c r="AO70" s="38">
        <f>'[1]SIBASI San Miguel'!AJ69+'[1]SIBASI Usulutan'!AJ69+'[1]SIBASI Morazán'!AJ69+'[1]SIBASI La Unión'!AJ69</f>
        <v>1967.1491666666666</v>
      </c>
      <c r="AP70" s="48">
        <f>'[1]SIBASI San Miguel'!AK69+'[1]SIBASI Usulutan'!AK69+'[1]SIBASI Morazán'!AK69+'[1]SIBASI La Unión'!AK69</f>
        <v>0</v>
      </c>
      <c r="AQ70" s="40">
        <f>IF(ISERROR(AP70/AO70),"",AP70/AO70)</f>
        <v>0</v>
      </c>
      <c r="AR70" s="41">
        <f t="shared" si="73"/>
        <v>5059.5391666666674</v>
      </c>
      <c r="AS70" s="36">
        <f t="shared" si="73"/>
        <v>3500.7075</v>
      </c>
      <c r="AT70" s="40">
        <f>IF(ISERROR(AS70/AR70),"",AS70/AR70)</f>
        <v>0.69190244104906118</v>
      </c>
      <c r="AU70" s="38">
        <f>'[1]SIBASI San Miguel'!AP69+'[1]SIBASI Usulutan'!AP69+'[1]SIBASI Morazán'!AP69+'[1]SIBASI La Unión'!AP69</f>
        <v>1954.1491666666666</v>
      </c>
      <c r="AV70" s="48">
        <f>'[1]SIBASI San Miguel'!AQ69+'[1]SIBASI Usulutan'!AQ69+'[1]SIBASI Morazán'!AQ69+'[1]SIBASI La Unión'!AQ69</f>
        <v>0</v>
      </c>
      <c r="AW70" s="40">
        <f>IF(ISERROR(AV70/AU70),"",AV70/AU70)</f>
        <v>0</v>
      </c>
      <c r="AX70" s="38">
        <f>'[1]SIBASI San Miguel'!AS69+'[1]SIBASI Usulutan'!AS69+'[1]SIBASI Morazán'!AS69+'[1]SIBASI La Unión'!AS69</f>
        <v>1957.1491666666666</v>
      </c>
      <c r="AY70" s="48">
        <f>'[1]SIBASI San Miguel'!AT69+'[1]SIBASI Usulutan'!AT69+'[1]SIBASI Morazán'!AT69+'[1]SIBASI La Unión'!AT69</f>
        <v>0</v>
      </c>
      <c r="AZ70" s="40">
        <f>IF(ISERROR(AY70/AX70),"",AY70/AX70)</f>
        <v>0</v>
      </c>
      <c r="BA70" s="38">
        <f>'[1]SIBASI San Miguel'!AV69+'[1]SIBASI Usulutan'!AV69+'[1]SIBASI Morazán'!AV69+'[1]SIBASI La Unión'!AV69</f>
        <v>2902.149166666667</v>
      </c>
      <c r="BB70" s="48">
        <f>'[1]SIBASI San Miguel'!AW69+'[1]SIBASI Usulutan'!AW69+'[1]SIBASI Morazán'!AW69+'[1]SIBASI La Unión'!AW69</f>
        <v>0</v>
      </c>
      <c r="BC70" s="40">
        <f>IF(ISERROR(BB70/BA70),"",BB70/BA70)</f>
        <v>0</v>
      </c>
      <c r="BD70" s="41">
        <f t="shared" si="74"/>
        <v>6813.4475000000002</v>
      </c>
      <c r="BE70" s="36">
        <f t="shared" si="74"/>
        <v>0</v>
      </c>
      <c r="BF70" s="40">
        <f>IF(ISERROR(BE70/BD70),"",BE70/BD70)</f>
        <v>0</v>
      </c>
      <c r="BG70" s="41">
        <f t="shared" si="75"/>
        <v>20296.723333333335</v>
      </c>
      <c r="BH70" s="44">
        <f t="shared" si="75"/>
        <v>11678.415000000001</v>
      </c>
      <c r="BI70" s="40">
        <f>IF(ISERROR(BH70/BG70),"",BH70/BG70)</f>
        <v>0.57538425332036347</v>
      </c>
      <c r="BK70" s="45" t="str">
        <f>IF(E70=SUM(F70,I70,L70,R70,U70,X70,AI70,AL70,AO70,AU70,AX70,BA70),"SI","NO")</f>
        <v>NO</v>
      </c>
    </row>
    <row r="71" spans="1:63" ht="84" customHeight="1">
      <c r="A71" s="114" t="s">
        <v>152</v>
      </c>
      <c r="B71" s="120"/>
      <c r="C71" s="54"/>
      <c r="D71" s="99"/>
      <c r="E71" s="100"/>
      <c r="F71" s="101"/>
      <c r="G71" s="101"/>
      <c r="H71" s="102"/>
      <c r="I71" s="101"/>
      <c r="J71" s="101"/>
      <c r="K71" s="102"/>
      <c r="L71" s="101"/>
      <c r="M71" s="101"/>
      <c r="N71" s="102"/>
      <c r="O71" s="101"/>
      <c r="P71" s="99"/>
      <c r="Q71" s="102"/>
      <c r="R71" s="101"/>
      <c r="S71" s="101"/>
      <c r="T71" s="102"/>
      <c r="U71" s="101"/>
      <c r="V71" s="101"/>
      <c r="W71" s="102"/>
      <c r="X71" s="101"/>
      <c r="Y71" s="101"/>
      <c r="Z71" s="102"/>
      <c r="AA71" s="101"/>
      <c r="AB71" s="99"/>
      <c r="AC71" s="102"/>
      <c r="AD71" s="103"/>
      <c r="AE71" s="99"/>
      <c r="AF71" s="103"/>
      <c r="AG71" s="99"/>
      <c r="AH71" s="103"/>
      <c r="AI71" s="101"/>
      <c r="AJ71" s="101"/>
      <c r="AK71" s="102"/>
      <c r="AL71" s="101"/>
      <c r="AM71" s="101"/>
      <c r="AN71" s="102"/>
      <c r="AO71" s="101"/>
      <c r="AP71" s="101"/>
      <c r="AQ71" s="102"/>
      <c r="AR71" s="101"/>
      <c r="AS71" s="99"/>
      <c r="AT71" s="102"/>
      <c r="AU71" s="101"/>
      <c r="AV71" s="101"/>
      <c r="AW71" s="102"/>
      <c r="AX71" s="101"/>
      <c r="AY71" s="101"/>
      <c r="AZ71" s="102"/>
      <c r="BA71" s="101"/>
      <c r="BB71" s="101"/>
      <c r="BC71" s="102"/>
      <c r="BD71" s="101"/>
      <c r="BE71" s="99"/>
      <c r="BF71" s="102"/>
      <c r="BG71" s="60"/>
      <c r="BH71" s="61"/>
      <c r="BI71" s="102"/>
      <c r="BK71" s="76"/>
    </row>
    <row r="72" spans="1:63" ht="90.75" customHeight="1">
      <c r="A72" s="109" t="s">
        <v>153</v>
      </c>
      <c r="B72" s="121"/>
      <c r="C72" s="62"/>
      <c r="D72" s="63"/>
      <c r="E72" s="64"/>
      <c r="F72" s="24"/>
      <c r="G72" s="24"/>
      <c r="H72" s="65"/>
      <c r="I72" s="24"/>
      <c r="J72" s="24"/>
      <c r="K72" s="65"/>
      <c r="L72" s="24"/>
      <c r="M72" s="24"/>
      <c r="N72" s="65"/>
      <c r="O72" s="24"/>
      <c r="P72" s="22"/>
      <c r="Q72" s="65"/>
      <c r="R72" s="24"/>
      <c r="S72" s="24"/>
      <c r="T72" s="65"/>
      <c r="U72" s="24"/>
      <c r="V72" s="24"/>
      <c r="W72" s="65"/>
      <c r="X72" s="24"/>
      <c r="Y72" s="24"/>
      <c r="Z72" s="65"/>
      <c r="AA72" s="24"/>
      <c r="AB72" s="22"/>
      <c r="AC72" s="65"/>
      <c r="AD72" s="23"/>
      <c r="AE72" s="22"/>
      <c r="AF72" s="23"/>
      <c r="AG72" s="22"/>
      <c r="AH72" s="23"/>
      <c r="AI72" s="24"/>
      <c r="AJ72" s="24"/>
      <c r="AK72" s="65"/>
      <c r="AL72" s="24"/>
      <c r="AM72" s="24"/>
      <c r="AN72" s="65"/>
      <c r="AO72" s="24"/>
      <c r="AP72" s="24"/>
      <c r="AQ72" s="65"/>
      <c r="AR72" s="24"/>
      <c r="AS72" s="22"/>
      <c r="AT72" s="65"/>
      <c r="AU72" s="24"/>
      <c r="AV72" s="24"/>
      <c r="AW72" s="65"/>
      <c r="AX72" s="24"/>
      <c r="AY72" s="24"/>
      <c r="AZ72" s="65"/>
      <c r="BA72" s="24"/>
      <c r="BB72" s="24"/>
      <c r="BC72" s="65"/>
      <c r="BD72" s="24"/>
      <c r="BE72" s="22"/>
      <c r="BF72" s="65"/>
      <c r="BG72" s="24"/>
      <c r="BH72" s="22"/>
      <c r="BI72" s="65"/>
      <c r="BK72" s="76"/>
    </row>
    <row r="73" spans="1:63" ht="88.5" customHeight="1">
      <c r="A73" s="113" t="s">
        <v>154</v>
      </c>
      <c r="B73" s="112"/>
      <c r="C73" s="66"/>
      <c r="D73" s="67"/>
      <c r="E73" s="68"/>
      <c r="F73" s="30"/>
      <c r="G73" s="30"/>
      <c r="H73" s="69"/>
      <c r="I73" s="30"/>
      <c r="J73" s="30"/>
      <c r="K73" s="69"/>
      <c r="L73" s="30"/>
      <c r="M73" s="30"/>
      <c r="N73" s="69"/>
      <c r="O73" s="30"/>
      <c r="P73" s="28"/>
      <c r="Q73" s="69"/>
      <c r="R73" s="30"/>
      <c r="S73" s="30"/>
      <c r="T73" s="69"/>
      <c r="U73" s="30"/>
      <c r="V73" s="30"/>
      <c r="W73" s="69"/>
      <c r="X73" s="30"/>
      <c r="Y73" s="30"/>
      <c r="Z73" s="69"/>
      <c r="AA73" s="30"/>
      <c r="AB73" s="28"/>
      <c r="AC73" s="69"/>
      <c r="AD73" s="29"/>
      <c r="AE73" s="28"/>
      <c r="AF73" s="29"/>
      <c r="AG73" s="28"/>
      <c r="AH73" s="29"/>
      <c r="AI73" s="30"/>
      <c r="AJ73" s="30"/>
      <c r="AK73" s="69"/>
      <c r="AL73" s="30"/>
      <c r="AM73" s="30"/>
      <c r="AN73" s="69"/>
      <c r="AO73" s="30"/>
      <c r="AP73" s="30"/>
      <c r="AQ73" s="69"/>
      <c r="AR73" s="30"/>
      <c r="AS73" s="28"/>
      <c r="AT73" s="69"/>
      <c r="AU73" s="30"/>
      <c r="AV73" s="30"/>
      <c r="AW73" s="69"/>
      <c r="AX73" s="30"/>
      <c r="AY73" s="30"/>
      <c r="AZ73" s="69"/>
      <c r="BA73" s="30"/>
      <c r="BB73" s="30"/>
      <c r="BC73" s="69"/>
      <c r="BD73" s="30"/>
      <c r="BE73" s="28"/>
      <c r="BF73" s="69"/>
      <c r="BG73" s="30"/>
      <c r="BH73" s="28"/>
      <c r="BI73" s="69"/>
      <c r="BK73" s="76"/>
    </row>
    <row r="74" spans="1:63" ht="84" customHeight="1">
      <c r="A74" s="83" t="s">
        <v>155</v>
      </c>
      <c r="B74" s="34" t="s">
        <v>156</v>
      </c>
      <c r="C74" s="35" t="s">
        <v>157</v>
      </c>
      <c r="D74" s="36">
        <f>'[1]SIBASI San Miguel'!D73+'[1]SIBASI Usulutan'!D73+'[1]SIBASI Morazán'!D73+'[1]SIBASI La Unión'!D73</f>
        <v>466</v>
      </c>
      <c r="E74" s="37">
        <f>'[1]SIBASI San Miguel'!E73+'[1]SIBASI Usulutan'!E73+'[1]SIBASI Morazán'!E73+'[1]SIBASI La Unión'!E73</f>
        <v>1904</v>
      </c>
      <c r="F74" s="38">
        <f>'[1]SIBASI San Miguel'!F73+'[1]SIBASI Usulutan'!F73+'[1]SIBASI Morazán'!F73+'[1]SIBASI La Unión'!F73</f>
        <v>188.16666666666669</v>
      </c>
      <c r="G74" s="48">
        <f>'[1]SIBASI San Miguel'!G73+'[1]SIBASI Usulutan'!G73+'[1]SIBASI Morazán'!G73+'[1]SIBASI La Unión'!G73</f>
        <v>174</v>
      </c>
      <c r="H74" s="40">
        <f>IF(ISERROR(G74/F74),"",G74/F74)</f>
        <v>0.92471213463241797</v>
      </c>
      <c r="I74" s="38">
        <f>'[1]SIBASI San Miguel'!I73+'[1]SIBASI Usulutan'!I73+'[1]SIBASI Morazán'!I73+'[1]SIBASI La Unión'!I73</f>
        <v>200.16666666666669</v>
      </c>
      <c r="J74" s="48">
        <f>'[1]SIBASI San Miguel'!J73+'[1]SIBASI Usulutan'!J73+'[1]SIBASI Morazán'!J73+'[1]SIBASI La Unión'!J73</f>
        <v>173</v>
      </c>
      <c r="K74" s="40">
        <f>IF(ISERROR(J74/I74),"",J74/I74)</f>
        <v>0.86427976686094909</v>
      </c>
      <c r="L74" s="38">
        <f>'[1]SIBASI San Miguel'!L73+'[1]SIBASI Usulutan'!L73+'[1]SIBASI Morazán'!L73+'[1]SIBASI La Unión'!L73</f>
        <v>191.16666666666669</v>
      </c>
      <c r="M74" s="48">
        <f>'[1]SIBASI San Miguel'!M73+'[1]SIBASI Usulutan'!M73+'[1]SIBASI Morazán'!M73+'[1]SIBASI La Unión'!M73</f>
        <v>155</v>
      </c>
      <c r="N74" s="40">
        <f>IF(ISERROR(M74/L74),"",M74/L74)</f>
        <v>0.81081081081081074</v>
      </c>
      <c r="O74" s="41">
        <f>F74+I74+L74</f>
        <v>579.5</v>
      </c>
      <c r="P74" s="36">
        <f>G74+J74+M74</f>
        <v>502</v>
      </c>
      <c r="Q74" s="40">
        <f>IF(ISERROR(P74/O74),"",P74/O74)</f>
        <v>0.86626402070750652</v>
      </c>
      <c r="R74" s="38">
        <f>'[1]SIBASI San Miguel'!R73+'[1]SIBASI Usulutan'!R73+'[1]SIBASI Morazán'!R73+'[1]SIBASI La Unión'!R73</f>
        <v>186.16666666666669</v>
      </c>
      <c r="S74" s="48">
        <f>'[1]SIBASI San Miguel'!S73+'[1]SIBASI Usulutan'!S73+'[1]SIBASI Morazán'!S73+'[1]SIBASI La Unión'!S73</f>
        <v>152</v>
      </c>
      <c r="T74" s="40">
        <f>IF(ISERROR(S74/R74),"",S74/R74)</f>
        <v>0.81647269471799455</v>
      </c>
      <c r="U74" s="38">
        <f>'[1]SIBASI San Miguel'!U73+'[1]SIBASI Usulutan'!U73+'[1]SIBASI Morazán'!U73+'[1]SIBASI La Unión'!U73</f>
        <v>180.16666666666669</v>
      </c>
      <c r="V74" s="48">
        <f>'[1]SIBASI San Miguel'!V73+'[1]SIBASI Usulutan'!V73+'[1]SIBASI Morazán'!V73+'[1]SIBASI La Unión'!V73</f>
        <v>181</v>
      </c>
      <c r="W74" s="40">
        <f>IF(ISERROR(V74/U74),"",V74/U74)</f>
        <v>1.0046253469010176</v>
      </c>
      <c r="X74" s="38">
        <f>'[1]SIBASI San Miguel'!X73+'[1]SIBASI Usulutan'!X73+'[1]SIBASI Morazán'!X73+'[1]SIBASI La Unión'!X73</f>
        <v>168.16666666666669</v>
      </c>
      <c r="Y74" s="48">
        <f>'[1]SIBASI San Miguel'!Y73+'[1]SIBASI Usulutan'!Y73+'[1]SIBASI Morazán'!Y73+'[1]SIBASI La Unión'!Y73</f>
        <v>168</v>
      </c>
      <c r="Z74" s="40">
        <f>IF(ISERROR(Y74/X74),"",Y74/X74)</f>
        <v>0.99900891972249739</v>
      </c>
      <c r="AA74" s="41">
        <f>R74+U74+X74</f>
        <v>534.5</v>
      </c>
      <c r="AB74" s="36">
        <f>S74+V74+Y74</f>
        <v>501</v>
      </c>
      <c r="AC74" s="40">
        <f>IF(ISERROR(AB74/AA74),"",AB74/AA74)</f>
        <v>0.93732460243217963</v>
      </c>
      <c r="AD74" s="42"/>
      <c r="AE74" s="43"/>
      <c r="AF74" s="42"/>
      <c r="AG74" s="43"/>
      <c r="AH74" s="42"/>
      <c r="AI74" s="38">
        <f>'[1]SIBASI San Miguel'!AD73+'[1]SIBASI Usulutan'!AD73+'[1]SIBASI Morazán'!AD73+'[1]SIBASI La Unión'!AD73</f>
        <v>389.16666666666663</v>
      </c>
      <c r="AJ74" s="48">
        <f>'[1]SIBASI San Miguel'!AE73+'[1]SIBASI Usulutan'!AE73+'[1]SIBASI Morazán'!AE73+'[1]SIBASI La Unión'!AE73</f>
        <v>331</v>
      </c>
      <c r="AK74" s="40">
        <f>IF(ISERROR(AJ74/AI74),"",AJ74/AI74)</f>
        <v>0.85053533190578168</v>
      </c>
      <c r="AL74" s="38">
        <f>'[1]SIBASI San Miguel'!AG73+'[1]SIBASI Usulutan'!AG73+'[1]SIBASI Morazán'!AG73+'[1]SIBASI La Unión'!AG73</f>
        <v>136.16666666666669</v>
      </c>
      <c r="AM74" s="48">
        <f>'[1]SIBASI San Miguel'!AH73+'[1]SIBASI Usulutan'!AH73+'[1]SIBASI Morazán'!AH73+'[1]SIBASI La Unión'!AH73</f>
        <v>145</v>
      </c>
      <c r="AN74" s="40">
        <f>IF(ISERROR(AM74/AL74),"",AM74/AL74)</f>
        <v>1.0648714810281517</v>
      </c>
      <c r="AO74" s="38">
        <f>'[1]SIBASI San Miguel'!AJ73+'[1]SIBASI Usulutan'!AJ73+'[1]SIBASI Morazán'!AJ73+'[1]SIBASI La Unión'!AJ73</f>
        <v>155.16666666666669</v>
      </c>
      <c r="AP74" s="48">
        <f>'[1]SIBASI San Miguel'!AK73+'[1]SIBASI Usulutan'!AK73+'[1]SIBASI Morazán'!AK73+'[1]SIBASI La Unión'!AK73</f>
        <v>0</v>
      </c>
      <c r="AQ74" s="40">
        <f>IF(ISERROR(AP74/AO74),"",AP74/AO74)</f>
        <v>0</v>
      </c>
      <c r="AR74" s="41">
        <f>AI74+AL74+AO74</f>
        <v>680.5</v>
      </c>
      <c r="AS74" s="36">
        <f>AJ74+AM74+AP74</f>
        <v>476</v>
      </c>
      <c r="AT74" s="40">
        <f>IF(ISERROR(AS74/AR74),"",AS74/AR74)</f>
        <v>0.69948567229977954</v>
      </c>
      <c r="AU74" s="38">
        <f>'[1]SIBASI San Miguel'!AP73+'[1]SIBASI Usulutan'!AP73+'[1]SIBASI Morazán'!AP73+'[1]SIBASI La Unión'!AP73</f>
        <v>138.16666666666669</v>
      </c>
      <c r="AV74" s="48">
        <f>'[1]SIBASI San Miguel'!AQ73+'[1]SIBASI Usulutan'!AQ73+'[1]SIBASI Morazán'!AQ73+'[1]SIBASI La Unión'!AQ73</f>
        <v>0</v>
      </c>
      <c r="AW74" s="40">
        <f>IF(ISERROR(AV74/AU74),"",AV74/AU74)</f>
        <v>0</v>
      </c>
      <c r="AX74" s="38">
        <f>'[1]SIBASI San Miguel'!AS73+'[1]SIBASI Usulutan'!AS73+'[1]SIBASI Morazán'!AS73+'[1]SIBASI La Unión'!AS73</f>
        <v>134.16666666666669</v>
      </c>
      <c r="AY74" s="48">
        <f>'[1]SIBASI San Miguel'!AT73+'[1]SIBASI Usulutan'!AT73+'[1]SIBASI Morazán'!AT73+'[1]SIBASI La Unión'!AT73</f>
        <v>0</v>
      </c>
      <c r="AZ74" s="40">
        <f>IF(ISERROR(AY74/AX74),"",AY74/AX74)</f>
        <v>0</v>
      </c>
      <c r="BA74" s="38">
        <f>'[1]SIBASI San Miguel'!AV73+'[1]SIBASI Usulutan'!AV73+'[1]SIBASI Morazán'!AV73+'[1]SIBASI La Unión'!AV73</f>
        <v>128.16666666666669</v>
      </c>
      <c r="BB74" s="48">
        <f>'[1]SIBASI San Miguel'!AW73+'[1]SIBASI Usulutan'!AW73+'[1]SIBASI Morazán'!AW73+'[1]SIBASI La Unión'!AW73</f>
        <v>0</v>
      </c>
      <c r="BC74" s="40">
        <f>IF(ISERROR(BB74/BA74),"",BB74/BA74)</f>
        <v>0</v>
      </c>
      <c r="BD74" s="41">
        <f>AU74+AX74+BA74</f>
        <v>400.50000000000006</v>
      </c>
      <c r="BE74" s="36">
        <f>AV74+AY74+BB74</f>
        <v>0</v>
      </c>
      <c r="BF74" s="40">
        <f>IF(ISERROR(BE74/BD74),"",BE74/BD74)</f>
        <v>0</v>
      </c>
      <c r="BG74" s="41">
        <f>O74+AA74+AR74+BD74</f>
        <v>2195</v>
      </c>
      <c r="BH74" s="44">
        <f>P74+AB74+AS74+BE74</f>
        <v>1479</v>
      </c>
      <c r="BI74" s="40">
        <f>IF(ISERROR(BH74/BG74),"",BH74/BG74)</f>
        <v>0.67380410022779047</v>
      </c>
      <c r="BK74" s="45" t="str">
        <f>IF(E74=SUM(F74,I74,L74,R74,U74,X74,AI74,AL74,AO74,AU74,AX74,BA74),"SI","NO")</f>
        <v>NO</v>
      </c>
    </row>
    <row r="75" spans="1:63" ht="84" customHeight="1">
      <c r="A75" s="83" t="s">
        <v>158</v>
      </c>
      <c r="B75" s="34" t="s">
        <v>159</v>
      </c>
      <c r="C75" s="35" t="s">
        <v>157</v>
      </c>
      <c r="D75" s="36">
        <f>'[1]SIBASI San Miguel'!D74+'[1]SIBASI Usulutan'!D74+'[1]SIBASI Morazán'!D74+'[1]SIBASI La Unión'!D74</f>
        <v>10059</v>
      </c>
      <c r="E75" s="37">
        <f>'[1]SIBASI San Miguel'!E74+'[1]SIBASI Usulutan'!E74+'[1]SIBASI Morazán'!E74+'[1]SIBASI La Unión'!E74</f>
        <v>4658</v>
      </c>
      <c r="F75" s="38">
        <f>'[1]SIBASI San Miguel'!F74+'[1]SIBASI Usulutan'!F74+'[1]SIBASI Morazán'!F74+'[1]SIBASI La Unión'!F74</f>
        <v>296.16666666666669</v>
      </c>
      <c r="G75" s="48">
        <f>'[1]SIBASI San Miguel'!G74+'[1]SIBASI Usulutan'!G74+'[1]SIBASI Morazán'!G74+'[1]SIBASI La Unión'!G74</f>
        <v>133</v>
      </c>
      <c r="H75" s="40">
        <f>IF(ISERROR(G75/F75),"",G75/F75)</f>
        <v>0.4490714687675858</v>
      </c>
      <c r="I75" s="38">
        <f>'[1]SIBASI San Miguel'!I74+'[1]SIBASI Usulutan'!I74+'[1]SIBASI Morazán'!I74+'[1]SIBASI La Unión'!I74</f>
        <v>375.16666666666669</v>
      </c>
      <c r="J75" s="48">
        <f>'[1]SIBASI San Miguel'!J74+'[1]SIBASI Usulutan'!J74+'[1]SIBASI Morazán'!J74+'[1]SIBASI La Unión'!J74</f>
        <v>213</v>
      </c>
      <c r="K75" s="40">
        <f>IF(ISERROR(J75/I75),"",J75/I75)</f>
        <v>0.56774766770324292</v>
      </c>
      <c r="L75" s="38">
        <f>'[1]SIBASI San Miguel'!L74+'[1]SIBASI Usulutan'!L74+'[1]SIBASI Morazán'!L74+'[1]SIBASI La Unión'!L74</f>
        <v>366.16666666666669</v>
      </c>
      <c r="M75" s="48">
        <f>'[1]SIBASI San Miguel'!M74+'[1]SIBASI Usulutan'!M74+'[1]SIBASI Morazán'!M74+'[1]SIBASI La Unión'!M74</f>
        <v>142</v>
      </c>
      <c r="N75" s="40">
        <f>IF(ISERROR(M75/L75),"",M75/L75)</f>
        <v>0.38780154756486113</v>
      </c>
      <c r="O75" s="41">
        <f>F75+I75+L75</f>
        <v>1037.5</v>
      </c>
      <c r="P75" s="36">
        <f>G75+J75+M75</f>
        <v>488</v>
      </c>
      <c r="Q75" s="40">
        <f>IF(ISERROR(P75/O75),"",P75/O75)</f>
        <v>0.47036144578313255</v>
      </c>
      <c r="R75" s="38">
        <f>'[1]SIBASI San Miguel'!R74+'[1]SIBASI Usulutan'!R74+'[1]SIBASI Morazán'!R74+'[1]SIBASI La Unión'!R74</f>
        <v>375.16666666666669</v>
      </c>
      <c r="S75" s="48">
        <f>'[1]SIBASI San Miguel'!S74+'[1]SIBASI Usulutan'!S74+'[1]SIBASI Morazán'!S74+'[1]SIBASI La Unión'!S74</f>
        <v>144</v>
      </c>
      <c r="T75" s="40">
        <f>IF(ISERROR(S75/R75),"",S75/R75)</f>
        <v>0.38382940915148822</v>
      </c>
      <c r="U75" s="38">
        <f>'[1]SIBASI San Miguel'!U74+'[1]SIBASI Usulutan'!U74+'[1]SIBASI Morazán'!U74+'[1]SIBASI La Unión'!U74</f>
        <v>376.16666666666669</v>
      </c>
      <c r="V75" s="48">
        <f>'[1]SIBASI San Miguel'!V74+'[1]SIBASI Usulutan'!V74+'[1]SIBASI Morazán'!V74+'[1]SIBASI La Unión'!V74</f>
        <v>174</v>
      </c>
      <c r="W75" s="40">
        <f>IF(ISERROR(V75/U75),"",V75/U75)</f>
        <v>0.46256092157731499</v>
      </c>
      <c r="X75" s="38">
        <f>'[1]SIBASI San Miguel'!X74+'[1]SIBASI Usulutan'!X74+'[1]SIBASI Morazán'!X74+'[1]SIBASI La Unión'!X74</f>
        <v>365.16666666666669</v>
      </c>
      <c r="Y75" s="48">
        <f>'[1]SIBASI San Miguel'!Y74+'[1]SIBASI Usulutan'!Y74+'[1]SIBASI Morazán'!Y74+'[1]SIBASI La Unión'!Y74</f>
        <v>148</v>
      </c>
      <c r="Z75" s="40">
        <f>IF(ISERROR(Y75/X75),"",Y75/X75)</f>
        <v>0.40529438612505703</v>
      </c>
      <c r="AA75" s="41">
        <f>R75+U75+X75</f>
        <v>1116.5</v>
      </c>
      <c r="AB75" s="36">
        <f>S75+V75+Y75</f>
        <v>466</v>
      </c>
      <c r="AC75" s="40">
        <f>IF(ISERROR(AB75/AA75),"",AB75/AA75)</f>
        <v>0.41737572772055531</v>
      </c>
      <c r="AD75" s="42"/>
      <c r="AE75" s="43"/>
      <c r="AF75" s="42"/>
      <c r="AG75" s="43"/>
      <c r="AH75" s="42"/>
      <c r="AI75" s="38">
        <f>'[1]SIBASI San Miguel'!AD74+'[1]SIBASI Usulutan'!AD74+'[1]SIBASI Morazán'!AD74+'[1]SIBASI La Unión'!AD74</f>
        <v>722.16666666666674</v>
      </c>
      <c r="AJ75" s="48">
        <f>'[1]SIBASI San Miguel'!AE74+'[1]SIBASI Usulutan'!AE74+'[1]SIBASI Morazán'!AE74+'[1]SIBASI La Unión'!AE74</f>
        <v>251</v>
      </c>
      <c r="AK75" s="40">
        <f>IF(ISERROR(AJ75/AI75),"",AJ75/AI75)</f>
        <v>0.34756519732287094</v>
      </c>
      <c r="AL75" s="38">
        <f>'[1]SIBASI San Miguel'!AG74+'[1]SIBASI Usulutan'!AG74+'[1]SIBASI Morazán'!AG74+'[1]SIBASI La Unión'!AG74</f>
        <v>367.5</v>
      </c>
      <c r="AM75" s="48">
        <f>'[1]SIBASI San Miguel'!AH74+'[1]SIBASI Usulutan'!AH74+'[1]SIBASI Morazán'!AH74+'[1]SIBASI La Unión'!AH74</f>
        <v>147</v>
      </c>
      <c r="AN75" s="40">
        <f>IF(ISERROR(AM75/AL75),"",AM75/AL75)</f>
        <v>0.4</v>
      </c>
      <c r="AO75" s="38">
        <f>'[1]SIBASI San Miguel'!AJ74+'[1]SIBASI Usulutan'!AJ74+'[1]SIBASI Morazán'!AJ74+'[1]SIBASI La Unión'!AJ74</f>
        <v>370.5</v>
      </c>
      <c r="AP75" s="48">
        <f>'[1]SIBASI San Miguel'!AK74+'[1]SIBASI Usulutan'!AK74+'[1]SIBASI Morazán'!AK74+'[1]SIBASI La Unión'!AK74</f>
        <v>0</v>
      </c>
      <c r="AQ75" s="40">
        <f>IF(ISERROR(AP75/AO75),"",AP75/AO75)</f>
        <v>0</v>
      </c>
      <c r="AR75" s="41">
        <f>AI75+AL75+AO75</f>
        <v>1460.1666666666667</v>
      </c>
      <c r="AS75" s="36">
        <f>AJ75+AM75+AP75</f>
        <v>398</v>
      </c>
      <c r="AT75" s="40">
        <f>IF(ISERROR(AS75/AR75),"",AS75/AR75)</f>
        <v>0.27257162424380776</v>
      </c>
      <c r="AU75" s="38">
        <f>'[1]SIBASI San Miguel'!AP74+'[1]SIBASI Usulutan'!AP74+'[1]SIBASI Morazán'!AP74+'[1]SIBASI La Unión'!AP74</f>
        <v>385.5</v>
      </c>
      <c r="AV75" s="48">
        <f>'[1]SIBASI San Miguel'!AQ74+'[1]SIBASI Usulutan'!AQ74+'[1]SIBASI Morazán'!AQ74+'[1]SIBASI La Unión'!AQ74</f>
        <v>0</v>
      </c>
      <c r="AW75" s="40">
        <f>IF(ISERROR(AV75/AU75),"",AV75/AU75)</f>
        <v>0</v>
      </c>
      <c r="AX75" s="38">
        <f>'[1]SIBASI San Miguel'!AS74+'[1]SIBASI Usulutan'!AS74+'[1]SIBASI Morazán'!AS74+'[1]SIBASI La Unión'!AS74</f>
        <v>359.5</v>
      </c>
      <c r="AY75" s="48">
        <f>'[1]SIBASI San Miguel'!AT74+'[1]SIBASI Usulutan'!AT74+'[1]SIBASI Morazán'!AT74+'[1]SIBASI La Unión'!AT74</f>
        <v>0</v>
      </c>
      <c r="AZ75" s="40">
        <f>IF(ISERROR(AY75/AX75),"",AY75/AX75)</f>
        <v>0</v>
      </c>
      <c r="BA75" s="38">
        <f>'[1]SIBASI San Miguel'!AV74+'[1]SIBASI Usulutan'!AV74+'[1]SIBASI Morazán'!AV74+'[1]SIBASI La Unión'!AV74</f>
        <v>358.5</v>
      </c>
      <c r="BB75" s="48">
        <f>'[1]SIBASI San Miguel'!AW74+'[1]SIBASI Usulutan'!AW74+'[1]SIBASI Morazán'!AW74+'[1]SIBASI La Unión'!AW74</f>
        <v>0</v>
      </c>
      <c r="BC75" s="40">
        <f>IF(ISERROR(BB75/BA75),"",BB75/BA75)</f>
        <v>0</v>
      </c>
      <c r="BD75" s="41">
        <f>AU75+AX75+BA75</f>
        <v>1103.5</v>
      </c>
      <c r="BE75" s="36">
        <f>AV75+AY75+BB75</f>
        <v>0</v>
      </c>
      <c r="BF75" s="40">
        <f>IF(ISERROR(BE75/BD75),"",BE75/BD75)</f>
        <v>0</v>
      </c>
      <c r="BG75" s="41">
        <f>O75+AA75+AR75+BD75</f>
        <v>4717.666666666667</v>
      </c>
      <c r="BH75" s="44">
        <f>P75+AB75+AS75+BE75</f>
        <v>1352</v>
      </c>
      <c r="BI75" s="40">
        <f>IF(ISERROR(BH75/BG75),"",BH75/BG75)</f>
        <v>0.28658235003179539</v>
      </c>
      <c r="BK75" s="45" t="str">
        <f>IF(E75=SUM(F75,I75,L75,R75,U75,X75,AI75,AL75,AO75,AU75,AX75,BA75),"SI","NO")</f>
        <v>NO</v>
      </c>
    </row>
    <row r="76" spans="1:63" ht="84" customHeight="1">
      <c r="A76" s="113" t="s">
        <v>160</v>
      </c>
      <c r="B76" s="112"/>
      <c r="C76" s="66"/>
      <c r="D76" s="67"/>
      <c r="E76" s="68"/>
      <c r="F76" s="30"/>
      <c r="G76" s="30"/>
      <c r="H76" s="69"/>
      <c r="I76" s="30"/>
      <c r="J76" s="30"/>
      <c r="K76" s="69"/>
      <c r="L76" s="30"/>
      <c r="M76" s="30"/>
      <c r="N76" s="69"/>
      <c r="O76" s="30"/>
      <c r="P76" s="28"/>
      <c r="Q76" s="69"/>
      <c r="R76" s="30"/>
      <c r="S76" s="30"/>
      <c r="T76" s="69"/>
      <c r="U76" s="30"/>
      <c r="V76" s="30"/>
      <c r="W76" s="69"/>
      <c r="X76" s="30"/>
      <c r="Y76" s="30"/>
      <c r="Z76" s="69"/>
      <c r="AA76" s="30"/>
      <c r="AB76" s="28"/>
      <c r="AC76" s="69"/>
      <c r="AD76" s="29"/>
      <c r="AE76" s="28"/>
      <c r="AF76" s="29"/>
      <c r="AG76" s="28"/>
      <c r="AH76" s="29"/>
      <c r="AI76" s="30"/>
      <c r="AJ76" s="30"/>
      <c r="AK76" s="69"/>
      <c r="AL76" s="30"/>
      <c r="AM76" s="30"/>
      <c r="AN76" s="69"/>
      <c r="AO76" s="30"/>
      <c r="AP76" s="30"/>
      <c r="AQ76" s="69"/>
      <c r="AR76" s="30"/>
      <c r="AS76" s="28"/>
      <c r="AT76" s="69"/>
      <c r="AU76" s="30"/>
      <c r="AV76" s="30"/>
      <c r="AW76" s="69"/>
      <c r="AX76" s="30"/>
      <c r="AY76" s="30"/>
      <c r="AZ76" s="69"/>
      <c r="BA76" s="30"/>
      <c r="BB76" s="30"/>
      <c r="BC76" s="69"/>
      <c r="BD76" s="30"/>
      <c r="BE76" s="28"/>
      <c r="BF76" s="69"/>
      <c r="BG76" s="30"/>
      <c r="BH76" s="28"/>
      <c r="BI76" s="69"/>
      <c r="BK76" s="76"/>
    </row>
    <row r="77" spans="1:63" ht="84" customHeight="1">
      <c r="A77" s="83" t="s">
        <v>161</v>
      </c>
      <c r="B77" s="104" t="s">
        <v>162</v>
      </c>
      <c r="C77" s="105" t="s">
        <v>157</v>
      </c>
      <c r="D77" s="36">
        <f>'[1]SIBASI San Miguel'!D76+'[1]SIBASI Usulutan'!D76+'[1]SIBASI Morazán'!D76+'[1]SIBASI La Unión'!D76</f>
        <v>936</v>
      </c>
      <c r="E77" s="37">
        <f>'[1]SIBASI San Miguel'!E76+'[1]SIBASI Usulutan'!E76+'[1]SIBASI Morazán'!E76+'[1]SIBASI La Unión'!E76</f>
        <v>3613</v>
      </c>
      <c r="F77" s="38">
        <f>'[1]SIBASI San Miguel'!F76+'[1]SIBASI Usulutan'!F76+'[1]SIBASI Morazán'!F76+'[1]SIBASI La Unión'!F76</f>
        <v>364.91666666666669</v>
      </c>
      <c r="G77" s="48">
        <f>'[1]SIBASI San Miguel'!G76+'[1]SIBASI Usulutan'!G76+'[1]SIBASI Morazán'!G76+'[1]SIBASI La Unión'!G76</f>
        <v>486</v>
      </c>
      <c r="H77" s="40">
        <f>IF(ISERROR(G77/F77),"",G77/F77)</f>
        <v>1.3318109157341858</v>
      </c>
      <c r="I77" s="38">
        <f>'[1]SIBASI San Miguel'!I76+'[1]SIBASI Usulutan'!I76+'[1]SIBASI Morazán'!I76+'[1]SIBASI La Unión'!I76</f>
        <v>439.91666666666663</v>
      </c>
      <c r="J77" s="48">
        <f>'[1]SIBASI San Miguel'!J76+'[1]SIBASI Usulutan'!J76+'[1]SIBASI Morazán'!J76+'[1]SIBASI La Unión'!J76</f>
        <v>608</v>
      </c>
      <c r="K77" s="40">
        <f>IF(ISERROR(J77/I77),"",J77/I77)</f>
        <v>1.382079939382459</v>
      </c>
      <c r="L77" s="38">
        <f>'[1]SIBASI San Miguel'!L76+'[1]SIBASI Usulutan'!L76+'[1]SIBASI Morazán'!L76+'[1]SIBASI La Unión'!L76</f>
        <v>474.91666666666663</v>
      </c>
      <c r="M77" s="48">
        <f>'[1]SIBASI San Miguel'!M76+'[1]SIBASI Usulutan'!M76+'[1]SIBASI Morazán'!M76+'[1]SIBASI La Unión'!M76</f>
        <v>567</v>
      </c>
      <c r="N77" s="40">
        <f>IF(ISERROR(M77/L77),"",M77/L77)</f>
        <v>1.1938936655553607</v>
      </c>
      <c r="O77" s="41">
        <f>F77+I77+L77</f>
        <v>1279.75</v>
      </c>
      <c r="P77" s="36">
        <f>G77+J77+M77</f>
        <v>1661</v>
      </c>
      <c r="Q77" s="40">
        <f>IF(ISERROR(P77/O77),"",P77/O77)</f>
        <v>1.2979097479976558</v>
      </c>
      <c r="R77" s="38">
        <f>'[1]SIBASI San Miguel'!R76+'[1]SIBASI Usulutan'!R76+'[1]SIBASI Morazán'!R76+'[1]SIBASI La Unión'!R76</f>
        <v>400.91666666666663</v>
      </c>
      <c r="S77" s="48">
        <f>'[1]SIBASI San Miguel'!S76+'[1]SIBASI Usulutan'!S76+'[1]SIBASI Morazán'!S76+'[1]SIBASI La Unión'!S76</f>
        <v>444</v>
      </c>
      <c r="T77" s="40">
        <f>IF(ISERROR(S77/R77),"",S77/R77)</f>
        <v>1.1074620660985244</v>
      </c>
      <c r="U77" s="38">
        <f>'[1]SIBASI San Miguel'!U76+'[1]SIBASI Usulutan'!U76+'[1]SIBASI Morazán'!U76+'[1]SIBASI La Unión'!U76</f>
        <v>500.91666666666663</v>
      </c>
      <c r="V77" s="48">
        <f>'[1]SIBASI San Miguel'!V76+'[1]SIBASI Usulutan'!V76+'[1]SIBASI Morazán'!V76+'[1]SIBASI La Unión'!V76</f>
        <v>472</v>
      </c>
      <c r="W77" s="40">
        <f>IF(ISERROR(V77/U77),"",V77/U77)</f>
        <v>0.94227250041590427</v>
      </c>
      <c r="X77" s="38">
        <f>'[1]SIBASI San Miguel'!X76+'[1]SIBASI Usulutan'!X76+'[1]SIBASI Morazán'!X76+'[1]SIBASI La Unión'!X76</f>
        <v>450.91666666666663</v>
      </c>
      <c r="Y77" s="48">
        <f>'[1]SIBASI San Miguel'!Y76+'[1]SIBASI Usulutan'!Y76+'[1]SIBASI Morazán'!Y76+'[1]SIBASI La Unión'!Y76</f>
        <v>440</v>
      </c>
      <c r="Z77" s="40">
        <f>IF(ISERROR(Y77/X77),"",Y77/X77)</f>
        <v>0.97579005729070423</v>
      </c>
      <c r="AA77" s="41">
        <f>R77+U77+X77</f>
        <v>1352.75</v>
      </c>
      <c r="AB77" s="36">
        <f>S77+V77+Y77</f>
        <v>1356</v>
      </c>
      <c r="AC77" s="40">
        <f>IF(ISERROR(AB77/AA77),"",AB77/AA77)</f>
        <v>1.0024025133986325</v>
      </c>
      <c r="AD77" s="42"/>
      <c r="AE77" s="43"/>
      <c r="AF77" s="42"/>
      <c r="AG77" s="43"/>
      <c r="AH77" s="42"/>
      <c r="AI77" s="38">
        <f>'[1]SIBASI San Miguel'!AD76+'[1]SIBASI Usulutan'!AD76+'[1]SIBASI Morazán'!AD76+'[1]SIBASI La Unión'!AD76</f>
        <v>1030.9166666666665</v>
      </c>
      <c r="AJ77" s="48">
        <f>'[1]SIBASI San Miguel'!AE76+'[1]SIBASI Usulutan'!AE76+'[1]SIBASI Morazán'!AE76+'[1]SIBASI La Unión'!AE76</f>
        <v>774</v>
      </c>
      <c r="AK77" s="40">
        <f>IF(ISERROR(AJ77/AI77),"",AJ77/AI77)</f>
        <v>0.75078813353811347</v>
      </c>
      <c r="AL77" s="38">
        <f>'[1]SIBASI San Miguel'!AG76+'[1]SIBASI Usulutan'!AG76+'[1]SIBASI Morazán'!AG76+'[1]SIBASI La Unión'!AG76</f>
        <v>407.91666666666663</v>
      </c>
      <c r="AM77" s="48">
        <f>'[1]SIBASI San Miguel'!AH76+'[1]SIBASI Usulutan'!AH76+'[1]SIBASI Morazán'!AH76+'[1]SIBASI La Unión'!AH76</f>
        <v>343</v>
      </c>
      <c r="AN77" s="40">
        <f>IF(ISERROR(AM77/AL77),"",AM77/AL77)</f>
        <v>0.8408580183861083</v>
      </c>
      <c r="AO77" s="38">
        <f>'[1]SIBASI San Miguel'!AJ76+'[1]SIBASI Usulutan'!AJ76+'[1]SIBASI Morazán'!AJ76+'[1]SIBASI La Unión'!AJ76</f>
        <v>308.91666666666663</v>
      </c>
      <c r="AP77" s="48">
        <f>'[1]SIBASI San Miguel'!AK76+'[1]SIBASI Usulutan'!AK76+'[1]SIBASI Morazán'!AK76+'[1]SIBASI La Unión'!AK76</f>
        <v>0</v>
      </c>
      <c r="AQ77" s="40">
        <f>IF(ISERROR(AP77/AO77),"",AP77/AO77)</f>
        <v>0</v>
      </c>
      <c r="AR77" s="41">
        <f>AI77+AL77+AO77</f>
        <v>1747.7499999999995</v>
      </c>
      <c r="AS77" s="36">
        <f>AJ77+AM77+AP77</f>
        <v>1117</v>
      </c>
      <c r="AT77" s="40">
        <f>IF(ISERROR(AS77/AR77),"",AS77/AR77)</f>
        <v>0.63910742383063956</v>
      </c>
      <c r="AU77" s="38">
        <f>'[1]SIBASI San Miguel'!AP76+'[1]SIBASI Usulutan'!AP76+'[1]SIBASI Morazán'!AP76+'[1]SIBASI La Unión'!AP76</f>
        <v>307.91666666666663</v>
      </c>
      <c r="AV77" s="48">
        <f>'[1]SIBASI San Miguel'!AQ76+'[1]SIBASI Usulutan'!AQ76+'[1]SIBASI Morazán'!AQ76+'[1]SIBASI La Unión'!AQ76</f>
        <v>0</v>
      </c>
      <c r="AW77" s="40">
        <f>IF(ISERROR(AV77/AU77),"",AV77/AU77)</f>
        <v>0</v>
      </c>
      <c r="AX77" s="38">
        <f>'[1]SIBASI San Miguel'!AS76+'[1]SIBASI Usulutan'!AS76+'[1]SIBASI Morazán'!AS76+'[1]SIBASI La Unión'!AS76</f>
        <v>301.91666666666663</v>
      </c>
      <c r="AY77" s="48">
        <f>'[1]SIBASI San Miguel'!AT76+'[1]SIBASI Usulutan'!AT76+'[1]SIBASI Morazán'!AT76+'[1]SIBASI La Unión'!AT76</f>
        <v>0</v>
      </c>
      <c r="AZ77" s="40">
        <f>IF(ISERROR(AY77/AX77),"",AY77/AX77)</f>
        <v>0</v>
      </c>
      <c r="BA77" s="38">
        <f>'[1]SIBASI San Miguel'!AV76+'[1]SIBASI Usulutan'!AV76+'[1]SIBASI Morazán'!AV76+'[1]SIBASI La Unión'!AV76</f>
        <v>268.91666666666663</v>
      </c>
      <c r="BB77" s="48">
        <f>'[1]SIBASI San Miguel'!AW76+'[1]SIBASI Usulutan'!AW76+'[1]SIBASI Morazán'!AW76+'[1]SIBASI La Unión'!AW76</f>
        <v>0</v>
      </c>
      <c r="BC77" s="40">
        <f>IF(ISERROR(BB77/BA77),"",BB77/BA77)</f>
        <v>0</v>
      </c>
      <c r="BD77" s="41">
        <f>AU77+AX77+BA77</f>
        <v>878.74999999999989</v>
      </c>
      <c r="BE77" s="36">
        <f>AV77+AY77+BB77</f>
        <v>0</v>
      </c>
      <c r="BF77" s="40">
        <f>IF(ISERROR(BE77/BD77),"",BE77/BD77)</f>
        <v>0</v>
      </c>
      <c r="BG77" s="41">
        <f>O77+AA77+AR77+BD77</f>
        <v>5259</v>
      </c>
      <c r="BH77" s="44">
        <f>P77+AB77+AS77+BE77</f>
        <v>4134</v>
      </c>
      <c r="BI77" s="40">
        <f>IF(ISERROR(BH77/BG77),"",BH77/BG77)</f>
        <v>0.78608100399315461</v>
      </c>
      <c r="BK77" s="45" t="str">
        <f>IF(E77=SUM(F77,I77,L77,R77,U77,X77,AI77,AL77,AO77,AU77,AX77,BA77),"SI","NO")</f>
        <v>NO</v>
      </c>
    </row>
    <row r="78" spans="1:63" ht="84" customHeight="1">
      <c r="A78" s="83" t="s">
        <v>163</v>
      </c>
      <c r="B78" s="104" t="s">
        <v>164</v>
      </c>
      <c r="C78" s="105" t="s">
        <v>157</v>
      </c>
      <c r="D78" s="36">
        <f>'[1]SIBASI San Miguel'!D77+'[1]SIBASI Usulutan'!D77+'[1]SIBASI Morazán'!D77+'[1]SIBASI La Unión'!D77</f>
        <v>752</v>
      </c>
      <c r="E78" s="37">
        <f>'[1]SIBASI San Miguel'!E77+'[1]SIBASI Usulutan'!E77+'[1]SIBASI Morazán'!E77+'[1]SIBASI La Unión'!E77</f>
        <v>2990</v>
      </c>
      <c r="F78" s="38">
        <f>'[1]SIBASI San Miguel'!F77+'[1]SIBASI Usulutan'!F77+'[1]SIBASI Morazán'!F77+'[1]SIBASI La Unión'!F77</f>
        <v>124</v>
      </c>
      <c r="G78" s="48">
        <f>'[1]SIBASI San Miguel'!G77+'[1]SIBASI Usulutan'!G77+'[1]SIBASI Morazán'!G77+'[1]SIBASI La Unión'!G77</f>
        <v>106</v>
      </c>
      <c r="H78" s="40">
        <f>IF(ISERROR(G78/F78),"",G78/F78)</f>
        <v>0.85483870967741937</v>
      </c>
      <c r="I78" s="38">
        <f>'[1]SIBASI San Miguel'!I77+'[1]SIBASI Usulutan'!I77+'[1]SIBASI Morazán'!I77+'[1]SIBASI La Unión'!I77</f>
        <v>81</v>
      </c>
      <c r="J78" s="48">
        <f>'[1]SIBASI San Miguel'!J77+'[1]SIBASI Usulutan'!J77+'[1]SIBASI Morazán'!J77+'[1]SIBASI La Unión'!J77</f>
        <v>93</v>
      </c>
      <c r="K78" s="40">
        <f>IF(ISERROR(J78/I78),"",J78/I78)</f>
        <v>1.1481481481481481</v>
      </c>
      <c r="L78" s="38">
        <f>'[1]SIBASI San Miguel'!L77+'[1]SIBASI Usulutan'!L77+'[1]SIBASI Morazán'!L77+'[1]SIBASI La Unión'!L77</f>
        <v>124</v>
      </c>
      <c r="M78" s="48">
        <f>'[1]SIBASI San Miguel'!M77+'[1]SIBASI Usulutan'!M77+'[1]SIBASI Morazán'!M77+'[1]SIBASI La Unión'!M77</f>
        <v>74</v>
      </c>
      <c r="N78" s="40">
        <f>IF(ISERROR(M78/L78),"",M78/L78)</f>
        <v>0.59677419354838712</v>
      </c>
      <c r="O78" s="41">
        <f>F78+I78+L78</f>
        <v>329</v>
      </c>
      <c r="P78" s="36">
        <f>G78+J78+M78</f>
        <v>273</v>
      </c>
      <c r="Q78" s="40">
        <f>IF(ISERROR(P78/O78),"",P78/O78)</f>
        <v>0.82978723404255317</v>
      </c>
      <c r="R78" s="38">
        <f>'[1]SIBASI San Miguel'!R77+'[1]SIBASI Usulutan'!R77+'[1]SIBASI Morazán'!R77+'[1]SIBASI La Unión'!R77</f>
        <v>86</v>
      </c>
      <c r="S78" s="48">
        <f>'[1]SIBASI San Miguel'!S77+'[1]SIBASI Usulutan'!S77+'[1]SIBASI Morazán'!S77+'[1]SIBASI La Unión'!S77</f>
        <v>72</v>
      </c>
      <c r="T78" s="40">
        <f>IF(ISERROR(S78/R78),"",S78/R78)</f>
        <v>0.83720930232558144</v>
      </c>
      <c r="U78" s="38">
        <f>'[1]SIBASI San Miguel'!U77+'[1]SIBASI Usulutan'!U77+'[1]SIBASI Morazán'!U77+'[1]SIBASI La Unión'!U77</f>
        <v>90</v>
      </c>
      <c r="V78" s="48">
        <f>'[1]SIBASI San Miguel'!V77+'[1]SIBASI Usulutan'!V77+'[1]SIBASI Morazán'!V77+'[1]SIBASI La Unión'!V77</f>
        <v>113</v>
      </c>
      <c r="W78" s="40">
        <f>IF(ISERROR(V78/U78),"",V78/U78)</f>
        <v>1.2555555555555555</v>
      </c>
      <c r="X78" s="38">
        <f>'[1]SIBASI San Miguel'!X77+'[1]SIBASI Usulutan'!X77+'[1]SIBASI Morazán'!X77+'[1]SIBASI La Unión'!X77</f>
        <v>127</v>
      </c>
      <c r="Y78" s="48">
        <f>'[1]SIBASI San Miguel'!Y77+'[1]SIBASI Usulutan'!Y77+'[1]SIBASI Morazán'!Y77+'[1]SIBASI La Unión'!Y77</f>
        <v>63</v>
      </c>
      <c r="Z78" s="40">
        <f>IF(ISERROR(Y78/X78),"",Y78/X78)</f>
        <v>0.49606299212598426</v>
      </c>
      <c r="AA78" s="41">
        <f>R78+U78+X78</f>
        <v>303</v>
      </c>
      <c r="AB78" s="36">
        <f>S78+V78+Y78</f>
        <v>248</v>
      </c>
      <c r="AC78" s="40">
        <f>IF(ISERROR(AB78/AA78),"",AB78/AA78)</f>
        <v>0.81848184818481851</v>
      </c>
      <c r="AD78" s="42"/>
      <c r="AE78" s="43"/>
      <c r="AF78" s="42"/>
      <c r="AG78" s="43"/>
      <c r="AH78" s="42"/>
      <c r="AI78" s="38">
        <f>'[1]SIBASI San Miguel'!AD77+'[1]SIBASI Usulutan'!AD77+'[1]SIBASI Morazán'!AD77+'[1]SIBASI La Unión'!AD77</f>
        <v>224</v>
      </c>
      <c r="AJ78" s="48">
        <f>'[1]SIBASI San Miguel'!AE77+'[1]SIBASI Usulutan'!AE77+'[1]SIBASI Morazán'!AE77+'[1]SIBASI La Unión'!AE77</f>
        <v>147</v>
      </c>
      <c r="AK78" s="40">
        <f>IF(ISERROR(AJ78/AI78),"",AJ78/AI78)</f>
        <v>0.65625</v>
      </c>
      <c r="AL78" s="38">
        <f>'[1]SIBASI San Miguel'!AG77+'[1]SIBASI Usulutan'!AG77+'[1]SIBASI Morazán'!AG77+'[1]SIBASI La Unión'!AG77</f>
        <v>92</v>
      </c>
      <c r="AM78" s="48">
        <f>'[1]SIBASI San Miguel'!AH77+'[1]SIBASI Usulutan'!AH77+'[1]SIBASI Morazán'!AH77+'[1]SIBASI La Unión'!AH77</f>
        <v>84</v>
      </c>
      <c r="AN78" s="40">
        <f>IF(ISERROR(AM78/AL78),"",AM78/AL78)</f>
        <v>0.91304347826086951</v>
      </c>
      <c r="AO78" s="38">
        <f>'[1]SIBASI San Miguel'!AJ77+'[1]SIBASI Usulutan'!AJ77+'[1]SIBASI Morazán'!AJ77+'[1]SIBASI La Unión'!AJ77</f>
        <v>163</v>
      </c>
      <c r="AP78" s="48">
        <f>'[1]SIBASI San Miguel'!AK77+'[1]SIBASI Usulutan'!AK77+'[1]SIBASI Morazán'!AK77+'[1]SIBASI La Unión'!AK77</f>
        <v>0</v>
      </c>
      <c r="AQ78" s="40">
        <f>IF(ISERROR(AP78/AO78),"",AP78/AO78)</f>
        <v>0</v>
      </c>
      <c r="AR78" s="41">
        <f>AI78+AL78+AO78</f>
        <v>479</v>
      </c>
      <c r="AS78" s="36">
        <f>AJ78+AM78+AP78</f>
        <v>231</v>
      </c>
      <c r="AT78" s="40">
        <f>IF(ISERROR(AS78/AR78),"",AS78/AR78)</f>
        <v>0.4822546972860125</v>
      </c>
      <c r="AU78" s="38">
        <f>'[1]SIBASI San Miguel'!AP77+'[1]SIBASI Usulutan'!AP77+'[1]SIBASI Morazán'!AP77+'[1]SIBASI La Unión'!AP77</f>
        <v>191</v>
      </c>
      <c r="AV78" s="48">
        <f>'[1]SIBASI San Miguel'!AQ77+'[1]SIBASI Usulutan'!AQ77+'[1]SIBASI Morazán'!AQ77+'[1]SIBASI La Unión'!AQ77</f>
        <v>0</v>
      </c>
      <c r="AW78" s="40">
        <f>IF(ISERROR(AV78/AU78),"",AV78/AU78)</f>
        <v>0</v>
      </c>
      <c r="AX78" s="38">
        <f>'[1]SIBASI San Miguel'!AS77+'[1]SIBASI Usulutan'!AS77+'[1]SIBASI Morazán'!AS77+'[1]SIBASI La Unión'!AS77</f>
        <v>181</v>
      </c>
      <c r="AY78" s="48">
        <f>'[1]SIBASI San Miguel'!AT77+'[1]SIBASI Usulutan'!AT77+'[1]SIBASI Morazán'!AT77+'[1]SIBASI La Unión'!AT77</f>
        <v>0</v>
      </c>
      <c r="AZ78" s="40">
        <f>IF(ISERROR(AY78/AX78),"",AY78/AX78)</f>
        <v>0</v>
      </c>
      <c r="BA78" s="38">
        <f>'[1]SIBASI San Miguel'!AV77+'[1]SIBASI Usulutan'!AV77+'[1]SIBASI Morazán'!AV77+'[1]SIBASI La Unión'!AV77</f>
        <v>152</v>
      </c>
      <c r="BB78" s="48">
        <f>'[1]SIBASI San Miguel'!AW77+'[1]SIBASI Usulutan'!AW77+'[1]SIBASI Morazán'!AW77+'[1]SIBASI La Unión'!AW77</f>
        <v>0</v>
      </c>
      <c r="BC78" s="40">
        <f>IF(ISERROR(BB78/BA78),"",BB78/BA78)</f>
        <v>0</v>
      </c>
      <c r="BD78" s="41">
        <f>AU78+AX78+BA78</f>
        <v>524</v>
      </c>
      <c r="BE78" s="36">
        <f>AV78+AY78+BB78</f>
        <v>0</v>
      </c>
      <c r="BF78" s="40">
        <f>IF(ISERROR(BE78/BD78),"",BE78/BD78)</f>
        <v>0</v>
      </c>
      <c r="BG78" s="41">
        <f>O78+AA78+AR78+BD78</f>
        <v>1635</v>
      </c>
      <c r="BH78" s="44">
        <f>P78+AB78+AS78+BE78</f>
        <v>752</v>
      </c>
      <c r="BI78" s="40">
        <f>IF(ISERROR(BH78/BG78),"",BH78/BG78)</f>
        <v>0.45993883792048929</v>
      </c>
      <c r="BK78" s="45" t="str">
        <f>IF(E78=SUM(F78,I78,L78,R78,U78,X78,AI78,AL78,AO78,AU78,AX78,BA78),"SI","NO")</f>
        <v>NO</v>
      </c>
    </row>
    <row r="79" spans="1:63" ht="84" customHeight="1">
      <c r="A79" s="113" t="s">
        <v>165</v>
      </c>
      <c r="B79" s="112"/>
      <c r="C79" s="66"/>
      <c r="D79" s="67"/>
      <c r="E79" s="68"/>
      <c r="F79" s="30"/>
      <c r="G79" s="30"/>
      <c r="H79" s="69"/>
      <c r="I79" s="30"/>
      <c r="J79" s="30"/>
      <c r="K79" s="69"/>
      <c r="L79" s="30"/>
      <c r="M79" s="30"/>
      <c r="N79" s="69"/>
      <c r="O79" s="30"/>
      <c r="P79" s="28"/>
      <c r="Q79" s="69"/>
      <c r="R79" s="30"/>
      <c r="S79" s="30"/>
      <c r="T79" s="69"/>
      <c r="U79" s="30"/>
      <c r="V79" s="30"/>
      <c r="W79" s="69"/>
      <c r="X79" s="30"/>
      <c r="Y79" s="30"/>
      <c r="Z79" s="69"/>
      <c r="AA79" s="30"/>
      <c r="AB79" s="28"/>
      <c r="AC79" s="69"/>
      <c r="AD79" s="29"/>
      <c r="AE79" s="28"/>
      <c r="AF79" s="29"/>
      <c r="AG79" s="28"/>
      <c r="AH79" s="29"/>
      <c r="AI79" s="30"/>
      <c r="AJ79" s="30"/>
      <c r="AK79" s="69"/>
      <c r="AL79" s="30"/>
      <c r="AM79" s="30"/>
      <c r="AN79" s="69"/>
      <c r="AO79" s="30"/>
      <c r="AP79" s="30"/>
      <c r="AQ79" s="69"/>
      <c r="AR79" s="30"/>
      <c r="AS79" s="28"/>
      <c r="AT79" s="69"/>
      <c r="AU79" s="30"/>
      <c r="AV79" s="30"/>
      <c r="AW79" s="69"/>
      <c r="AX79" s="30"/>
      <c r="AY79" s="30"/>
      <c r="AZ79" s="69"/>
      <c r="BA79" s="30"/>
      <c r="BB79" s="30"/>
      <c r="BC79" s="69"/>
      <c r="BD79" s="30"/>
      <c r="BE79" s="28"/>
      <c r="BF79" s="69"/>
      <c r="BG79" s="30"/>
      <c r="BH79" s="28"/>
      <c r="BI79" s="69"/>
      <c r="BK79" s="76"/>
    </row>
    <row r="80" spans="1:63" ht="84" customHeight="1">
      <c r="A80" s="83" t="s">
        <v>166</v>
      </c>
      <c r="B80" s="34" t="s">
        <v>167</v>
      </c>
      <c r="C80" s="35" t="s">
        <v>168</v>
      </c>
      <c r="D80" s="36">
        <f>'[1]SIBASI San Miguel'!D79+'[1]SIBASI Usulutan'!D79+'[1]SIBASI Morazán'!D79+'[1]SIBASI La Unión'!D79</f>
        <v>174726</v>
      </c>
      <c r="E80" s="37">
        <f>'[1]SIBASI San Miguel'!E79+'[1]SIBASI Usulutan'!E79+'[1]SIBASI Morazán'!E79+'[1]SIBASI La Unión'!E79</f>
        <v>399508</v>
      </c>
      <c r="F80" s="38">
        <f>'[1]SIBASI San Miguel'!F79+'[1]SIBASI Usulutan'!F79+'[1]SIBASI Morazán'!F79+'[1]SIBASI La Unión'!F79</f>
        <v>40948.333333333336</v>
      </c>
      <c r="G80" s="48">
        <f>'[1]SIBASI San Miguel'!G79+'[1]SIBASI Usulutan'!G79+'[1]SIBASI Morazán'!G79+'[1]SIBASI La Unión'!G79</f>
        <v>52320</v>
      </c>
      <c r="H80" s="40">
        <f>IF(ISERROR(G80/F80),"",G80/F80)</f>
        <v>1.2777076804102729</v>
      </c>
      <c r="I80" s="38">
        <f>'[1]SIBASI San Miguel'!I79+'[1]SIBASI Usulutan'!I79+'[1]SIBASI Morazán'!I79+'[1]SIBASI La Unión'!I79</f>
        <v>41760.333333333336</v>
      </c>
      <c r="J80" s="48">
        <f>'[1]SIBASI San Miguel'!J79+'[1]SIBASI Usulutan'!J79+'[1]SIBASI Morazán'!J79+'[1]SIBASI La Unión'!J79</f>
        <v>54940</v>
      </c>
      <c r="K80" s="40">
        <f>IF(ISERROR(J80/I80),"",J80/I80)</f>
        <v>1.3156025255226251</v>
      </c>
      <c r="L80" s="38">
        <f>'[1]SIBASI San Miguel'!L79+'[1]SIBASI Usulutan'!L79+'[1]SIBASI Morazán'!L79+'[1]SIBASI La Unión'!L79</f>
        <v>42387</v>
      </c>
      <c r="M80" s="48">
        <f>'[1]SIBASI San Miguel'!M79+'[1]SIBASI Usulutan'!M79+'[1]SIBASI Morazán'!M79+'[1]SIBASI La Unión'!M79</f>
        <v>63351</v>
      </c>
      <c r="N80" s="40">
        <f>IF(ISERROR(M80/L80),"",M80/L80)</f>
        <v>1.4945856040767216</v>
      </c>
      <c r="O80" s="41">
        <f t="shared" ref="O80:P82" si="76">F80+I80+L80</f>
        <v>125095.66666666667</v>
      </c>
      <c r="P80" s="36">
        <f t="shared" si="76"/>
        <v>170611</v>
      </c>
      <c r="Q80" s="40">
        <f>IF(ISERROR(P80/O80),"",P80/O80)</f>
        <v>1.36384420456877</v>
      </c>
      <c r="R80" s="38">
        <f>'[1]SIBASI San Miguel'!R79+'[1]SIBASI Usulutan'!R79+'[1]SIBASI Morazán'!R79+'[1]SIBASI La Unión'!R79</f>
        <v>41846</v>
      </c>
      <c r="S80" s="48">
        <f>'[1]SIBASI San Miguel'!S79+'[1]SIBASI Usulutan'!S79+'[1]SIBASI Morazán'!S79+'[1]SIBASI La Unión'!S79</f>
        <v>48969</v>
      </c>
      <c r="T80" s="40">
        <f>IF(ISERROR(S80/R80),"",S80/R80)</f>
        <v>1.1702193758065287</v>
      </c>
      <c r="U80" s="38">
        <f>'[1]SIBASI San Miguel'!U79+'[1]SIBASI Usulutan'!U79+'[1]SIBASI Morazán'!U79+'[1]SIBASI La Unión'!U79</f>
        <v>41826.333333333336</v>
      </c>
      <c r="V80" s="48">
        <f>'[1]SIBASI San Miguel'!V79+'[1]SIBASI Usulutan'!V79+'[1]SIBASI Morazán'!V79+'[1]SIBASI La Unión'!V79</f>
        <v>56346</v>
      </c>
      <c r="W80" s="40">
        <f>IF(ISERROR(V80/U80),"",V80/U80)</f>
        <v>1.3471417528032579</v>
      </c>
      <c r="X80" s="38">
        <f>'[1]SIBASI San Miguel'!X79+'[1]SIBASI Usulutan'!X79+'[1]SIBASI Morazán'!X79+'[1]SIBASI La Unión'!X79</f>
        <v>41966</v>
      </c>
      <c r="Y80" s="48">
        <f>'[1]SIBASI San Miguel'!Y79+'[1]SIBASI Usulutan'!Y79+'[1]SIBASI Morazán'!Y79+'[1]SIBASI La Unión'!Y79</f>
        <v>63672</v>
      </c>
      <c r="Z80" s="40">
        <f>IF(ISERROR(Y80/X80),"",Y80/X80)</f>
        <v>1.5172282323785922</v>
      </c>
      <c r="AA80" s="41">
        <f t="shared" ref="AA80:AB82" si="77">R80+U80+X80</f>
        <v>125638.33333333334</v>
      </c>
      <c r="AB80" s="36">
        <f t="shared" si="77"/>
        <v>168987</v>
      </c>
      <c r="AC80" s="40">
        <f>IF(ISERROR(AB80/AA80),"",AB80/AA80)</f>
        <v>1.3450273934441452</v>
      </c>
      <c r="AD80" s="42"/>
      <c r="AE80" s="43"/>
      <c r="AF80" s="42"/>
      <c r="AG80" s="43"/>
      <c r="AH80" s="42"/>
      <c r="AI80" s="38">
        <f>'[1]SIBASI San Miguel'!AD79+'[1]SIBASI Usulutan'!AD79+'[1]SIBASI Morazán'!AD79+'[1]SIBASI La Unión'!AD79</f>
        <v>99860.666666666672</v>
      </c>
      <c r="AJ80" s="48">
        <f>'[1]SIBASI San Miguel'!AE79+'[1]SIBASI Usulutan'!AE79+'[1]SIBASI Morazán'!AE79+'[1]SIBASI La Unión'!AE79</f>
        <v>86333</v>
      </c>
      <c r="AK80" s="40">
        <f>IF(ISERROR(AJ80/AI80),"",AJ80/AI80)</f>
        <v>0.86453458485489776</v>
      </c>
      <c r="AL80" s="38">
        <f>'[1]SIBASI San Miguel'!AG79+'[1]SIBASI Usulutan'!AG79+'[1]SIBASI Morazán'!AG79+'[1]SIBASI La Unión'!AG79</f>
        <v>47447.333333333336</v>
      </c>
      <c r="AM80" s="48">
        <f>'[1]SIBASI San Miguel'!AH79+'[1]SIBASI Usulutan'!AH79+'[1]SIBASI Morazán'!AH79+'[1]SIBASI La Unión'!AH79</f>
        <v>56534</v>
      </c>
      <c r="AN80" s="40">
        <f>IF(ISERROR(AM80/AL80),"",AM80/AL80)</f>
        <v>1.1915105871773615</v>
      </c>
      <c r="AO80" s="38">
        <f>'[1]SIBASI San Miguel'!AJ79+'[1]SIBASI Usulutan'!AJ79+'[1]SIBASI Morazán'!AJ79+'[1]SIBASI La Unión'!AJ79</f>
        <v>33292.333333333336</v>
      </c>
      <c r="AP80" s="48">
        <f>'[1]SIBASI San Miguel'!AK79+'[1]SIBASI Usulutan'!AK79+'[1]SIBASI Morazán'!AK79+'[1]SIBASI La Unión'!AK79</f>
        <v>0</v>
      </c>
      <c r="AQ80" s="40">
        <f>IF(ISERROR(AP80/AO80),"",AP80/AO80)</f>
        <v>0</v>
      </c>
      <c r="AR80" s="41">
        <f t="shared" ref="AR80:AS82" si="78">AI80+AL80+AO80</f>
        <v>180600.33333333334</v>
      </c>
      <c r="AS80" s="36">
        <f t="shared" si="78"/>
        <v>142867</v>
      </c>
      <c r="AT80" s="40">
        <f>IF(ISERROR(AS80/AR80),"",AS80/AR80)</f>
        <v>0.79106719994979702</v>
      </c>
      <c r="AU80" s="38">
        <f>'[1]SIBASI San Miguel'!AP79+'[1]SIBASI Usulutan'!AP79+'[1]SIBASI Morazán'!AP79+'[1]SIBASI La Unión'!AP79</f>
        <v>33292.333333333336</v>
      </c>
      <c r="AV80" s="48">
        <f>'[1]SIBASI San Miguel'!AQ79+'[1]SIBASI Usulutan'!AQ79+'[1]SIBASI Morazán'!AQ79+'[1]SIBASI La Unión'!AQ79</f>
        <v>0</v>
      </c>
      <c r="AW80" s="40">
        <f>IF(ISERROR(AV80/AU80),"",AV80/AU80)</f>
        <v>0</v>
      </c>
      <c r="AX80" s="38">
        <f>'[1]SIBASI San Miguel'!AS79+'[1]SIBASI Usulutan'!AS79+'[1]SIBASI Morazán'!AS79+'[1]SIBASI La Unión'!AS79</f>
        <v>33292.333333333336</v>
      </c>
      <c r="AY80" s="48">
        <f>'[1]SIBASI San Miguel'!AT79+'[1]SIBASI Usulutan'!AT79+'[1]SIBASI Morazán'!AT79+'[1]SIBASI La Unión'!AT79</f>
        <v>0</v>
      </c>
      <c r="AZ80" s="40">
        <f>IF(ISERROR(AY80/AX80),"",AY80/AX80)</f>
        <v>0</v>
      </c>
      <c r="BA80" s="38">
        <f>'[1]SIBASI San Miguel'!AV79+'[1]SIBASI Usulutan'!AV79+'[1]SIBASI Morazán'!AV79+'[1]SIBASI La Unión'!AV79</f>
        <v>33292.333333333336</v>
      </c>
      <c r="BB80" s="48">
        <f>'[1]SIBASI San Miguel'!AW79+'[1]SIBASI Usulutan'!AW79+'[1]SIBASI Morazán'!AW79+'[1]SIBASI La Unión'!AW79</f>
        <v>0</v>
      </c>
      <c r="BC80" s="40">
        <f>IF(ISERROR(BB80/BA80),"",BB80/BA80)</f>
        <v>0</v>
      </c>
      <c r="BD80" s="41">
        <f t="shared" ref="BD80:BE82" si="79">AU80+AX80+BA80</f>
        <v>99877</v>
      </c>
      <c r="BE80" s="36">
        <f t="shared" si="79"/>
        <v>0</v>
      </c>
      <c r="BF80" s="40">
        <f>IF(ISERROR(BE80/BD80),"",BE80/BD80)</f>
        <v>0</v>
      </c>
      <c r="BG80" s="41">
        <f t="shared" ref="BG80:BH82" si="80">O80+AA80+AR80+BD80</f>
        <v>531211.33333333337</v>
      </c>
      <c r="BH80" s="44">
        <f t="shared" si="80"/>
        <v>482465</v>
      </c>
      <c r="BI80" s="40">
        <f>IF(ISERROR(BH80/BG80),"",BH80/BG80)</f>
        <v>0.90823551706351635</v>
      </c>
      <c r="BK80" s="45" t="str">
        <f>IF(E80=SUM(F80,I80,L80,R80,U80,X80,AI80,AL80,AO80,AU80,AX80,BA80),"SI","NO")</f>
        <v>NO</v>
      </c>
    </row>
    <row r="81" spans="1:63" ht="84" customHeight="1">
      <c r="A81" s="83" t="s">
        <v>169</v>
      </c>
      <c r="B81" s="34" t="s">
        <v>170</v>
      </c>
      <c r="C81" s="106" t="s">
        <v>171</v>
      </c>
      <c r="D81" s="36">
        <f>'[1]SIBASI San Miguel'!D80+'[1]SIBASI Usulutan'!D80+'[1]SIBASI Morazán'!D80+'[1]SIBASI La Unión'!D80</f>
        <v>319186</v>
      </c>
      <c r="E81" s="37">
        <f>'[1]SIBASI San Miguel'!E80+'[1]SIBASI Usulutan'!E80+'[1]SIBASI Morazán'!E80+'[1]SIBASI La Unión'!E80</f>
        <v>351547.28600000002</v>
      </c>
      <c r="F81" s="38">
        <f>'[1]SIBASI San Miguel'!F80+'[1]SIBASI Usulutan'!F80+'[1]SIBASI Morazán'!F80+'[1]SIBASI La Unión'!F80</f>
        <v>12188.981666666667</v>
      </c>
      <c r="G81" s="48">
        <f>'[1]SIBASI San Miguel'!G80+'[1]SIBASI Usulutan'!G80+'[1]SIBASI Morazán'!G80+'[1]SIBASI La Unión'!G80</f>
        <v>10870</v>
      </c>
      <c r="H81" s="40">
        <f>IF(ISERROR(G81/F81),"",G81/F81)</f>
        <v>0.89178901874356742</v>
      </c>
      <c r="I81" s="38">
        <f>'[1]SIBASI San Miguel'!I80+'[1]SIBASI Usulutan'!I80+'[1]SIBASI Morazán'!I80+'[1]SIBASI La Unión'!I80</f>
        <v>12327.106666666667</v>
      </c>
      <c r="J81" s="48">
        <f>'[1]SIBASI San Miguel'!J80+'[1]SIBASI Usulutan'!J80+'[1]SIBASI Morazán'!J80+'[1]SIBASI La Unión'!J80</f>
        <v>14400</v>
      </c>
      <c r="K81" s="40">
        <f>IF(ISERROR(J81/I81),"",J81/I81)</f>
        <v>1.1681573291596947</v>
      </c>
      <c r="L81" s="38">
        <f>'[1]SIBASI San Miguel'!L80+'[1]SIBASI Usulutan'!L80+'[1]SIBASI Morazán'!L80+'[1]SIBASI La Unión'!L80</f>
        <v>13232.981666666667</v>
      </c>
      <c r="M81" s="48">
        <f>'[1]SIBASI San Miguel'!M80+'[1]SIBASI Usulutan'!M80+'[1]SIBASI Morazán'!M80+'[1]SIBASI La Unión'!M80</f>
        <v>16408</v>
      </c>
      <c r="N81" s="40">
        <f>IF(ISERROR(M81/L81),"",M81/L81)</f>
        <v>1.2399321946716719</v>
      </c>
      <c r="O81" s="41">
        <f t="shared" si="76"/>
        <v>37749.07</v>
      </c>
      <c r="P81" s="36">
        <f t="shared" si="76"/>
        <v>41678</v>
      </c>
      <c r="Q81" s="40">
        <f>IF(ISERROR(P81/O81),"",P81/O81)</f>
        <v>1.10408017998854</v>
      </c>
      <c r="R81" s="38">
        <f>'[1]SIBASI San Miguel'!R80+'[1]SIBASI Usulutan'!R80+'[1]SIBASI Morazán'!R80+'[1]SIBASI La Unión'!R80</f>
        <v>12507.815000000001</v>
      </c>
      <c r="S81" s="48">
        <f>'[1]SIBASI San Miguel'!S80+'[1]SIBASI Usulutan'!S80+'[1]SIBASI Morazán'!S80+'[1]SIBASI La Unión'!S80</f>
        <v>14967</v>
      </c>
      <c r="T81" s="40">
        <f>IF(ISERROR(S81/R81),"",S81/R81)</f>
        <v>1.1966118782537156</v>
      </c>
      <c r="U81" s="38">
        <f>'[1]SIBASI San Miguel'!U80+'[1]SIBASI Usulutan'!U80+'[1]SIBASI Morazán'!U80+'[1]SIBASI La Unión'!U80</f>
        <v>41921.939999999995</v>
      </c>
      <c r="V81" s="48">
        <f>'[1]SIBASI San Miguel'!V80+'[1]SIBASI Usulutan'!V80+'[1]SIBASI Morazán'!V80+'[1]SIBASI La Unión'!V80</f>
        <v>16647</v>
      </c>
      <c r="W81" s="40">
        <f>IF(ISERROR(V81/U81),"",V81/U81)</f>
        <v>0.39709517259935972</v>
      </c>
      <c r="X81" s="38">
        <f>'[1]SIBASI San Miguel'!X80+'[1]SIBASI Usulutan'!X80+'[1]SIBASI Morazán'!X80+'[1]SIBASI La Unión'!X80</f>
        <v>14398.815000000001</v>
      </c>
      <c r="Y81" s="48">
        <f>'[1]SIBASI San Miguel'!Y80+'[1]SIBASI Usulutan'!Y80+'[1]SIBASI Morazán'!Y80+'[1]SIBASI La Unión'!Y80</f>
        <v>15950</v>
      </c>
      <c r="Z81" s="40">
        <f>IF(ISERROR(Y81/X81),"",Y81/X81)</f>
        <v>1.1077300458405779</v>
      </c>
      <c r="AA81" s="41">
        <f t="shared" si="77"/>
        <v>68828.569999999992</v>
      </c>
      <c r="AB81" s="36">
        <f t="shared" si="77"/>
        <v>47564</v>
      </c>
      <c r="AC81" s="40">
        <f>IF(ISERROR(AB81/AA81),"",AB81/AA81)</f>
        <v>0.69105024265359583</v>
      </c>
      <c r="AD81" s="42"/>
      <c r="AE81" s="43"/>
      <c r="AF81" s="42"/>
      <c r="AG81" s="43"/>
      <c r="AH81" s="42"/>
      <c r="AI81" s="38">
        <f>'[1]SIBASI San Miguel'!AD80+'[1]SIBASI Usulutan'!AD80+'[1]SIBASI Morazán'!AD80+'[1]SIBASI La Unión'!AD80</f>
        <v>61329.173333333332</v>
      </c>
      <c r="AJ81" s="48">
        <f>'[1]SIBASI San Miguel'!AE80+'[1]SIBASI Usulutan'!AE80+'[1]SIBASI Morazán'!AE80+'[1]SIBASI La Unión'!AE80</f>
        <v>27431</v>
      </c>
      <c r="AK81" s="40">
        <f>IF(ISERROR(AJ81/AI81),"",AJ81/AI81)</f>
        <v>0.44727490212379623</v>
      </c>
      <c r="AL81" s="38">
        <f>'[1]SIBASI San Miguel'!AG80+'[1]SIBASI Usulutan'!AG80+'[1]SIBASI Morazán'!AG80+'[1]SIBASI La Unión'!AG80</f>
        <v>10687.923333333332</v>
      </c>
      <c r="AM81" s="48">
        <f>'[1]SIBASI San Miguel'!AH80+'[1]SIBASI Usulutan'!AH80+'[1]SIBASI Morazán'!AH80+'[1]SIBASI La Unión'!AH80</f>
        <v>14734</v>
      </c>
      <c r="AN81" s="40">
        <f>IF(ISERROR(AM81/AL81),"",AM81/AL81)</f>
        <v>1.3785652778821706</v>
      </c>
      <c r="AO81" s="38">
        <f>'[1]SIBASI San Miguel'!AJ80+'[1]SIBASI Usulutan'!AJ80+'[1]SIBASI Morazán'!AJ80+'[1]SIBASI La Unión'!AJ80</f>
        <v>29485.631666666672</v>
      </c>
      <c r="AP81" s="48">
        <f>'[1]SIBASI San Miguel'!AK80+'[1]SIBASI Usulutan'!AK80+'[1]SIBASI Morazán'!AK80+'[1]SIBASI La Unión'!AK80</f>
        <v>0</v>
      </c>
      <c r="AQ81" s="40">
        <f>IF(ISERROR(AP81/AO81),"",AP81/AO81)</f>
        <v>0</v>
      </c>
      <c r="AR81" s="41">
        <f t="shared" si="78"/>
        <v>101502.72833333333</v>
      </c>
      <c r="AS81" s="36">
        <f t="shared" si="78"/>
        <v>42165</v>
      </c>
      <c r="AT81" s="40">
        <f>IF(ISERROR(AS81/AR81),"",AS81/AR81)</f>
        <v>0.41540755300222881</v>
      </c>
      <c r="AU81" s="38">
        <f>'[1]SIBASI San Miguel'!AP80+'[1]SIBASI Usulutan'!AP80+'[1]SIBASI Morazán'!AP80+'[1]SIBASI La Unión'!AP80</f>
        <v>29784.631666666672</v>
      </c>
      <c r="AV81" s="48">
        <f>'[1]SIBASI San Miguel'!AQ80+'[1]SIBASI Usulutan'!AQ80+'[1]SIBASI Morazán'!AQ80+'[1]SIBASI La Unión'!AQ80</f>
        <v>0</v>
      </c>
      <c r="AW81" s="40">
        <f>IF(ISERROR(AV81/AU81),"",AV81/AU81)</f>
        <v>0</v>
      </c>
      <c r="AX81" s="38">
        <f>'[1]SIBASI San Miguel'!AS80+'[1]SIBASI Usulutan'!AS80+'[1]SIBASI Morazán'!AS80+'[1]SIBASI La Unión'!AS80</f>
        <v>29467.631666666672</v>
      </c>
      <c r="AY81" s="48">
        <f>'[1]SIBASI San Miguel'!AT80+'[1]SIBASI Usulutan'!AT80+'[1]SIBASI Morazán'!AT80+'[1]SIBASI La Unión'!AT80</f>
        <v>0</v>
      </c>
      <c r="AZ81" s="40">
        <f>IF(ISERROR(AY81/AX81),"",AY81/AX81)</f>
        <v>0</v>
      </c>
      <c r="BA81" s="38">
        <f>'[1]SIBASI San Miguel'!AV80+'[1]SIBASI Usulutan'!AV80+'[1]SIBASI Morazán'!AV80+'[1]SIBASI La Unión'!AV80</f>
        <v>29451.631666666672</v>
      </c>
      <c r="BB81" s="48">
        <f>'[1]SIBASI San Miguel'!AW80+'[1]SIBASI Usulutan'!AW80+'[1]SIBASI Morazán'!AW80+'[1]SIBASI La Unión'!AW80</f>
        <v>0</v>
      </c>
      <c r="BC81" s="40">
        <f>IF(ISERROR(BB81/BA81),"",BB81/BA81)</f>
        <v>0</v>
      </c>
      <c r="BD81" s="41">
        <f t="shared" si="79"/>
        <v>88703.895000000019</v>
      </c>
      <c r="BE81" s="36">
        <f t="shared" si="79"/>
        <v>0</v>
      </c>
      <c r="BF81" s="40">
        <f>IF(ISERROR(BE81/BD81),"",BE81/BD81)</f>
        <v>0</v>
      </c>
      <c r="BG81" s="41">
        <f t="shared" si="80"/>
        <v>296784.26333333331</v>
      </c>
      <c r="BH81" s="44">
        <f t="shared" si="80"/>
        <v>131407</v>
      </c>
      <c r="BI81" s="40">
        <f>IF(ISERROR(BH81/BG81),"",BH81/BG81)</f>
        <v>0.44276943300194527</v>
      </c>
      <c r="BK81" s="45" t="str">
        <f>IF(E81=SUM(F81,I81,L81,R81,U81,X81,AI81,AL81,AO81,AU81,AX81,BA81),"SI","NO")</f>
        <v>NO</v>
      </c>
    </row>
    <row r="82" spans="1:63" ht="84" customHeight="1">
      <c r="A82" s="83" t="s">
        <v>172</v>
      </c>
      <c r="B82" s="104" t="s">
        <v>173</v>
      </c>
      <c r="C82" s="35" t="s">
        <v>157</v>
      </c>
      <c r="D82" s="36">
        <f>'[1]SIBASI San Miguel'!D81+'[1]SIBASI Usulutan'!D81+'[1]SIBASI Morazán'!D81+'[1]SIBASI La Unión'!D81</f>
        <v>401471</v>
      </c>
      <c r="E82" s="37">
        <f>'[1]SIBASI San Miguel'!E81+'[1]SIBASI Usulutan'!E81+'[1]SIBASI Morazán'!E81+'[1]SIBASI La Unión'!E81</f>
        <v>360610.24</v>
      </c>
      <c r="F82" s="38">
        <f>'[1]SIBASI San Miguel'!F81+'[1]SIBASI Usulutan'!F81+'[1]SIBASI Morazán'!F81+'[1]SIBASI La Unión'!F81</f>
        <v>607</v>
      </c>
      <c r="G82" s="48">
        <f>'[1]SIBASI San Miguel'!G81+'[1]SIBASI Usulutan'!G81+'[1]SIBASI Morazán'!G81+'[1]SIBASI La Unión'!G81</f>
        <v>228</v>
      </c>
      <c r="H82" s="40">
        <f>IF(ISERROR(G82/F82),"",G82/F82)</f>
        <v>0.37561779242174631</v>
      </c>
      <c r="I82" s="38">
        <f>'[1]SIBASI San Miguel'!I81+'[1]SIBASI Usulutan'!I81+'[1]SIBASI Morazán'!I81+'[1]SIBASI La Unión'!I81</f>
        <v>700</v>
      </c>
      <c r="J82" s="48">
        <f>'[1]SIBASI San Miguel'!J81+'[1]SIBASI Usulutan'!J81+'[1]SIBASI Morazán'!J81+'[1]SIBASI La Unión'!J81</f>
        <v>135</v>
      </c>
      <c r="K82" s="40">
        <f>IF(ISERROR(J82/I82),"",J82/I82)</f>
        <v>0.19285714285714287</v>
      </c>
      <c r="L82" s="38">
        <f>'[1]SIBASI San Miguel'!L81+'[1]SIBASI Usulutan'!L81+'[1]SIBASI Morazán'!L81+'[1]SIBASI La Unión'!L81</f>
        <v>701</v>
      </c>
      <c r="M82" s="48">
        <f>'[1]SIBASI San Miguel'!M81+'[1]SIBASI Usulutan'!M81+'[1]SIBASI Morazán'!M81+'[1]SIBASI La Unión'!M81</f>
        <v>796</v>
      </c>
      <c r="N82" s="40">
        <f>IF(ISERROR(M82/L82),"",M82/L82)</f>
        <v>1.1355206847360912</v>
      </c>
      <c r="O82" s="41">
        <f t="shared" si="76"/>
        <v>2008</v>
      </c>
      <c r="P82" s="36">
        <f t="shared" si="76"/>
        <v>1159</v>
      </c>
      <c r="Q82" s="40">
        <f>IF(ISERROR(P82/O82),"",P82/O82)</f>
        <v>0.577191235059761</v>
      </c>
      <c r="R82" s="38">
        <f>'[1]SIBASI San Miguel'!R81+'[1]SIBASI Usulutan'!R81+'[1]SIBASI Morazán'!R81+'[1]SIBASI La Unión'!R81</f>
        <v>1896</v>
      </c>
      <c r="S82" s="48">
        <f>'[1]SIBASI San Miguel'!S81+'[1]SIBASI Usulutan'!S81+'[1]SIBASI Morazán'!S81+'[1]SIBASI La Unión'!S81</f>
        <v>115</v>
      </c>
      <c r="T82" s="40">
        <f>IF(ISERROR(S82/R82),"",S82/R82)</f>
        <v>6.0654008438818567E-2</v>
      </c>
      <c r="U82" s="38">
        <f>'[1]SIBASI San Miguel'!U81+'[1]SIBASI Usulutan'!U81+'[1]SIBASI Morazán'!U81+'[1]SIBASI La Unión'!U81</f>
        <v>2452</v>
      </c>
      <c r="V82" s="48">
        <f>'[1]SIBASI San Miguel'!V81+'[1]SIBASI Usulutan'!V81+'[1]SIBASI Morazán'!V81+'[1]SIBASI La Unión'!V81</f>
        <v>161</v>
      </c>
      <c r="W82" s="40">
        <f>IF(ISERROR(V82/U82),"",V82/U82)</f>
        <v>6.5660685154975529E-2</v>
      </c>
      <c r="X82" s="38">
        <f>'[1]SIBASI San Miguel'!X81+'[1]SIBASI Usulutan'!X81+'[1]SIBASI Morazán'!X81+'[1]SIBASI La Unión'!X81</f>
        <v>745</v>
      </c>
      <c r="Y82" s="48">
        <f>'[1]SIBASI San Miguel'!Y81+'[1]SIBASI Usulutan'!Y81+'[1]SIBASI Morazán'!Y81+'[1]SIBASI La Unión'!Y81</f>
        <v>156</v>
      </c>
      <c r="Z82" s="40">
        <f>IF(ISERROR(Y82/X82),"",Y82/X82)</f>
        <v>0.20939597315436242</v>
      </c>
      <c r="AA82" s="41">
        <f t="shared" si="77"/>
        <v>5093</v>
      </c>
      <c r="AB82" s="36">
        <f t="shared" si="77"/>
        <v>432</v>
      </c>
      <c r="AC82" s="40">
        <f>IF(ISERROR(AB82/AA82),"",AB82/AA82)</f>
        <v>8.4822305124680933E-2</v>
      </c>
      <c r="AD82" s="42"/>
      <c r="AE82" s="43"/>
      <c r="AF82" s="42"/>
      <c r="AG82" s="43"/>
      <c r="AH82" s="42"/>
      <c r="AI82" s="38">
        <f>'[1]SIBASI San Miguel'!AD81+'[1]SIBASI Usulutan'!AD81+'[1]SIBASI Morazán'!AD81+'[1]SIBASI La Unión'!AD81</f>
        <v>8528.5</v>
      </c>
      <c r="AJ82" s="48">
        <f>'[1]SIBASI San Miguel'!AE81+'[1]SIBASI Usulutan'!AE81+'[1]SIBASI Morazán'!AE81+'[1]SIBASI La Unión'!AE81</f>
        <v>284</v>
      </c>
      <c r="AK82" s="40">
        <f>IF(ISERROR(AJ82/AI82),"",AJ82/AI82)</f>
        <v>3.3300111391217684E-2</v>
      </c>
      <c r="AL82" s="38">
        <f>'[1]SIBASI San Miguel'!AG81+'[1]SIBASI Usulutan'!AG81+'[1]SIBASI Morazán'!AG81+'[1]SIBASI La Unión'!AG81</f>
        <v>52249.5</v>
      </c>
      <c r="AM82" s="48">
        <f>'[1]SIBASI San Miguel'!AH81+'[1]SIBASI Usulutan'!AH81+'[1]SIBASI Morazán'!AH81+'[1]SIBASI La Unión'!AH81</f>
        <v>240</v>
      </c>
      <c r="AN82" s="40">
        <f>IF(ISERROR(AM82/AL82),"",AM82/AL82)</f>
        <v>4.593345390864984E-3</v>
      </c>
      <c r="AO82" s="38">
        <f>'[1]SIBASI San Miguel'!AJ81+'[1]SIBASI Usulutan'!AJ81+'[1]SIBASI Morazán'!AJ81+'[1]SIBASI La Unión'!AJ81</f>
        <v>122720</v>
      </c>
      <c r="AP82" s="48">
        <f>'[1]SIBASI San Miguel'!AK81+'[1]SIBASI Usulutan'!AK81+'[1]SIBASI Morazán'!AK81+'[1]SIBASI La Unión'!AK81</f>
        <v>0</v>
      </c>
      <c r="AQ82" s="40">
        <f>IF(ISERROR(AP82/AO82),"",AP82/AO82)</f>
        <v>0</v>
      </c>
      <c r="AR82" s="41">
        <f t="shared" si="78"/>
        <v>183498</v>
      </c>
      <c r="AS82" s="36">
        <f t="shared" si="78"/>
        <v>524</v>
      </c>
      <c r="AT82" s="40">
        <f>IF(ISERROR(AS82/AR82),"",AS82/AR82)</f>
        <v>2.8556169549531873E-3</v>
      </c>
      <c r="AU82" s="38">
        <f>'[1]SIBASI San Miguel'!AP81+'[1]SIBASI Usulutan'!AP81+'[1]SIBASI Morazán'!AP81+'[1]SIBASI La Unión'!AP81</f>
        <v>18561</v>
      </c>
      <c r="AV82" s="48">
        <f>'[1]SIBASI San Miguel'!AQ81+'[1]SIBASI Usulutan'!AQ81+'[1]SIBASI Morazán'!AQ81+'[1]SIBASI La Unión'!AQ81</f>
        <v>0</v>
      </c>
      <c r="AW82" s="40">
        <f>IF(ISERROR(AV82/AU82),"",AV82/AU82)</f>
        <v>0</v>
      </c>
      <c r="AX82" s="38">
        <f>'[1]SIBASI San Miguel'!AS81+'[1]SIBASI Usulutan'!AS81+'[1]SIBASI Morazán'!AS81+'[1]SIBASI La Unión'!AS81</f>
        <v>2628</v>
      </c>
      <c r="AY82" s="48">
        <f>'[1]SIBASI San Miguel'!AT81+'[1]SIBASI Usulutan'!AT81+'[1]SIBASI Morazán'!AT81+'[1]SIBASI La Unión'!AT81</f>
        <v>0</v>
      </c>
      <c r="AZ82" s="40">
        <f>IF(ISERROR(AY82/AX82),"",AY82/AX82)</f>
        <v>0</v>
      </c>
      <c r="BA82" s="38">
        <f>'[1]SIBASI San Miguel'!AV81+'[1]SIBASI Usulutan'!AV81+'[1]SIBASI Morazán'!AV81+'[1]SIBASI La Unión'!AV81</f>
        <v>2610</v>
      </c>
      <c r="BB82" s="48">
        <f>'[1]SIBASI San Miguel'!AW81+'[1]SIBASI Usulutan'!AW81+'[1]SIBASI Morazán'!AW81+'[1]SIBASI La Unión'!AW81</f>
        <v>0</v>
      </c>
      <c r="BC82" s="40">
        <f>IF(ISERROR(BB82/BA82),"",BB82/BA82)</f>
        <v>0</v>
      </c>
      <c r="BD82" s="41">
        <f t="shared" si="79"/>
        <v>23799</v>
      </c>
      <c r="BE82" s="36">
        <f t="shared" si="79"/>
        <v>0</v>
      </c>
      <c r="BF82" s="40">
        <f>IF(ISERROR(BE82/BD82),"",BE82/BD82)</f>
        <v>0</v>
      </c>
      <c r="BG82" s="41">
        <f t="shared" si="80"/>
        <v>214398</v>
      </c>
      <c r="BH82" s="44">
        <f t="shared" si="80"/>
        <v>2115</v>
      </c>
      <c r="BI82" s="40">
        <f>IF(ISERROR(BH82/BG82),"",BH82/BG82)</f>
        <v>9.8648308286457889E-3</v>
      </c>
      <c r="BK82" s="45" t="str">
        <f>IF(E82=SUM(F82,I82,L82,R82,U82,X82,AI82,AL82,AO82,AU82,AX82,BA82),"SI","NO")</f>
        <v>NO</v>
      </c>
    </row>
    <row r="83" spans="1:63" ht="84" customHeight="1">
      <c r="A83" s="114" t="s">
        <v>174</v>
      </c>
      <c r="B83" s="114"/>
      <c r="C83" s="107"/>
      <c r="D83" s="99"/>
      <c r="E83" s="100"/>
      <c r="F83" s="101"/>
      <c r="G83" s="101"/>
      <c r="H83" s="102"/>
      <c r="I83" s="101"/>
      <c r="J83" s="101"/>
      <c r="K83" s="102"/>
      <c r="L83" s="101"/>
      <c r="M83" s="101"/>
      <c r="N83" s="102"/>
      <c r="O83" s="101"/>
      <c r="P83" s="99"/>
      <c r="Q83" s="102"/>
      <c r="R83" s="101"/>
      <c r="S83" s="101"/>
      <c r="T83" s="102"/>
      <c r="U83" s="101"/>
      <c r="V83" s="101"/>
      <c r="W83" s="102"/>
      <c r="X83" s="101"/>
      <c r="Y83" s="101"/>
      <c r="Z83" s="102"/>
      <c r="AA83" s="101"/>
      <c r="AB83" s="99"/>
      <c r="AC83" s="102"/>
      <c r="AD83" s="103"/>
      <c r="AE83" s="99"/>
      <c r="AF83" s="103"/>
      <c r="AG83" s="99"/>
      <c r="AH83" s="103"/>
      <c r="AI83" s="101"/>
      <c r="AJ83" s="101"/>
      <c r="AK83" s="102"/>
      <c r="AL83" s="101"/>
      <c r="AM83" s="101"/>
      <c r="AN83" s="102"/>
      <c r="AO83" s="101"/>
      <c r="AP83" s="101"/>
      <c r="AQ83" s="102"/>
      <c r="AR83" s="101"/>
      <c r="AS83" s="99"/>
      <c r="AT83" s="102"/>
      <c r="AU83" s="101"/>
      <c r="AV83" s="101"/>
      <c r="AW83" s="102"/>
      <c r="AX83" s="101"/>
      <c r="AY83" s="101"/>
      <c r="AZ83" s="102"/>
      <c r="BA83" s="101"/>
      <c r="BB83" s="101"/>
      <c r="BC83" s="102"/>
      <c r="BD83" s="101"/>
      <c r="BE83" s="99"/>
      <c r="BF83" s="102"/>
      <c r="BG83" s="101"/>
      <c r="BH83" s="61"/>
      <c r="BI83" s="102"/>
      <c r="BK83" s="76"/>
    </row>
    <row r="84" spans="1:63" ht="84" customHeight="1">
      <c r="A84" s="109" t="s">
        <v>175</v>
      </c>
      <c r="B84" s="110"/>
      <c r="C84" s="62" t="s">
        <v>176</v>
      </c>
      <c r="D84" s="63"/>
      <c r="E84" s="108"/>
      <c r="F84" s="24"/>
      <c r="G84" s="24"/>
      <c r="H84" s="26"/>
      <c r="I84" s="24"/>
      <c r="J84" s="24"/>
      <c r="K84" s="26"/>
      <c r="L84" s="24"/>
      <c r="M84" s="24"/>
      <c r="N84" s="26"/>
      <c r="O84" s="24"/>
      <c r="P84" s="25"/>
      <c r="Q84" s="26"/>
      <c r="R84" s="24"/>
      <c r="S84" s="24"/>
      <c r="T84" s="26"/>
      <c r="U84" s="24"/>
      <c r="V84" s="24"/>
      <c r="W84" s="26"/>
      <c r="X84" s="24"/>
      <c r="Y84" s="24"/>
      <c r="Z84" s="26"/>
      <c r="AA84" s="24"/>
      <c r="AB84" s="25"/>
      <c r="AC84" s="26"/>
      <c r="AD84" s="23"/>
      <c r="AE84" s="22"/>
      <c r="AF84" s="23"/>
      <c r="AG84" s="22"/>
      <c r="AH84" s="23"/>
      <c r="AI84" s="24"/>
      <c r="AJ84" s="24"/>
      <c r="AK84" s="26"/>
      <c r="AL84" s="24"/>
      <c r="AM84" s="24"/>
      <c r="AN84" s="26"/>
      <c r="AO84" s="24"/>
      <c r="AP84" s="24"/>
      <c r="AQ84" s="26"/>
      <c r="AR84" s="24"/>
      <c r="AS84" s="25"/>
      <c r="AT84" s="26"/>
      <c r="AU84" s="24"/>
      <c r="AV84" s="24"/>
      <c r="AW84" s="26"/>
      <c r="AX84" s="24"/>
      <c r="AY84" s="24"/>
      <c r="AZ84" s="26"/>
      <c r="BA84" s="24"/>
      <c r="BB84" s="24"/>
      <c r="BC84" s="26"/>
      <c r="BD84" s="24"/>
      <c r="BE84" s="25"/>
      <c r="BF84" s="26"/>
      <c r="BG84" s="24"/>
      <c r="BH84" s="25"/>
      <c r="BI84" s="26"/>
      <c r="BK84" s="76"/>
    </row>
    <row r="85" spans="1:63" ht="84" customHeight="1">
      <c r="A85" s="115" t="s">
        <v>177</v>
      </c>
      <c r="B85" s="112"/>
      <c r="C85" s="66"/>
      <c r="D85" s="67"/>
      <c r="E85" s="68"/>
      <c r="F85" s="30"/>
      <c r="G85" s="30"/>
      <c r="H85" s="69"/>
      <c r="I85" s="30"/>
      <c r="J85" s="30"/>
      <c r="K85" s="69"/>
      <c r="L85" s="30"/>
      <c r="M85" s="30"/>
      <c r="N85" s="69"/>
      <c r="O85" s="30"/>
      <c r="P85" s="28"/>
      <c r="Q85" s="69"/>
      <c r="R85" s="30"/>
      <c r="S85" s="30"/>
      <c r="T85" s="69"/>
      <c r="U85" s="30"/>
      <c r="V85" s="30"/>
      <c r="W85" s="69"/>
      <c r="X85" s="30"/>
      <c r="Y85" s="30"/>
      <c r="Z85" s="69"/>
      <c r="AA85" s="30"/>
      <c r="AB85" s="28"/>
      <c r="AC85" s="69"/>
      <c r="AD85" s="29"/>
      <c r="AE85" s="28"/>
      <c r="AF85" s="29"/>
      <c r="AG85" s="28"/>
      <c r="AH85" s="29"/>
      <c r="AI85" s="30"/>
      <c r="AJ85" s="30"/>
      <c r="AK85" s="69"/>
      <c r="AL85" s="30"/>
      <c r="AM85" s="30"/>
      <c r="AN85" s="69"/>
      <c r="AO85" s="30"/>
      <c r="AP85" s="30"/>
      <c r="AQ85" s="69"/>
      <c r="AR85" s="30"/>
      <c r="AS85" s="28"/>
      <c r="AT85" s="69"/>
      <c r="AU85" s="30"/>
      <c r="AV85" s="30"/>
      <c r="AW85" s="69"/>
      <c r="AX85" s="30"/>
      <c r="AY85" s="30"/>
      <c r="AZ85" s="69"/>
      <c r="BA85" s="30"/>
      <c r="BB85" s="30"/>
      <c r="BC85" s="69"/>
      <c r="BD85" s="30"/>
      <c r="BE85" s="28"/>
      <c r="BF85" s="69"/>
      <c r="BG85" s="30"/>
      <c r="BH85" s="28"/>
      <c r="BI85" s="69"/>
      <c r="BK85" s="76"/>
    </row>
    <row r="86" spans="1:63" ht="111" customHeight="1">
      <c r="A86" s="83" t="s">
        <v>178</v>
      </c>
      <c r="B86" s="34" t="s">
        <v>179</v>
      </c>
      <c r="C86" s="35" t="s">
        <v>180</v>
      </c>
      <c r="D86" s="36">
        <f>'[1]SIBASI San Miguel'!D85+'[1]SIBASI Usulutan'!D85+'[1]SIBASI Morazán'!D85+'[1]SIBASI La Unión'!D85</f>
        <v>33</v>
      </c>
      <c r="E86" s="37">
        <f>'[1]SIBASI San Miguel'!E85+'[1]SIBASI Usulutan'!E85+'[1]SIBASI Morazán'!E85+'[1]SIBASI La Unión'!E85</f>
        <v>3838</v>
      </c>
      <c r="F86" s="38">
        <f>'[1]SIBASI San Miguel'!F85+'[1]SIBASI Usulutan'!F85+'[1]SIBASI Morazán'!F85+'[1]SIBASI La Unión'!F85</f>
        <v>234</v>
      </c>
      <c r="G86" s="48">
        <f>'[1]SIBASI San Miguel'!G85+'[1]SIBASI Usulutan'!G85+'[1]SIBASI Morazán'!G85+'[1]SIBASI La Unión'!G85</f>
        <v>138</v>
      </c>
      <c r="H86" s="40">
        <f>IF(ISERROR(G86/F86),"",G86/F86)</f>
        <v>0.58974358974358976</v>
      </c>
      <c r="I86" s="38">
        <f>'[1]SIBASI San Miguel'!I85+'[1]SIBASI Usulutan'!I85+'[1]SIBASI Morazán'!I85+'[1]SIBASI La Unión'!I85</f>
        <v>250</v>
      </c>
      <c r="J86" s="48">
        <f>'[1]SIBASI San Miguel'!J85+'[1]SIBASI Usulutan'!J85+'[1]SIBASI Morazán'!J85+'[1]SIBASI La Unión'!J85</f>
        <v>133</v>
      </c>
      <c r="K86" s="40">
        <f>IF(ISERROR(J86/I86),"",J86/I86)</f>
        <v>0.53200000000000003</v>
      </c>
      <c r="L86" s="38">
        <f>'[1]SIBASI San Miguel'!L85+'[1]SIBASI Usulutan'!L85+'[1]SIBASI Morazán'!L85+'[1]SIBASI La Unión'!L85</f>
        <v>265</v>
      </c>
      <c r="M86" s="48">
        <f>'[1]SIBASI San Miguel'!M85+'[1]SIBASI Usulutan'!M85+'[1]SIBASI Morazán'!M85+'[1]SIBASI La Unión'!M85</f>
        <v>155</v>
      </c>
      <c r="N86" s="40">
        <f>IF(ISERROR(M86/L86),"",M86/L86)</f>
        <v>0.58490566037735847</v>
      </c>
      <c r="O86" s="41">
        <f t="shared" ref="O86:P89" si="81">F86+I86+L86</f>
        <v>749</v>
      </c>
      <c r="P86" s="36">
        <f t="shared" si="81"/>
        <v>426</v>
      </c>
      <c r="Q86" s="40">
        <f>IF(ISERROR(P86/O86),"",P86/O86)</f>
        <v>0.56875834445927909</v>
      </c>
      <c r="R86" s="38">
        <f>'[1]SIBASI San Miguel'!R85+'[1]SIBASI Usulutan'!R85+'[1]SIBASI Morazán'!R85+'[1]SIBASI La Unión'!R85</f>
        <v>246</v>
      </c>
      <c r="S86" s="48">
        <f>'[1]SIBASI San Miguel'!S85+'[1]SIBASI Usulutan'!S85+'[1]SIBASI Morazán'!S85+'[1]SIBASI La Unión'!S85</f>
        <v>235</v>
      </c>
      <c r="T86" s="40">
        <f>IF(ISERROR(S86/R86),"",S86/R86)</f>
        <v>0.95528455284552849</v>
      </c>
      <c r="U86" s="38">
        <f>'[1]SIBASI San Miguel'!U85+'[1]SIBASI Usulutan'!U85+'[1]SIBASI Morazán'!U85+'[1]SIBASI La Unión'!U85</f>
        <v>248</v>
      </c>
      <c r="V86" s="48">
        <f>'[1]SIBASI San Miguel'!V85+'[1]SIBASI Usulutan'!V85+'[1]SIBASI Morazán'!V85+'[1]SIBASI La Unión'!V85</f>
        <v>180</v>
      </c>
      <c r="W86" s="40">
        <f>IF(ISERROR(V86/U86),"",V86/U86)</f>
        <v>0.72580645161290325</v>
      </c>
      <c r="X86" s="38">
        <f>'[1]SIBASI San Miguel'!X85+'[1]SIBASI Usulutan'!X85+'[1]SIBASI Morazán'!X85+'[1]SIBASI La Unión'!X85</f>
        <v>270</v>
      </c>
      <c r="Y86" s="48">
        <f>'[1]SIBASI San Miguel'!Y85+'[1]SIBASI Usulutan'!Y85+'[1]SIBASI Morazán'!Y85+'[1]SIBASI La Unión'!Y85</f>
        <v>237</v>
      </c>
      <c r="Z86" s="40">
        <f>IF(ISERROR(Y86/X86),"",Y86/X86)</f>
        <v>0.87777777777777777</v>
      </c>
      <c r="AA86" s="41">
        <f t="shared" ref="AA86:AB89" si="82">R86+U86+X86</f>
        <v>764</v>
      </c>
      <c r="AB86" s="36">
        <f t="shared" si="82"/>
        <v>652</v>
      </c>
      <c r="AC86" s="40">
        <f>IF(ISERROR(AB86/AA86),"",AB86/AA86)</f>
        <v>0.8534031413612565</v>
      </c>
      <c r="AD86" s="42"/>
      <c r="AE86" s="43"/>
      <c r="AF86" s="42"/>
      <c r="AG86" s="43"/>
      <c r="AH86" s="42"/>
      <c r="AI86" s="38">
        <f>'[1]SIBASI San Miguel'!AD85+'[1]SIBASI Usulutan'!AD85+'[1]SIBASI Morazán'!AD85+'[1]SIBASI La Unión'!AD85</f>
        <v>645</v>
      </c>
      <c r="AJ86" s="48">
        <f>'[1]SIBASI San Miguel'!AE85+'[1]SIBASI Usulutan'!AE85+'[1]SIBASI Morazán'!AE85+'[1]SIBASI La Unión'!AE85</f>
        <v>473</v>
      </c>
      <c r="AK86" s="40">
        <f>IF(ISERROR(AJ86/AI86),"",AJ86/AI86)</f>
        <v>0.73333333333333328</v>
      </c>
      <c r="AL86" s="38">
        <f>'[1]SIBASI San Miguel'!AG85+'[1]SIBASI Usulutan'!AG85+'[1]SIBASI Morazán'!AG85+'[1]SIBASI La Unión'!AG85</f>
        <v>324</v>
      </c>
      <c r="AM86" s="48">
        <f>'[1]SIBASI San Miguel'!AH85+'[1]SIBASI Usulutan'!AH85+'[1]SIBASI Morazán'!AH85+'[1]SIBASI La Unión'!AH85</f>
        <v>119</v>
      </c>
      <c r="AN86" s="40">
        <f>IF(ISERROR(AM86/AL86),"",AM86/AL86)</f>
        <v>0.36728395061728397</v>
      </c>
      <c r="AO86" s="38">
        <f>'[1]SIBASI San Miguel'!AJ85+'[1]SIBASI Usulutan'!AJ85+'[1]SIBASI Morazán'!AJ85+'[1]SIBASI La Unión'!AJ85</f>
        <v>322</v>
      </c>
      <c r="AP86" s="48">
        <f>'[1]SIBASI San Miguel'!AK85+'[1]SIBASI Usulutan'!AK85+'[1]SIBASI Morazán'!AK85+'[1]SIBASI La Unión'!AK85</f>
        <v>0</v>
      </c>
      <c r="AQ86" s="40">
        <f>IF(ISERROR(AP86/AO86),"",AP86/AO86)</f>
        <v>0</v>
      </c>
      <c r="AR86" s="41">
        <f t="shared" ref="AR86:AS89" si="83">AI86+AL86+AO86</f>
        <v>1291</v>
      </c>
      <c r="AS86" s="36">
        <f t="shared" si="83"/>
        <v>592</v>
      </c>
      <c r="AT86" s="40">
        <f>IF(ISERROR(AS86/AR86),"",AS86/AR86)</f>
        <v>0.45855925639039502</v>
      </c>
      <c r="AU86" s="38">
        <f>'[1]SIBASI San Miguel'!AP85+'[1]SIBASI Usulutan'!AP85+'[1]SIBASI Morazán'!AP85+'[1]SIBASI La Unión'!AP85</f>
        <v>316</v>
      </c>
      <c r="AV86" s="48">
        <f>'[1]SIBASI San Miguel'!AQ85+'[1]SIBASI Usulutan'!AQ85+'[1]SIBASI Morazán'!AQ85+'[1]SIBASI La Unión'!AQ85</f>
        <v>0</v>
      </c>
      <c r="AW86" s="40">
        <f>IF(ISERROR(AV86/AU86),"",AV86/AU86)</f>
        <v>0</v>
      </c>
      <c r="AX86" s="38">
        <f>'[1]SIBASI San Miguel'!AS85+'[1]SIBASI Usulutan'!AS85+'[1]SIBASI Morazán'!AS85+'[1]SIBASI La Unión'!AS85</f>
        <v>318</v>
      </c>
      <c r="AY86" s="48">
        <f>'[1]SIBASI San Miguel'!AT85+'[1]SIBASI Usulutan'!AT85+'[1]SIBASI Morazán'!AT85+'[1]SIBASI La Unión'!AT85</f>
        <v>0</v>
      </c>
      <c r="AZ86" s="40">
        <f>IF(ISERROR(AY86/AX86),"",AY86/AX86)</f>
        <v>0</v>
      </c>
      <c r="BA86" s="38">
        <f>'[1]SIBASI San Miguel'!AV85+'[1]SIBASI Usulutan'!AV85+'[1]SIBASI Morazán'!AV85+'[1]SIBASI La Unión'!AV85</f>
        <v>301</v>
      </c>
      <c r="BB86" s="48">
        <f>'[1]SIBASI San Miguel'!AW85+'[1]SIBASI Usulutan'!AW85+'[1]SIBASI Morazán'!AW85+'[1]SIBASI La Unión'!AW85</f>
        <v>0</v>
      </c>
      <c r="BC86" s="40">
        <f>IF(ISERROR(BB86/BA86),"",BB86/BA86)</f>
        <v>0</v>
      </c>
      <c r="BD86" s="41">
        <f t="shared" ref="BD86:BE89" si="84">AU86+AX86+BA86</f>
        <v>935</v>
      </c>
      <c r="BE86" s="36">
        <f t="shared" si="84"/>
        <v>0</v>
      </c>
      <c r="BF86" s="40">
        <f>IF(ISERROR(BE86/BD86),"",BE86/BD86)</f>
        <v>0</v>
      </c>
      <c r="BG86" s="41">
        <f t="shared" ref="BG86:BH89" si="85">O86+AA86+AR86+BD86</f>
        <v>3739</v>
      </c>
      <c r="BH86" s="44">
        <f t="shared" si="85"/>
        <v>1670</v>
      </c>
      <c r="BI86" s="40">
        <f>IF(ISERROR(BH86/BG86),"",BH86/BG86)</f>
        <v>0.44664348756351968</v>
      </c>
      <c r="BK86" s="45" t="str">
        <f>IF(E86=SUM(F86,I86,L86,R86,U86,X86,AI86,AL86,AO86,AU86,AX86,BA86),"SI","NO")</f>
        <v>NO</v>
      </c>
    </row>
    <row r="87" spans="1:63" ht="84" customHeight="1">
      <c r="A87" s="83" t="s">
        <v>181</v>
      </c>
      <c r="B87" s="34" t="s">
        <v>182</v>
      </c>
      <c r="C87" s="35" t="s">
        <v>183</v>
      </c>
      <c r="D87" s="36">
        <f>'[1]SIBASI San Miguel'!D86+'[1]SIBASI Usulutan'!D86+'[1]SIBASI Morazán'!D86+'[1]SIBASI La Unión'!D86</f>
        <v>76</v>
      </c>
      <c r="E87" s="37">
        <f>'[1]SIBASI San Miguel'!E86+'[1]SIBASI Usulutan'!E86+'[1]SIBASI Morazán'!E86+'[1]SIBASI La Unión'!E86</f>
        <v>4719</v>
      </c>
      <c r="F87" s="38">
        <f>'[1]SIBASI San Miguel'!F86+'[1]SIBASI Usulutan'!F86+'[1]SIBASI Morazán'!F86+'[1]SIBASI La Unión'!F86</f>
        <v>276</v>
      </c>
      <c r="G87" s="48">
        <f>'[1]SIBASI San Miguel'!G86+'[1]SIBASI Usulutan'!G86+'[1]SIBASI Morazán'!G86+'[1]SIBASI La Unión'!G86</f>
        <v>320</v>
      </c>
      <c r="H87" s="40">
        <f>IF(ISERROR(G87/F87),"",G87/F87)</f>
        <v>1.1594202898550725</v>
      </c>
      <c r="I87" s="38">
        <f>'[1]SIBASI San Miguel'!I86+'[1]SIBASI Usulutan'!I86+'[1]SIBASI Morazán'!I86+'[1]SIBASI La Unión'!I86</f>
        <v>293</v>
      </c>
      <c r="J87" s="48">
        <f>'[1]SIBASI San Miguel'!J86+'[1]SIBASI Usulutan'!J86+'[1]SIBASI Morazán'!J86+'[1]SIBASI La Unión'!J86</f>
        <v>396</v>
      </c>
      <c r="K87" s="40">
        <f>IF(ISERROR(J87/I87),"",J87/I87)</f>
        <v>1.3515358361774743</v>
      </c>
      <c r="L87" s="38">
        <f>'[1]SIBASI San Miguel'!L86+'[1]SIBASI Usulutan'!L86+'[1]SIBASI Morazán'!L86+'[1]SIBASI La Unión'!L86</f>
        <v>318</v>
      </c>
      <c r="M87" s="48">
        <f>'[1]SIBASI San Miguel'!M86+'[1]SIBASI Usulutan'!M86+'[1]SIBASI Morazán'!M86+'[1]SIBASI La Unión'!M86</f>
        <v>442</v>
      </c>
      <c r="N87" s="40">
        <f>IF(ISERROR(M87/L87),"",M87/L87)</f>
        <v>1.3899371069182389</v>
      </c>
      <c r="O87" s="41">
        <f t="shared" si="81"/>
        <v>887</v>
      </c>
      <c r="P87" s="36">
        <f t="shared" si="81"/>
        <v>1158</v>
      </c>
      <c r="Q87" s="40">
        <f>IF(ISERROR(P87/O87),"",P87/O87)</f>
        <v>1.3055242390078918</v>
      </c>
      <c r="R87" s="38">
        <f>'[1]SIBASI San Miguel'!R86+'[1]SIBASI Usulutan'!R86+'[1]SIBASI Morazán'!R86+'[1]SIBASI La Unión'!R86</f>
        <v>297</v>
      </c>
      <c r="S87" s="48">
        <f>'[1]SIBASI San Miguel'!S86+'[1]SIBASI Usulutan'!S86+'[1]SIBASI Morazán'!S86+'[1]SIBASI La Unión'!S86</f>
        <v>367</v>
      </c>
      <c r="T87" s="40">
        <f>IF(ISERROR(S87/R87),"",S87/R87)</f>
        <v>1.2356902356902357</v>
      </c>
      <c r="U87" s="38">
        <f>'[1]SIBASI San Miguel'!U86+'[1]SIBASI Usulutan'!U86+'[1]SIBASI Morazán'!U86+'[1]SIBASI La Unión'!U86</f>
        <v>299</v>
      </c>
      <c r="V87" s="48">
        <f>'[1]SIBASI San Miguel'!V86+'[1]SIBASI Usulutan'!V86+'[1]SIBASI Morazán'!V86+'[1]SIBASI La Unión'!V86</f>
        <v>364</v>
      </c>
      <c r="W87" s="40">
        <f>IF(ISERROR(V87/U87),"",V87/U87)</f>
        <v>1.2173913043478262</v>
      </c>
      <c r="X87" s="38">
        <f>'[1]SIBASI San Miguel'!X86+'[1]SIBASI Usulutan'!X86+'[1]SIBASI Morazán'!X86+'[1]SIBASI La Unión'!X86</f>
        <v>312</v>
      </c>
      <c r="Y87" s="48">
        <f>'[1]SIBASI San Miguel'!Y86+'[1]SIBASI Usulutan'!Y86+'[1]SIBASI Morazán'!Y86+'[1]SIBASI La Unión'!Y86</f>
        <v>443</v>
      </c>
      <c r="Z87" s="40">
        <f>IF(ISERROR(Y87/X87),"",Y87/X87)</f>
        <v>1.4198717948717949</v>
      </c>
      <c r="AA87" s="41">
        <f t="shared" si="82"/>
        <v>908</v>
      </c>
      <c r="AB87" s="36">
        <f t="shared" si="82"/>
        <v>1174</v>
      </c>
      <c r="AC87" s="40">
        <f>IF(ISERROR(AB87/AA87),"",AB87/AA87)</f>
        <v>1.2929515418502202</v>
      </c>
      <c r="AD87" s="42"/>
      <c r="AE87" s="43"/>
      <c r="AF87" s="42"/>
      <c r="AG87" s="43"/>
      <c r="AH87" s="42"/>
      <c r="AI87" s="38">
        <f>'[1]SIBASI San Miguel'!AD86+'[1]SIBASI Usulutan'!AD86+'[1]SIBASI Morazán'!AD86+'[1]SIBASI La Unión'!AD86</f>
        <v>739</v>
      </c>
      <c r="AJ87" s="48">
        <f>'[1]SIBASI San Miguel'!AE86+'[1]SIBASI Usulutan'!AE86+'[1]SIBASI Morazán'!AE86+'[1]SIBASI La Unión'!AE86</f>
        <v>751</v>
      </c>
      <c r="AK87" s="40">
        <f>IF(ISERROR(AJ87/AI87),"",AJ87/AI87)</f>
        <v>1.0162381596752368</v>
      </c>
      <c r="AL87" s="38">
        <f>'[1]SIBASI San Miguel'!AG86+'[1]SIBASI Usulutan'!AG86+'[1]SIBASI Morazán'!AG86+'[1]SIBASI La Unión'!AG86</f>
        <v>352</v>
      </c>
      <c r="AM87" s="48">
        <f>'[1]SIBASI San Miguel'!AH86+'[1]SIBASI Usulutan'!AH86+'[1]SIBASI Morazán'!AH86+'[1]SIBASI La Unión'!AH86</f>
        <v>291</v>
      </c>
      <c r="AN87" s="40">
        <f>IF(ISERROR(AM87/AL87),"",AM87/AL87)</f>
        <v>0.82670454545454541</v>
      </c>
      <c r="AO87" s="38">
        <f>'[1]SIBASI San Miguel'!AJ86+'[1]SIBASI Usulutan'!AJ86+'[1]SIBASI Morazán'!AJ86+'[1]SIBASI La Unión'!AJ86</f>
        <v>409</v>
      </c>
      <c r="AP87" s="48">
        <f>'[1]SIBASI San Miguel'!AK86+'[1]SIBASI Usulutan'!AK86+'[1]SIBASI Morazán'!AK86+'[1]SIBASI La Unión'!AK86</f>
        <v>0</v>
      </c>
      <c r="AQ87" s="40">
        <f>IF(ISERROR(AP87/AO87),"",AP87/AO87)</f>
        <v>0</v>
      </c>
      <c r="AR87" s="41">
        <f t="shared" si="83"/>
        <v>1500</v>
      </c>
      <c r="AS87" s="36">
        <f t="shared" si="83"/>
        <v>1042</v>
      </c>
      <c r="AT87" s="40">
        <f>IF(ISERROR(AS87/AR87),"",AS87/AR87)</f>
        <v>0.69466666666666665</v>
      </c>
      <c r="AU87" s="38">
        <f>'[1]SIBASI San Miguel'!AP86+'[1]SIBASI Usulutan'!AP86+'[1]SIBASI Morazán'!AP86+'[1]SIBASI La Unión'!AP86</f>
        <v>388</v>
      </c>
      <c r="AV87" s="48">
        <f>'[1]SIBASI San Miguel'!AQ86+'[1]SIBASI Usulutan'!AQ86+'[1]SIBASI Morazán'!AQ86+'[1]SIBASI La Unión'!AQ86</f>
        <v>0</v>
      </c>
      <c r="AW87" s="40">
        <f>IF(ISERROR(AV87/AU87),"",AV87/AU87)</f>
        <v>0</v>
      </c>
      <c r="AX87" s="38">
        <f>'[1]SIBASI San Miguel'!AS86+'[1]SIBASI Usulutan'!AS86+'[1]SIBASI Morazán'!AS86+'[1]SIBASI La Unión'!AS86</f>
        <v>391</v>
      </c>
      <c r="AY87" s="48">
        <f>'[1]SIBASI San Miguel'!AT86+'[1]SIBASI Usulutan'!AT86+'[1]SIBASI Morazán'!AT86+'[1]SIBASI La Unión'!AT86</f>
        <v>0</v>
      </c>
      <c r="AZ87" s="40">
        <f>IF(ISERROR(AY87/AX87),"",AY87/AX87)</f>
        <v>0</v>
      </c>
      <c r="BA87" s="38">
        <f>'[1]SIBASI San Miguel'!AV86+'[1]SIBASI Usulutan'!AV86+'[1]SIBASI Morazán'!AV86+'[1]SIBASI La Unión'!AV86</f>
        <v>369</v>
      </c>
      <c r="BB87" s="48">
        <f>'[1]SIBASI San Miguel'!AW86+'[1]SIBASI Usulutan'!AW86+'[1]SIBASI Morazán'!AW86+'[1]SIBASI La Unión'!AW86</f>
        <v>0</v>
      </c>
      <c r="BC87" s="40">
        <f>IF(ISERROR(BB87/BA87),"",BB87/BA87)</f>
        <v>0</v>
      </c>
      <c r="BD87" s="41">
        <f t="shared" si="84"/>
        <v>1148</v>
      </c>
      <c r="BE87" s="36">
        <f t="shared" si="84"/>
        <v>0</v>
      </c>
      <c r="BF87" s="40">
        <f>IF(ISERROR(BE87/BD87),"",BE87/BD87)</f>
        <v>0</v>
      </c>
      <c r="BG87" s="41">
        <f t="shared" si="85"/>
        <v>4443</v>
      </c>
      <c r="BH87" s="44">
        <f t="shared" si="85"/>
        <v>3374</v>
      </c>
      <c r="BI87" s="40">
        <f>IF(ISERROR(BH87/BG87),"",BH87/BG87)</f>
        <v>0.75939680396128739</v>
      </c>
      <c r="BK87" s="45" t="str">
        <f>IF(E87=SUM(F87,I87,L87,R87,U87,X87,AI87,AL87,AO87,AU87,AX87,BA87),"SI","NO")</f>
        <v>NO</v>
      </c>
    </row>
    <row r="88" spans="1:63" ht="84" customHeight="1">
      <c r="A88" s="83" t="s">
        <v>184</v>
      </c>
      <c r="B88" s="34" t="s">
        <v>185</v>
      </c>
      <c r="C88" s="35" t="s">
        <v>48</v>
      </c>
      <c r="D88" s="36">
        <f>'[1]SIBASI San Miguel'!D87+'[1]SIBASI Usulutan'!D87+'[1]SIBASI Morazán'!D87+'[1]SIBASI La Unión'!D87</f>
        <v>10</v>
      </c>
      <c r="E88" s="37">
        <f>'[1]SIBASI San Miguel'!E87+'[1]SIBASI Usulutan'!E87+'[1]SIBASI Morazán'!E87+'[1]SIBASI La Unión'!E87</f>
        <v>1729</v>
      </c>
      <c r="F88" s="38">
        <f>'[1]SIBASI San Miguel'!F87+'[1]SIBASI Usulutan'!F87+'[1]SIBASI Morazán'!F87+'[1]SIBASI La Unión'!F87</f>
        <v>77</v>
      </c>
      <c r="G88" s="48">
        <f>'[1]SIBASI San Miguel'!G87+'[1]SIBASI Usulutan'!G87+'[1]SIBASI Morazán'!G87+'[1]SIBASI La Unión'!G87</f>
        <v>86</v>
      </c>
      <c r="H88" s="40">
        <f>IF(ISERROR(G88/F88),"",G88/F88)</f>
        <v>1.1168831168831168</v>
      </c>
      <c r="I88" s="38">
        <f>'[1]SIBASI San Miguel'!I87+'[1]SIBASI Usulutan'!I87+'[1]SIBASI Morazán'!I87+'[1]SIBASI La Unión'!I87</f>
        <v>130</v>
      </c>
      <c r="J88" s="48">
        <f>'[1]SIBASI San Miguel'!J87+'[1]SIBASI Usulutan'!J87+'[1]SIBASI Morazán'!J87+'[1]SIBASI La Unión'!J87</f>
        <v>118</v>
      </c>
      <c r="K88" s="40">
        <f>IF(ISERROR(J88/I88),"",J88/I88)</f>
        <v>0.90769230769230769</v>
      </c>
      <c r="L88" s="38">
        <f>'[1]SIBASI San Miguel'!L87+'[1]SIBASI Usulutan'!L87+'[1]SIBASI Morazán'!L87+'[1]SIBASI La Unión'!L87</f>
        <v>215</v>
      </c>
      <c r="M88" s="48">
        <f>'[1]SIBASI San Miguel'!M87+'[1]SIBASI Usulutan'!M87+'[1]SIBASI Morazán'!M87+'[1]SIBASI La Unión'!M87</f>
        <v>145</v>
      </c>
      <c r="N88" s="40">
        <f>IF(ISERROR(M88/L88),"",M88/L88)</f>
        <v>0.67441860465116277</v>
      </c>
      <c r="O88" s="41">
        <f t="shared" si="81"/>
        <v>422</v>
      </c>
      <c r="P88" s="36">
        <f t="shared" si="81"/>
        <v>349</v>
      </c>
      <c r="Q88" s="40">
        <f>IF(ISERROR(P88/O88),"",P88/O88)</f>
        <v>0.82701421800947872</v>
      </c>
      <c r="R88" s="38">
        <f>'[1]SIBASI San Miguel'!R87+'[1]SIBASI Usulutan'!R87+'[1]SIBASI Morazán'!R87+'[1]SIBASI La Unión'!R87</f>
        <v>110</v>
      </c>
      <c r="S88" s="48">
        <f>'[1]SIBASI San Miguel'!S87+'[1]SIBASI Usulutan'!S87+'[1]SIBASI Morazán'!S87+'[1]SIBASI La Unión'!S87</f>
        <v>131</v>
      </c>
      <c r="T88" s="40">
        <f>IF(ISERROR(S88/R88),"",S88/R88)</f>
        <v>1.1909090909090909</v>
      </c>
      <c r="U88" s="38">
        <f>'[1]SIBASI San Miguel'!U87+'[1]SIBASI Usulutan'!U87+'[1]SIBASI Morazán'!U87+'[1]SIBASI La Unión'!U87</f>
        <v>100</v>
      </c>
      <c r="V88" s="48">
        <f>'[1]SIBASI San Miguel'!V87+'[1]SIBASI Usulutan'!V87+'[1]SIBASI Morazán'!V87+'[1]SIBASI La Unión'!V87</f>
        <v>104</v>
      </c>
      <c r="W88" s="40">
        <f>IF(ISERROR(V88/U88),"",V88/U88)</f>
        <v>1.04</v>
      </c>
      <c r="X88" s="38">
        <f>'[1]SIBASI San Miguel'!X87+'[1]SIBASI Usulutan'!X87+'[1]SIBASI Morazán'!X87+'[1]SIBASI La Unión'!X87</f>
        <v>138</v>
      </c>
      <c r="Y88" s="48">
        <f>'[1]SIBASI San Miguel'!Y87+'[1]SIBASI Usulutan'!Y87+'[1]SIBASI Morazán'!Y87+'[1]SIBASI La Unión'!Y87</f>
        <v>140</v>
      </c>
      <c r="Z88" s="40">
        <f>IF(ISERROR(Y88/X88),"",Y88/X88)</f>
        <v>1.0144927536231885</v>
      </c>
      <c r="AA88" s="41">
        <f t="shared" si="82"/>
        <v>348</v>
      </c>
      <c r="AB88" s="36">
        <f t="shared" si="82"/>
        <v>375</v>
      </c>
      <c r="AC88" s="40">
        <f>IF(ISERROR(AB88/AA88),"",AB88/AA88)</f>
        <v>1.0775862068965518</v>
      </c>
      <c r="AD88" s="42"/>
      <c r="AE88" s="43"/>
      <c r="AF88" s="42"/>
      <c r="AG88" s="43"/>
      <c r="AH88" s="42"/>
      <c r="AI88" s="38">
        <f>'[1]SIBASI San Miguel'!AD87+'[1]SIBASI Usulutan'!AD87+'[1]SIBASI Morazán'!AD87+'[1]SIBASI La Unión'!AD87</f>
        <v>255</v>
      </c>
      <c r="AJ88" s="48">
        <f>'[1]SIBASI San Miguel'!AE87+'[1]SIBASI Usulutan'!AE87+'[1]SIBASI Morazán'!AE87+'[1]SIBASI La Unión'!AE87</f>
        <v>261</v>
      </c>
      <c r="AK88" s="40">
        <f>IF(ISERROR(AJ88/AI88),"",AJ88/AI88)</f>
        <v>1.0235294117647058</v>
      </c>
      <c r="AL88" s="38">
        <f>'[1]SIBASI San Miguel'!AG87+'[1]SIBASI Usulutan'!AG87+'[1]SIBASI Morazán'!AG87+'[1]SIBASI La Unión'!AG87</f>
        <v>84</v>
      </c>
      <c r="AM88" s="48">
        <f>'[1]SIBASI San Miguel'!AH87+'[1]SIBASI Usulutan'!AH87+'[1]SIBASI Morazán'!AH87+'[1]SIBASI La Unión'!AH87</f>
        <v>92</v>
      </c>
      <c r="AN88" s="40">
        <f>IF(ISERROR(AM88/AL88),"",AM88/AL88)</f>
        <v>1.0952380952380953</v>
      </c>
      <c r="AO88" s="38">
        <f>'[1]SIBASI San Miguel'!AJ87+'[1]SIBASI Usulutan'!AJ87+'[1]SIBASI Morazán'!AJ87+'[1]SIBASI La Unión'!AJ87</f>
        <v>162</v>
      </c>
      <c r="AP88" s="48">
        <f>'[1]SIBASI San Miguel'!AK87+'[1]SIBASI Usulutan'!AK87+'[1]SIBASI Morazán'!AK87+'[1]SIBASI La Unión'!AK87</f>
        <v>0</v>
      </c>
      <c r="AQ88" s="40">
        <f>IF(ISERROR(AP88/AO88),"",AP88/AO88)</f>
        <v>0</v>
      </c>
      <c r="AR88" s="41">
        <f t="shared" si="83"/>
        <v>501</v>
      </c>
      <c r="AS88" s="36">
        <f t="shared" si="83"/>
        <v>353</v>
      </c>
      <c r="AT88" s="40">
        <f>IF(ISERROR(AS88/AR88),"",AS88/AR88)</f>
        <v>0.70459081836327342</v>
      </c>
      <c r="AU88" s="38">
        <f>'[1]SIBASI San Miguel'!AP87+'[1]SIBASI Usulutan'!AP87+'[1]SIBASI Morazán'!AP87+'[1]SIBASI La Unión'!AP87</f>
        <v>138</v>
      </c>
      <c r="AV88" s="48">
        <f>'[1]SIBASI San Miguel'!AQ87+'[1]SIBASI Usulutan'!AQ87+'[1]SIBASI Morazán'!AQ87+'[1]SIBASI La Unión'!AQ87</f>
        <v>0</v>
      </c>
      <c r="AW88" s="40">
        <f>IF(ISERROR(AV88/AU88),"",AV88/AU88)</f>
        <v>0</v>
      </c>
      <c r="AX88" s="38">
        <f>'[1]SIBASI San Miguel'!AS87+'[1]SIBASI Usulutan'!AS87+'[1]SIBASI Morazán'!AS87+'[1]SIBASI La Unión'!AS87</f>
        <v>151</v>
      </c>
      <c r="AY88" s="48">
        <f>'[1]SIBASI San Miguel'!AT87+'[1]SIBASI Usulutan'!AT87+'[1]SIBASI Morazán'!AT87+'[1]SIBASI La Unión'!AT87</f>
        <v>0</v>
      </c>
      <c r="AZ88" s="40">
        <f>IF(ISERROR(AY88/AX88),"",AY88/AX88)</f>
        <v>0</v>
      </c>
      <c r="BA88" s="38">
        <f>'[1]SIBASI San Miguel'!AV87+'[1]SIBASI Usulutan'!AV87+'[1]SIBASI Morazán'!AV87+'[1]SIBASI La Unión'!AV87</f>
        <v>141</v>
      </c>
      <c r="BB88" s="48">
        <f>'[1]SIBASI San Miguel'!AW87+'[1]SIBASI Usulutan'!AW87+'[1]SIBASI Morazán'!AW87+'[1]SIBASI La Unión'!AW87</f>
        <v>0</v>
      </c>
      <c r="BC88" s="40">
        <f>IF(ISERROR(BB88/BA88),"",BB88/BA88)</f>
        <v>0</v>
      </c>
      <c r="BD88" s="41">
        <f t="shared" si="84"/>
        <v>430</v>
      </c>
      <c r="BE88" s="36">
        <f t="shared" si="84"/>
        <v>0</v>
      </c>
      <c r="BF88" s="40">
        <f>IF(ISERROR(BE88/BD88),"",BE88/BD88)</f>
        <v>0</v>
      </c>
      <c r="BG88" s="41">
        <f t="shared" si="85"/>
        <v>1701</v>
      </c>
      <c r="BH88" s="44">
        <f t="shared" si="85"/>
        <v>1077</v>
      </c>
      <c r="BI88" s="40">
        <f>IF(ISERROR(BH88/BG88),"",BH88/BG88)</f>
        <v>0.63315696649029984</v>
      </c>
      <c r="BK88" s="45" t="str">
        <f>IF(E88=SUM(F88,I88,L88,R88,U88,X88,AI88,AL88,AO88,AU88,AX88,BA88),"SI","NO")</f>
        <v>NO</v>
      </c>
    </row>
    <row r="89" spans="1:63" ht="84" customHeight="1">
      <c r="A89" s="83" t="s">
        <v>186</v>
      </c>
      <c r="B89" s="34" t="s">
        <v>187</v>
      </c>
      <c r="C89" s="35" t="s">
        <v>188</v>
      </c>
      <c r="D89" s="36">
        <f>'[1]SIBASI San Miguel'!D88+'[1]SIBASI Usulutan'!D88+'[1]SIBASI Morazán'!D88+'[1]SIBASI La Unión'!D88</f>
        <v>13</v>
      </c>
      <c r="E89" s="37">
        <f>'[1]SIBASI San Miguel'!E88+'[1]SIBASI Usulutan'!E88+'[1]SIBASI Morazán'!E88+'[1]SIBASI La Unión'!E88</f>
        <v>2550</v>
      </c>
      <c r="F89" s="38">
        <f>'[1]SIBASI San Miguel'!F88+'[1]SIBASI Usulutan'!F88+'[1]SIBASI Morazán'!F88+'[1]SIBASI La Unión'!F88</f>
        <v>225</v>
      </c>
      <c r="G89" s="48">
        <f>'[1]SIBASI San Miguel'!G88+'[1]SIBASI Usulutan'!G88+'[1]SIBASI Morazán'!G88+'[1]SIBASI La Unión'!G88</f>
        <v>370</v>
      </c>
      <c r="H89" s="40">
        <f>IF(ISERROR(G89/F89),"",G89/F89)</f>
        <v>1.6444444444444444</v>
      </c>
      <c r="I89" s="38">
        <f>'[1]SIBASI San Miguel'!I88+'[1]SIBASI Usulutan'!I88+'[1]SIBASI Morazán'!I88+'[1]SIBASI La Unión'!I88</f>
        <v>233</v>
      </c>
      <c r="J89" s="48">
        <f>'[1]SIBASI San Miguel'!J88+'[1]SIBASI Usulutan'!J88+'[1]SIBASI Morazán'!J88+'[1]SIBASI La Unión'!J88</f>
        <v>384</v>
      </c>
      <c r="K89" s="40">
        <f>IF(ISERROR(J89/I89),"",J89/I89)</f>
        <v>1.648068669527897</v>
      </c>
      <c r="L89" s="38">
        <f>'[1]SIBASI San Miguel'!L88+'[1]SIBASI Usulutan'!L88+'[1]SIBASI Morazán'!L88+'[1]SIBASI La Unión'!L88</f>
        <v>252</v>
      </c>
      <c r="M89" s="48">
        <f>'[1]SIBASI San Miguel'!M88+'[1]SIBASI Usulutan'!M88+'[1]SIBASI Morazán'!M88+'[1]SIBASI La Unión'!M88</f>
        <v>420</v>
      </c>
      <c r="N89" s="40">
        <f>IF(ISERROR(M89/L89),"",M89/L89)</f>
        <v>1.6666666666666667</v>
      </c>
      <c r="O89" s="41">
        <f t="shared" si="81"/>
        <v>710</v>
      </c>
      <c r="P89" s="36">
        <f t="shared" si="81"/>
        <v>1174</v>
      </c>
      <c r="Q89" s="40">
        <f>IF(ISERROR(P89/O89),"",P89/O89)</f>
        <v>1.6535211267605634</v>
      </c>
      <c r="R89" s="38">
        <f>'[1]SIBASI San Miguel'!R88+'[1]SIBASI Usulutan'!R88+'[1]SIBASI Morazán'!R88+'[1]SIBASI La Unión'!R88</f>
        <v>232</v>
      </c>
      <c r="S89" s="48">
        <f>'[1]SIBASI San Miguel'!S88+'[1]SIBASI Usulutan'!S88+'[1]SIBASI Morazán'!S88+'[1]SIBASI La Unión'!S88</f>
        <v>420</v>
      </c>
      <c r="T89" s="40">
        <f>IF(ISERROR(S89/R89),"",S89/R89)</f>
        <v>1.8103448275862069</v>
      </c>
      <c r="U89" s="38">
        <f>'[1]SIBASI San Miguel'!U88+'[1]SIBASI Usulutan'!U88+'[1]SIBASI Morazán'!U88+'[1]SIBASI La Unión'!U88</f>
        <v>230</v>
      </c>
      <c r="V89" s="48">
        <f>'[1]SIBASI San Miguel'!V88+'[1]SIBASI Usulutan'!V88+'[1]SIBASI Morazán'!V88+'[1]SIBASI La Unión'!V88</f>
        <v>365</v>
      </c>
      <c r="W89" s="40">
        <f>IF(ISERROR(V89/U89),"",V89/U89)</f>
        <v>1.5869565217391304</v>
      </c>
      <c r="X89" s="38">
        <f>'[1]SIBASI San Miguel'!X88+'[1]SIBASI Usulutan'!X88+'[1]SIBASI Morazán'!X88+'[1]SIBASI La Unión'!X88</f>
        <v>257</v>
      </c>
      <c r="Y89" s="48">
        <f>'[1]SIBASI San Miguel'!Y88+'[1]SIBASI Usulutan'!Y88+'[1]SIBASI Morazán'!Y88+'[1]SIBASI La Unión'!Y88</f>
        <v>440</v>
      </c>
      <c r="Z89" s="40">
        <f>IF(ISERROR(Y89/X89),"",Y89/X89)</f>
        <v>1.7120622568093384</v>
      </c>
      <c r="AA89" s="41">
        <f t="shared" si="82"/>
        <v>719</v>
      </c>
      <c r="AB89" s="36">
        <f t="shared" si="82"/>
        <v>1225</v>
      </c>
      <c r="AC89" s="40">
        <f>IF(ISERROR(AB89/AA89),"",AB89/AA89)</f>
        <v>1.7037552155771905</v>
      </c>
      <c r="AD89" s="42"/>
      <c r="AE89" s="43"/>
      <c r="AF89" s="42"/>
      <c r="AG89" s="43"/>
      <c r="AH89" s="42"/>
      <c r="AI89" s="38">
        <f>'[1]SIBASI San Miguel'!AD88+'[1]SIBASI Usulutan'!AD88+'[1]SIBASI Morazán'!AD88+'[1]SIBASI La Unión'!AD88</f>
        <v>577</v>
      </c>
      <c r="AJ89" s="48">
        <f>'[1]SIBASI San Miguel'!AE88+'[1]SIBASI Usulutan'!AE88+'[1]SIBASI Morazán'!AE88+'[1]SIBASI La Unión'!AE88</f>
        <v>868</v>
      </c>
      <c r="AK89" s="40">
        <f>IF(ISERROR(AJ89/AI89),"",AJ89/AI89)</f>
        <v>1.5043327556325823</v>
      </c>
      <c r="AL89" s="38">
        <f>'[1]SIBASI San Miguel'!AG88+'[1]SIBASI Usulutan'!AG88+'[1]SIBASI Morazán'!AG88+'[1]SIBASI La Unión'!AG88</f>
        <v>227</v>
      </c>
      <c r="AM89" s="48">
        <f>'[1]SIBASI San Miguel'!AH88+'[1]SIBASI Usulutan'!AH88+'[1]SIBASI Morazán'!AH88+'[1]SIBASI La Unión'!AH88</f>
        <v>423</v>
      </c>
      <c r="AN89" s="40">
        <f>IF(ISERROR(AM89/AL89),"",AM89/AL89)</f>
        <v>1.8634361233480177</v>
      </c>
      <c r="AO89" s="38">
        <f>'[1]SIBASI San Miguel'!AJ88+'[1]SIBASI Usulutan'!AJ88+'[1]SIBASI Morazán'!AJ88+'[1]SIBASI La Unión'!AJ88</f>
        <v>216</v>
      </c>
      <c r="AP89" s="48">
        <f>'[1]SIBASI San Miguel'!AK88+'[1]SIBASI Usulutan'!AK88+'[1]SIBASI Morazán'!AK88+'[1]SIBASI La Unión'!AK88</f>
        <v>0</v>
      </c>
      <c r="AQ89" s="40">
        <f>IF(ISERROR(AP89/AO89),"",AP89/AO89)</f>
        <v>0</v>
      </c>
      <c r="AR89" s="41">
        <f t="shared" si="83"/>
        <v>1020</v>
      </c>
      <c r="AS89" s="36">
        <f t="shared" si="83"/>
        <v>1291</v>
      </c>
      <c r="AT89" s="40">
        <f>IF(ISERROR(AS89/AR89),"",AS89/AR89)</f>
        <v>1.2656862745098039</v>
      </c>
      <c r="AU89" s="38">
        <f>'[1]SIBASI San Miguel'!AP88+'[1]SIBASI Usulutan'!AP88+'[1]SIBASI Morazán'!AP88+'[1]SIBASI La Unión'!AP88</f>
        <v>209</v>
      </c>
      <c r="AV89" s="48">
        <f>'[1]SIBASI San Miguel'!AQ88+'[1]SIBASI Usulutan'!AQ88+'[1]SIBASI Morazán'!AQ88+'[1]SIBASI La Unión'!AQ88</f>
        <v>0</v>
      </c>
      <c r="AW89" s="40">
        <f>IF(ISERROR(AV89/AU89),"",AV89/AU89)</f>
        <v>0</v>
      </c>
      <c r="AX89" s="38">
        <f>'[1]SIBASI San Miguel'!AS88+'[1]SIBASI Usulutan'!AS88+'[1]SIBASI Morazán'!AS88+'[1]SIBASI La Unión'!AS88</f>
        <v>213</v>
      </c>
      <c r="AY89" s="48">
        <f>'[1]SIBASI San Miguel'!AT88+'[1]SIBASI Usulutan'!AT88+'[1]SIBASI Morazán'!AT88+'[1]SIBASI La Unión'!AT88</f>
        <v>0</v>
      </c>
      <c r="AZ89" s="40">
        <f>IF(ISERROR(AY89/AX89),"",AY89/AX89)</f>
        <v>0</v>
      </c>
      <c r="BA89" s="38">
        <f>'[1]SIBASI San Miguel'!AV88+'[1]SIBASI Usulutan'!AV88+'[1]SIBASI Morazán'!AV88+'[1]SIBASI La Unión'!AV88</f>
        <v>182</v>
      </c>
      <c r="BB89" s="48">
        <f>'[1]SIBASI San Miguel'!AW88+'[1]SIBASI Usulutan'!AW88+'[1]SIBASI Morazán'!AW88+'[1]SIBASI La Unión'!AW88</f>
        <v>0</v>
      </c>
      <c r="BC89" s="40">
        <f>IF(ISERROR(BB89/BA89),"",BB89/BA89)</f>
        <v>0</v>
      </c>
      <c r="BD89" s="41">
        <f t="shared" si="84"/>
        <v>604</v>
      </c>
      <c r="BE89" s="36">
        <f t="shared" si="84"/>
        <v>0</v>
      </c>
      <c r="BF89" s="40">
        <f>IF(ISERROR(BE89/BD89),"",BE89/BD89)</f>
        <v>0</v>
      </c>
      <c r="BG89" s="41">
        <f t="shared" si="85"/>
        <v>3053</v>
      </c>
      <c r="BH89" s="44">
        <f t="shared" si="85"/>
        <v>3690</v>
      </c>
      <c r="BI89" s="40">
        <f>IF(ISERROR(BH89/BG89),"",BH89/BG89)</f>
        <v>1.2086472322305928</v>
      </c>
      <c r="BK89" s="45" t="str">
        <f>IF(E89=SUM(F89,I89,L89,R89,U89,X89,AI89,AL89,AO89,AU89,AX89,BA89),"SI","NO")</f>
        <v>NO</v>
      </c>
    </row>
    <row r="90" spans="1:63" ht="88.5" customHeight="1">
      <c r="A90" s="109" t="s">
        <v>189</v>
      </c>
      <c r="B90" s="110"/>
      <c r="C90" s="62"/>
      <c r="D90" s="63"/>
      <c r="E90" s="108"/>
      <c r="F90" s="24"/>
      <c r="G90" s="24"/>
      <c r="H90" s="26"/>
      <c r="I90" s="24"/>
      <c r="J90" s="24"/>
      <c r="K90" s="26"/>
      <c r="L90" s="24"/>
      <c r="M90" s="24"/>
      <c r="N90" s="26"/>
      <c r="O90" s="24"/>
      <c r="P90" s="25"/>
      <c r="Q90" s="26"/>
      <c r="R90" s="24"/>
      <c r="S90" s="24"/>
      <c r="T90" s="26"/>
      <c r="U90" s="24"/>
      <c r="V90" s="24"/>
      <c r="W90" s="26"/>
      <c r="X90" s="24"/>
      <c r="Y90" s="24"/>
      <c r="Z90" s="26"/>
      <c r="AA90" s="24"/>
      <c r="AB90" s="25"/>
      <c r="AC90" s="26"/>
      <c r="AD90" s="23"/>
      <c r="AE90" s="22"/>
      <c r="AF90" s="23"/>
      <c r="AG90" s="22"/>
      <c r="AH90" s="23"/>
      <c r="AI90" s="24"/>
      <c r="AJ90" s="24"/>
      <c r="AK90" s="26"/>
      <c r="AL90" s="24"/>
      <c r="AM90" s="24"/>
      <c r="AN90" s="26"/>
      <c r="AO90" s="24"/>
      <c r="AP90" s="24"/>
      <c r="AQ90" s="26"/>
      <c r="AR90" s="24"/>
      <c r="AS90" s="25"/>
      <c r="AT90" s="26"/>
      <c r="AU90" s="24"/>
      <c r="AV90" s="24"/>
      <c r="AW90" s="26"/>
      <c r="AX90" s="24"/>
      <c r="AY90" s="24"/>
      <c r="AZ90" s="26"/>
      <c r="BA90" s="24"/>
      <c r="BB90" s="24"/>
      <c r="BC90" s="26"/>
      <c r="BD90" s="24"/>
      <c r="BE90" s="25"/>
      <c r="BF90" s="26"/>
      <c r="BG90" s="24"/>
      <c r="BH90" s="25"/>
      <c r="BI90" s="26"/>
      <c r="BK90" s="76"/>
    </row>
    <row r="91" spans="1:63" ht="101.25" customHeight="1">
      <c r="A91" s="113" t="s">
        <v>190</v>
      </c>
      <c r="B91" s="112"/>
      <c r="C91" s="66"/>
      <c r="D91" s="67"/>
      <c r="E91" s="68"/>
      <c r="F91" s="30"/>
      <c r="G91" s="30"/>
      <c r="H91" s="69"/>
      <c r="I91" s="30"/>
      <c r="J91" s="30"/>
      <c r="K91" s="69"/>
      <c r="L91" s="30"/>
      <c r="M91" s="30"/>
      <c r="N91" s="69"/>
      <c r="O91" s="30"/>
      <c r="P91" s="28"/>
      <c r="Q91" s="69"/>
      <c r="R91" s="30"/>
      <c r="S91" s="30"/>
      <c r="T91" s="69"/>
      <c r="U91" s="30"/>
      <c r="V91" s="30"/>
      <c r="W91" s="69"/>
      <c r="X91" s="30"/>
      <c r="Y91" s="30"/>
      <c r="Z91" s="69"/>
      <c r="AA91" s="30"/>
      <c r="AB91" s="28"/>
      <c r="AC91" s="69"/>
      <c r="AD91" s="29"/>
      <c r="AE91" s="28"/>
      <c r="AF91" s="29"/>
      <c r="AG91" s="28"/>
      <c r="AH91" s="29"/>
      <c r="AI91" s="30"/>
      <c r="AJ91" s="30"/>
      <c r="AK91" s="69"/>
      <c r="AL91" s="30"/>
      <c r="AM91" s="30"/>
      <c r="AN91" s="69"/>
      <c r="AO91" s="30"/>
      <c r="AP91" s="30"/>
      <c r="AQ91" s="69"/>
      <c r="AR91" s="30"/>
      <c r="AS91" s="28"/>
      <c r="AT91" s="69"/>
      <c r="AU91" s="30"/>
      <c r="AV91" s="30"/>
      <c r="AW91" s="69"/>
      <c r="AX91" s="30"/>
      <c r="AY91" s="30"/>
      <c r="AZ91" s="69"/>
      <c r="BA91" s="30"/>
      <c r="BB91" s="30"/>
      <c r="BC91" s="69"/>
      <c r="BD91" s="30"/>
      <c r="BE91" s="28"/>
      <c r="BF91" s="69"/>
      <c r="BG91" s="30"/>
      <c r="BH91" s="28"/>
      <c r="BI91" s="69"/>
      <c r="BK91" s="76"/>
    </row>
    <row r="92" spans="1:63" ht="84" customHeight="1">
      <c r="A92" s="83" t="s">
        <v>191</v>
      </c>
      <c r="B92" s="34" t="s">
        <v>192</v>
      </c>
      <c r="C92" s="35" t="s">
        <v>34</v>
      </c>
      <c r="D92" s="36">
        <f>'[1]SIBASI San Miguel'!D91+'[1]SIBASI Usulutan'!D91+'[1]SIBASI Morazán'!D91+'[1]SIBASI La Unión'!D91</f>
        <v>2</v>
      </c>
      <c r="E92" s="37">
        <f>'[1]SIBASI San Miguel'!E91+'[1]SIBASI Usulutan'!E91+'[1]SIBASI Morazán'!E91+'[1]SIBASI La Unión'!E91</f>
        <v>197</v>
      </c>
      <c r="F92" s="38">
        <f>'[1]SIBASI San Miguel'!F91+'[1]SIBASI Usulutan'!F91+'[1]SIBASI Morazán'!F91+'[1]SIBASI La Unión'!F91</f>
        <v>35</v>
      </c>
      <c r="G92" s="48">
        <f>'[1]SIBASI San Miguel'!G91+'[1]SIBASI Usulutan'!G91+'[1]SIBASI Morazán'!G91+'[1]SIBASI La Unión'!G91</f>
        <v>20</v>
      </c>
      <c r="H92" s="40">
        <f>IF(ISERROR(G92/F92),"",G92/F92)</f>
        <v>0.5714285714285714</v>
      </c>
      <c r="I92" s="38">
        <f>'[1]SIBASI San Miguel'!I91+'[1]SIBASI Usulutan'!I91+'[1]SIBASI Morazán'!I91+'[1]SIBASI La Unión'!I91</f>
        <v>38</v>
      </c>
      <c r="J92" s="48">
        <f>'[1]SIBASI San Miguel'!J91+'[1]SIBASI Usulutan'!J91+'[1]SIBASI Morazán'!J91+'[1]SIBASI La Unión'!J91</f>
        <v>22</v>
      </c>
      <c r="K92" s="40">
        <f>IF(ISERROR(J92/I92),"",J92/I92)</f>
        <v>0.57894736842105265</v>
      </c>
      <c r="L92" s="38">
        <f>'[1]SIBASI San Miguel'!L91+'[1]SIBASI Usulutan'!L91+'[1]SIBASI Morazán'!L91+'[1]SIBASI La Unión'!L91</f>
        <v>45</v>
      </c>
      <c r="M92" s="48">
        <f>'[1]SIBASI San Miguel'!M91+'[1]SIBASI Usulutan'!M91+'[1]SIBASI Morazán'!M91+'[1]SIBASI La Unión'!M91</f>
        <v>25</v>
      </c>
      <c r="N92" s="40">
        <f>IF(ISERROR(M92/L92),"",M92/L92)</f>
        <v>0.55555555555555558</v>
      </c>
      <c r="O92" s="41">
        <f>F92+I92+L92</f>
        <v>118</v>
      </c>
      <c r="P92" s="36">
        <f>G92+J92+M92</f>
        <v>67</v>
      </c>
      <c r="Q92" s="40">
        <f>IF(ISERROR(P92/O92),"",P92/O92)</f>
        <v>0.56779661016949157</v>
      </c>
      <c r="R92" s="38">
        <f>'[1]SIBASI San Miguel'!R91+'[1]SIBASI Usulutan'!R91+'[1]SIBASI Morazán'!R91+'[1]SIBASI La Unión'!R91</f>
        <v>8</v>
      </c>
      <c r="S92" s="48">
        <f>'[1]SIBASI San Miguel'!S91+'[1]SIBASI Usulutan'!S91+'[1]SIBASI Morazán'!S91+'[1]SIBASI La Unión'!S91</f>
        <v>10</v>
      </c>
      <c r="T92" s="40">
        <f>IF(ISERROR(S92/R92),"",S92/R92)</f>
        <v>1.25</v>
      </c>
      <c r="U92" s="38">
        <f>'[1]SIBASI San Miguel'!U91+'[1]SIBASI Usulutan'!U91+'[1]SIBASI Morazán'!U91+'[1]SIBASI La Unión'!U91</f>
        <v>10</v>
      </c>
      <c r="V92" s="48">
        <f>'[1]SIBASI San Miguel'!V91+'[1]SIBASI Usulutan'!V91+'[1]SIBASI Morazán'!V91+'[1]SIBASI La Unión'!V91</f>
        <v>12</v>
      </c>
      <c r="W92" s="40">
        <f>IF(ISERROR(V92/U92),"",V92/U92)</f>
        <v>1.2</v>
      </c>
      <c r="X92" s="38">
        <f>'[1]SIBASI San Miguel'!X91+'[1]SIBASI Usulutan'!X91+'[1]SIBASI Morazán'!X91+'[1]SIBASI La Unión'!X91</f>
        <v>11</v>
      </c>
      <c r="Y92" s="48">
        <f>'[1]SIBASI San Miguel'!Y91+'[1]SIBASI Usulutan'!Y91+'[1]SIBASI Morazán'!Y91+'[1]SIBASI La Unión'!Y91</f>
        <v>9</v>
      </c>
      <c r="Z92" s="40">
        <f>IF(ISERROR(Y92/X92),"",Y92/X92)</f>
        <v>0.81818181818181823</v>
      </c>
      <c r="AA92" s="41">
        <f>R92+U92+X92</f>
        <v>29</v>
      </c>
      <c r="AB92" s="36">
        <f>S92+V92+Y92</f>
        <v>31</v>
      </c>
      <c r="AC92" s="40">
        <f>IF(ISERROR(AB92/AA92),"",AB92/AA92)</f>
        <v>1.0689655172413792</v>
      </c>
      <c r="AD92" s="42"/>
      <c r="AE92" s="43"/>
      <c r="AF92" s="42"/>
      <c r="AG92" s="43"/>
      <c r="AH92" s="42"/>
      <c r="AI92" s="38">
        <f>'[1]SIBASI San Miguel'!AD91+'[1]SIBASI Usulutan'!AD91+'[1]SIBASI Morazán'!AD91+'[1]SIBASI La Unión'!AD91</f>
        <v>8</v>
      </c>
      <c r="AJ92" s="48">
        <f>'[1]SIBASI San Miguel'!AE91+'[1]SIBASI Usulutan'!AE91+'[1]SIBASI Morazán'!AE91+'[1]SIBASI La Unión'!AE91</f>
        <v>5</v>
      </c>
      <c r="AK92" s="40">
        <f>IF(ISERROR(AJ92/AI92),"",AJ92/AI92)</f>
        <v>0.625</v>
      </c>
      <c r="AL92" s="38">
        <f>'[1]SIBASI San Miguel'!AG91+'[1]SIBASI Usulutan'!AG91+'[1]SIBASI Morazán'!AG91+'[1]SIBASI La Unión'!AG91</f>
        <v>2</v>
      </c>
      <c r="AM92" s="48">
        <f>'[1]SIBASI San Miguel'!AH91+'[1]SIBASI Usulutan'!AH91+'[1]SIBASI Morazán'!AH91+'[1]SIBASI La Unión'!AH91</f>
        <v>0</v>
      </c>
      <c r="AN92" s="40">
        <f>IF(ISERROR(AM92/AL92),"",AM92/AL92)</f>
        <v>0</v>
      </c>
      <c r="AO92" s="38">
        <f>'[1]SIBASI San Miguel'!AJ91+'[1]SIBASI Usulutan'!AJ91+'[1]SIBASI Morazán'!AJ91+'[1]SIBASI La Unión'!AJ91</f>
        <v>4</v>
      </c>
      <c r="AP92" s="48">
        <f>'[1]SIBASI San Miguel'!AK91+'[1]SIBASI Usulutan'!AK91+'[1]SIBASI Morazán'!AK91+'[1]SIBASI La Unión'!AK91</f>
        <v>0</v>
      </c>
      <c r="AQ92" s="40">
        <f>IF(ISERROR(AP92/AO92),"",AP92/AO92)</f>
        <v>0</v>
      </c>
      <c r="AR92" s="41">
        <f>AI92+AL92+AO92</f>
        <v>14</v>
      </c>
      <c r="AS92" s="36">
        <f>AJ92+AM92+AP92</f>
        <v>5</v>
      </c>
      <c r="AT92" s="40">
        <f>IF(ISERROR(AS92/AR92),"",AS92/AR92)</f>
        <v>0.35714285714285715</v>
      </c>
      <c r="AU92" s="38">
        <f>'[1]SIBASI San Miguel'!AP91+'[1]SIBASI Usulutan'!AP91+'[1]SIBASI Morazán'!AP91+'[1]SIBASI La Unión'!AP91</f>
        <v>2</v>
      </c>
      <c r="AV92" s="48">
        <f>'[1]SIBASI San Miguel'!AQ91+'[1]SIBASI Usulutan'!AQ91+'[1]SIBASI Morazán'!AQ91+'[1]SIBASI La Unión'!AQ91</f>
        <v>0</v>
      </c>
      <c r="AW92" s="40">
        <f>IF(ISERROR(AV92/AU92),"",AV92/AU92)</f>
        <v>0</v>
      </c>
      <c r="AX92" s="38">
        <f>'[1]SIBASI San Miguel'!AS91+'[1]SIBASI Usulutan'!AS91+'[1]SIBASI Morazán'!AS91+'[1]SIBASI La Unión'!AS91</f>
        <v>43</v>
      </c>
      <c r="AY92" s="48">
        <f>'[1]SIBASI San Miguel'!AT91+'[1]SIBASI Usulutan'!AT91+'[1]SIBASI Morazán'!AT91+'[1]SIBASI La Unión'!AT91</f>
        <v>0</v>
      </c>
      <c r="AZ92" s="40">
        <f>IF(ISERROR(AY92/AX92),"",AY92/AX92)</f>
        <v>0</v>
      </c>
      <c r="BA92" s="38">
        <f>'[1]SIBASI San Miguel'!AV91+'[1]SIBASI Usulutan'!AV91+'[1]SIBASI Morazán'!AV91+'[1]SIBASI La Unión'!AV91</f>
        <v>2</v>
      </c>
      <c r="BB92" s="48">
        <f>'[1]SIBASI San Miguel'!AW91+'[1]SIBASI Usulutan'!AW91+'[1]SIBASI Morazán'!AW91+'[1]SIBASI La Unión'!AW91</f>
        <v>0</v>
      </c>
      <c r="BC92" s="40">
        <f>IF(ISERROR(BB92/BA92),"",BB92/BA92)</f>
        <v>0</v>
      </c>
      <c r="BD92" s="41">
        <f>AU92+AX92+BA92</f>
        <v>47</v>
      </c>
      <c r="BE92" s="36">
        <f>AV92+AY92+BB92</f>
        <v>0</v>
      </c>
      <c r="BF92" s="40">
        <f>IF(ISERROR(BE92/BD92),"",BE92/BD92)</f>
        <v>0</v>
      </c>
      <c r="BG92" s="41">
        <f>O92+AA92+AR92+BD92</f>
        <v>208</v>
      </c>
      <c r="BH92" s="44">
        <f>P92+AB92+AS92+BE92</f>
        <v>103</v>
      </c>
      <c r="BI92" s="40">
        <f>IF(ISERROR(BH92/BG92),"",BH92/BG92)</f>
        <v>0.49519230769230771</v>
      </c>
      <c r="BK92" s="45" t="str">
        <f>IF(E92=SUM(F92,I92,L92,R92,U92,X92,AI92,AL92,AO92,AU92,AX92,BA92),"SI","NO")</f>
        <v>NO</v>
      </c>
    </row>
    <row r="93" spans="1:63" ht="122.25" customHeight="1">
      <c r="A93" s="109" t="s">
        <v>193</v>
      </c>
      <c r="B93" s="110"/>
      <c r="C93" s="62"/>
      <c r="D93" s="63"/>
      <c r="E93" s="108"/>
      <c r="F93" s="24"/>
      <c r="G93" s="24"/>
      <c r="H93" s="26"/>
      <c r="I93" s="24"/>
      <c r="J93" s="24"/>
      <c r="K93" s="26"/>
      <c r="L93" s="24"/>
      <c r="M93" s="24"/>
      <c r="N93" s="26"/>
      <c r="O93" s="24"/>
      <c r="P93" s="25"/>
      <c r="Q93" s="26"/>
      <c r="R93" s="24"/>
      <c r="S93" s="24"/>
      <c r="T93" s="26"/>
      <c r="U93" s="24"/>
      <c r="V93" s="24"/>
      <c r="W93" s="26"/>
      <c r="X93" s="24"/>
      <c r="Y93" s="24"/>
      <c r="Z93" s="26"/>
      <c r="AA93" s="24"/>
      <c r="AB93" s="25"/>
      <c r="AC93" s="26"/>
      <c r="AD93" s="23"/>
      <c r="AE93" s="22"/>
      <c r="AF93" s="23"/>
      <c r="AG93" s="22"/>
      <c r="AH93" s="23"/>
      <c r="AI93" s="24"/>
      <c r="AJ93" s="24"/>
      <c r="AK93" s="26"/>
      <c r="AL93" s="24"/>
      <c r="AM93" s="24"/>
      <c r="AN93" s="26"/>
      <c r="AO93" s="24"/>
      <c r="AP93" s="24"/>
      <c r="AQ93" s="26"/>
      <c r="AR93" s="24"/>
      <c r="AS93" s="25"/>
      <c r="AT93" s="26"/>
      <c r="AU93" s="24"/>
      <c r="AV93" s="24"/>
      <c r="AW93" s="26"/>
      <c r="AX93" s="24"/>
      <c r="AY93" s="24"/>
      <c r="AZ93" s="26"/>
      <c r="BA93" s="24"/>
      <c r="BB93" s="24"/>
      <c r="BC93" s="26"/>
      <c r="BD93" s="24"/>
      <c r="BE93" s="25"/>
      <c r="BF93" s="26"/>
      <c r="BG93" s="24"/>
      <c r="BH93" s="25"/>
      <c r="BI93" s="26"/>
      <c r="BK93" s="76"/>
    </row>
    <row r="94" spans="1:63" ht="86.25" customHeight="1">
      <c r="A94" s="111" t="s">
        <v>194</v>
      </c>
      <c r="B94" s="112"/>
      <c r="C94" s="66"/>
      <c r="D94" s="67"/>
      <c r="E94" s="68"/>
      <c r="F94" s="30"/>
      <c r="G94" s="30"/>
      <c r="H94" s="69"/>
      <c r="I94" s="30"/>
      <c r="J94" s="30"/>
      <c r="K94" s="69"/>
      <c r="L94" s="30"/>
      <c r="M94" s="30"/>
      <c r="N94" s="69"/>
      <c r="O94" s="30"/>
      <c r="P94" s="28"/>
      <c r="Q94" s="69"/>
      <c r="R94" s="30"/>
      <c r="S94" s="30"/>
      <c r="T94" s="69"/>
      <c r="U94" s="30"/>
      <c r="V94" s="30"/>
      <c r="W94" s="69"/>
      <c r="X94" s="30"/>
      <c r="Y94" s="30"/>
      <c r="Z94" s="69"/>
      <c r="AA94" s="30"/>
      <c r="AB94" s="28"/>
      <c r="AC94" s="69"/>
      <c r="AD94" s="29"/>
      <c r="AE94" s="28"/>
      <c r="AF94" s="29"/>
      <c r="AG94" s="28"/>
      <c r="AH94" s="29"/>
      <c r="AI94" s="30"/>
      <c r="AJ94" s="30"/>
      <c r="AK94" s="69"/>
      <c r="AL94" s="30"/>
      <c r="AM94" s="30"/>
      <c r="AN94" s="69"/>
      <c r="AO94" s="30"/>
      <c r="AP94" s="30"/>
      <c r="AQ94" s="69"/>
      <c r="AR94" s="30"/>
      <c r="AS94" s="28"/>
      <c r="AT94" s="69"/>
      <c r="AU94" s="30"/>
      <c r="AV94" s="30"/>
      <c r="AW94" s="69"/>
      <c r="AX94" s="30"/>
      <c r="AY94" s="30"/>
      <c r="AZ94" s="69"/>
      <c r="BA94" s="30"/>
      <c r="BB94" s="30"/>
      <c r="BC94" s="69"/>
      <c r="BD94" s="30"/>
      <c r="BE94" s="28"/>
      <c r="BF94" s="69"/>
      <c r="BG94" s="30"/>
      <c r="BH94" s="28"/>
      <c r="BI94" s="69"/>
      <c r="BK94" s="76"/>
    </row>
    <row r="95" spans="1:63" ht="43.5" customHeight="1">
      <c r="A95" s="83" t="s">
        <v>195</v>
      </c>
      <c r="B95" s="34" t="s">
        <v>196</v>
      </c>
      <c r="C95" s="35" t="s">
        <v>197</v>
      </c>
      <c r="D95" s="36">
        <f>'[1]SIBASI San Miguel'!D94+'[1]SIBASI Usulutan'!D94+'[1]SIBASI Morazán'!D94+'[1]SIBASI La Unión'!D94</f>
        <v>0</v>
      </c>
      <c r="E95" s="37">
        <f>'[1]SIBASI San Miguel'!E94+'[1]SIBASI Usulutan'!E94+'[1]SIBASI Morazán'!E94+'[1]SIBASI La Unión'!E94</f>
        <v>9774</v>
      </c>
      <c r="F95" s="38">
        <f>'[1]SIBASI San Miguel'!F94+'[1]SIBASI Usulutan'!F94+'[1]SIBASI Morazán'!F94+'[1]SIBASI La Unión'!F94</f>
        <v>965</v>
      </c>
      <c r="G95" s="48">
        <f>'[1]SIBASI San Miguel'!G94+'[1]SIBASI Usulutan'!G94+'[1]SIBASI Morazán'!G94+'[1]SIBASI La Unión'!G94</f>
        <v>754</v>
      </c>
      <c r="H95" s="40">
        <f>IF(ISERROR(G95/F95),"",G95/F95)</f>
        <v>0.78134715025906731</v>
      </c>
      <c r="I95" s="38">
        <f>'[1]SIBASI San Miguel'!I94+'[1]SIBASI Usulutan'!I94+'[1]SIBASI Morazán'!I94+'[1]SIBASI La Unión'!I94</f>
        <v>965</v>
      </c>
      <c r="J95" s="48">
        <f>'[1]SIBASI San Miguel'!J94+'[1]SIBASI Usulutan'!J94+'[1]SIBASI Morazán'!J94+'[1]SIBASI La Unión'!J94</f>
        <v>576</v>
      </c>
      <c r="K95" s="40">
        <f>IF(ISERROR(J95/I95),"",J95/I95)</f>
        <v>0.5968911917098445</v>
      </c>
      <c r="L95" s="38">
        <f>'[1]SIBASI San Miguel'!L94+'[1]SIBASI Usulutan'!L94+'[1]SIBASI Morazán'!L94+'[1]SIBASI La Unión'!L94</f>
        <v>965</v>
      </c>
      <c r="M95" s="48">
        <f>'[1]SIBASI San Miguel'!M94+'[1]SIBASI Usulutan'!M94+'[1]SIBASI Morazán'!M94+'[1]SIBASI La Unión'!M94</f>
        <v>801</v>
      </c>
      <c r="N95" s="40">
        <f>IF(ISERROR(M95/L95),"",M95/L95)</f>
        <v>0.83005181347150259</v>
      </c>
      <c r="O95" s="41">
        <f t="shared" ref="O95:P97" si="86">F95+I95+L95</f>
        <v>2895</v>
      </c>
      <c r="P95" s="36">
        <f t="shared" si="86"/>
        <v>2131</v>
      </c>
      <c r="Q95" s="40">
        <f>IF(ISERROR(P95/O95),"",P95/O95)</f>
        <v>0.73609671848013813</v>
      </c>
      <c r="R95" s="38">
        <f>'[1]SIBASI San Miguel'!R94+'[1]SIBASI Usulutan'!R94+'[1]SIBASI Morazán'!R94+'[1]SIBASI La Unión'!R94</f>
        <v>965</v>
      </c>
      <c r="S95" s="48">
        <f>'[1]SIBASI San Miguel'!S94+'[1]SIBASI Usulutan'!S94+'[1]SIBASI Morazán'!S94+'[1]SIBASI La Unión'!S94</f>
        <v>476</v>
      </c>
      <c r="T95" s="40">
        <f>IF(ISERROR(S95/R95),"",S95/R95)</f>
        <v>0.49326424870466323</v>
      </c>
      <c r="U95" s="38">
        <f>'[1]SIBASI San Miguel'!U94+'[1]SIBASI Usulutan'!U94+'[1]SIBASI Morazán'!U94+'[1]SIBASI La Unión'!U94</f>
        <v>965</v>
      </c>
      <c r="V95" s="48">
        <f>'[1]SIBASI San Miguel'!V94+'[1]SIBASI Usulutan'!V94+'[1]SIBASI Morazán'!V94+'[1]SIBASI La Unión'!V94</f>
        <v>618</v>
      </c>
      <c r="W95" s="40">
        <f>IF(ISERROR(V95/U95),"",V95/U95)</f>
        <v>0.64041450777202069</v>
      </c>
      <c r="X95" s="38">
        <f>'[1]SIBASI San Miguel'!X94+'[1]SIBASI Usulutan'!X94+'[1]SIBASI Morazán'!X94+'[1]SIBASI La Unión'!X94</f>
        <v>965</v>
      </c>
      <c r="Y95" s="48">
        <f>'[1]SIBASI San Miguel'!Y94+'[1]SIBASI Usulutan'!Y94+'[1]SIBASI Morazán'!Y94+'[1]SIBASI La Unión'!Y94</f>
        <v>599</v>
      </c>
      <c r="Z95" s="40">
        <f>IF(ISERROR(Y95/X95),"",Y95/X95)</f>
        <v>0.62072538860103632</v>
      </c>
      <c r="AA95" s="41">
        <f t="shared" ref="AA95:AB97" si="87">R95+U95+X95</f>
        <v>2895</v>
      </c>
      <c r="AB95" s="36">
        <f t="shared" si="87"/>
        <v>1693</v>
      </c>
      <c r="AC95" s="40">
        <f>IF(ISERROR(AB95/AA95),"",AB95/AA95)</f>
        <v>0.58480138169257345</v>
      </c>
      <c r="AD95" s="42"/>
      <c r="AE95" s="43"/>
      <c r="AF95" s="42"/>
      <c r="AG95" s="43"/>
      <c r="AH95" s="42"/>
      <c r="AI95" s="38">
        <f>'[1]SIBASI San Miguel'!AD94+'[1]SIBASI Usulutan'!AD94+'[1]SIBASI Morazán'!AD94+'[1]SIBASI La Unión'!AD94</f>
        <v>2280.1666666666665</v>
      </c>
      <c r="AJ95" s="48">
        <f>'[1]SIBASI San Miguel'!AE94+'[1]SIBASI Usulutan'!AE94+'[1]SIBASI Morazán'!AE94+'[1]SIBASI La Unión'!AE94</f>
        <v>583</v>
      </c>
      <c r="AK95" s="40">
        <f>IF(ISERROR(AJ95/AI95),"",AJ95/AI95)</f>
        <v>0.25568306410350122</v>
      </c>
      <c r="AL95" s="38">
        <f>'[1]SIBASI San Miguel'!AG94+'[1]SIBASI Usulutan'!AG94+'[1]SIBASI Morazán'!AG94+'[1]SIBASI La Unión'!AG94</f>
        <v>965</v>
      </c>
      <c r="AM95" s="48">
        <f>'[1]SIBASI San Miguel'!AH94+'[1]SIBASI Usulutan'!AH94+'[1]SIBASI Morazán'!AH94+'[1]SIBASI La Unión'!AH94</f>
        <v>407</v>
      </c>
      <c r="AN95" s="40">
        <f>IF(ISERROR(AM95/AL95),"",AM95/AL95)</f>
        <v>0.42176165803108806</v>
      </c>
      <c r="AO95" s="38">
        <f>'[1]SIBASI San Miguel'!AJ94+'[1]SIBASI Usulutan'!AJ94+'[1]SIBASI Morazán'!AJ94+'[1]SIBASI La Unión'!AJ94</f>
        <v>954.5</v>
      </c>
      <c r="AP95" s="48">
        <f>'[1]SIBASI San Miguel'!AK94+'[1]SIBASI Usulutan'!AK94+'[1]SIBASI Morazán'!AK94+'[1]SIBASI La Unión'!AK94</f>
        <v>0</v>
      </c>
      <c r="AQ95" s="40">
        <f>IF(ISERROR(AP95/AO95),"",AP95/AO95)</f>
        <v>0</v>
      </c>
      <c r="AR95" s="41">
        <f t="shared" ref="AR95:AS97" si="88">AI95+AL95+AO95</f>
        <v>4199.6666666666661</v>
      </c>
      <c r="AS95" s="36">
        <f t="shared" si="88"/>
        <v>990</v>
      </c>
      <c r="AT95" s="40">
        <f>IF(ISERROR(AS95/AR95),"",AS95/AR95)</f>
        <v>0.23573299468211767</v>
      </c>
      <c r="AU95" s="38">
        <f>'[1]SIBASI San Miguel'!AP94+'[1]SIBASI Usulutan'!AP94+'[1]SIBASI Morazán'!AP94+'[1]SIBASI La Unión'!AP94</f>
        <v>954.5</v>
      </c>
      <c r="AV95" s="48">
        <f>'[1]SIBASI San Miguel'!AQ94+'[1]SIBASI Usulutan'!AQ94+'[1]SIBASI Morazán'!AQ94+'[1]SIBASI La Unión'!AQ94</f>
        <v>0</v>
      </c>
      <c r="AW95" s="40">
        <f>IF(ISERROR(AV95/AU95),"",AV95/AU95)</f>
        <v>0</v>
      </c>
      <c r="AX95" s="38">
        <f>'[1]SIBASI San Miguel'!AS94+'[1]SIBASI Usulutan'!AS94+'[1]SIBASI Morazán'!AS94+'[1]SIBASI La Unión'!AS94</f>
        <v>954.5</v>
      </c>
      <c r="AY95" s="48">
        <f>'[1]SIBASI San Miguel'!AT94+'[1]SIBASI Usulutan'!AT94+'[1]SIBASI Morazán'!AT94+'[1]SIBASI La Unión'!AT94</f>
        <v>0</v>
      </c>
      <c r="AZ95" s="40">
        <f>IF(ISERROR(AY95/AX95),"",AY95/AX95)</f>
        <v>0</v>
      </c>
      <c r="BA95" s="38">
        <f>'[1]SIBASI San Miguel'!AV94+'[1]SIBASI Usulutan'!AV94+'[1]SIBASI Morazán'!AV94+'[1]SIBASI La Unión'!AV94</f>
        <v>954.5</v>
      </c>
      <c r="BB95" s="48">
        <f>'[1]SIBASI San Miguel'!AW94+'[1]SIBASI Usulutan'!AW94+'[1]SIBASI Morazán'!AW94+'[1]SIBASI La Unión'!AW94</f>
        <v>0</v>
      </c>
      <c r="BC95" s="40">
        <f>IF(ISERROR(BB95/BA95),"",BB95/BA95)</f>
        <v>0</v>
      </c>
      <c r="BD95" s="41">
        <f t="shared" ref="BD95:BE97" si="89">AU95+AX95+BA95</f>
        <v>2863.5</v>
      </c>
      <c r="BE95" s="36">
        <f t="shared" si="89"/>
        <v>0</v>
      </c>
      <c r="BF95" s="40">
        <f>IF(ISERROR(BE95/BD95),"",BE95/BD95)</f>
        <v>0</v>
      </c>
      <c r="BG95" s="41">
        <f t="shared" ref="BG95:BH97" si="90">O95+AA95+AR95+BD95</f>
        <v>12853.166666666666</v>
      </c>
      <c r="BH95" s="44">
        <f t="shared" si="90"/>
        <v>4814</v>
      </c>
      <c r="BI95" s="40">
        <f>IF(ISERROR(BH95/BG95),"",BH95/BG95)</f>
        <v>0.3745380515826191</v>
      </c>
      <c r="BK95" s="45" t="str">
        <f>IF(E95=SUM(F95,I95,L95,R95,U95,X95,AI95,AL95,AO95,AU95,AX95,BA95),"SI","NO")</f>
        <v>NO</v>
      </c>
    </row>
    <row r="96" spans="1:63" ht="43.5" customHeight="1">
      <c r="A96" s="83" t="s">
        <v>198</v>
      </c>
      <c r="B96" s="34" t="s">
        <v>199</v>
      </c>
      <c r="C96" s="35" t="s">
        <v>200</v>
      </c>
      <c r="D96" s="36">
        <f>'[1]SIBASI San Miguel'!D95+'[1]SIBASI Usulutan'!D95+'[1]SIBASI Morazán'!D95+'[1]SIBASI La Unión'!D95</f>
        <v>0</v>
      </c>
      <c r="E96" s="37">
        <f>'[1]SIBASI San Miguel'!E95+'[1]SIBASI Usulutan'!E95+'[1]SIBASI Morazán'!E95+'[1]SIBASI La Unión'!E95</f>
        <v>15870</v>
      </c>
      <c r="F96" s="38">
        <f>'[1]SIBASI San Miguel'!F95+'[1]SIBASI Usulutan'!F95+'[1]SIBASI Morazán'!F95+'[1]SIBASI La Unión'!F95</f>
        <v>1182.5</v>
      </c>
      <c r="G96" s="48">
        <f>'[1]SIBASI San Miguel'!G95+'[1]SIBASI Usulutan'!G95+'[1]SIBASI Morazán'!G95+'[1]SIBASI La Unión'!G95</f>
        <v>1115</v>
      </c>
      <c r="H96" s="40">
        <f>IF(ISERROR(G96/F96),"",G96/F96)</f>
        <v>0.94291754756871038</v>
      </c>
      <c r="I96" s="38">
        <f>'[1]SIBASI San Miguel'!I95+'[1]SIBASI Usulutan'!I95+'[1]SIBASI Morazán'!I95+'[1]SIBASI La Unión'!I95</f>
        <v>1182.5</v>
      </c>
      <c r="J96" s="48">
        <f>'[1]SIBASI San Miguel'!J95+'[1]SIBASI Usulutan'!J95+'[1]SIBASI Morazán'!J95+'[1]SIBASI La Unión'!J95</f>
        <v>849</v>
      </c>
      <c r="K96" s="40">
        <f>IF(ISERROR(J96/I96),"",J96/I96)</f>
        <v>0.71797040169133197</v>
      </c>
      <c r="L96" s="38">
        <f>'[1]SIBASI San Miguel'!L95+'[1]SIBASI Usulutan'!L95+'[1]SIBASI Morazán'!L95+'[1]SIBASI La Unión'!L95</f>
        <v>1182.5</v>
      </c>
      <c r="M96" s="48">
        <f>'[1]SIBASI San Miguel'!M95+'[1]SIBASI Usulutan'!M95+'[1]SIBASI Morazán'!M95+'[1]SIBASI La Unión'!M95</f>
        <v>1518</v>
      </c>
      <c r="N96" s="40">
        <f>IF(ISERROR(M96/L96),"",M96/L96)</f>
        <v>1.2837209302325581</v>
      </c>
      <c r="O96" s="41">
        <f t="shared" si="86"/>
        <v>3547.5</v>
      </c>
      <c r="P96" s="36">
        <f t="shared" si="86"/>
        <v>3482</v>
      </c>
      <c r="Q96" s="40">
        <f>IF(ISERROR(P96/O96),"",P96/O96)</f>
        <v>0.9815362931642001</v>
      </c>
      <c r="R96" s="38">
        <f>'[1]SIBASI San Miguel'!R95+'[1]SIBASI Usulutan'!R95+'[1]SIBASI Morazán'!R95+'[1]SIBASI La Unión'!R95</f>
        <v>1182.5</v>
      </c>
      <c r="S96" s="48">
        <f>'[1]SIBASI San Miguel'!S95+'[1]SIBASI Usulutan'!S95+'[1]SIBASI Morazán'!S95+'[1]SIBASI La Unión'!S95</f>
        <v>1082</v>
      </c>
      <c r="T96" s="40">
        <f>IF(ISERROR(S96/R96),"",S96/R96)</f>
        <v>0.91501057082452431</v>
      </c>
      <c r="U96" s="38">
        <f>'[1]SIBASI San Miguel'!U95+'[1]SIBASI Usulutan'!U95+'[1]SIBASI Morazán'!U95+'[1]SIBASI La Unión'!U95</f>
        <v>1182.5</v>
      </c>
      <c r="V96" s="48">
        <f>'[1]SIBASI San Miguel'!V95+'[1]SIBASI Usulutan'!V95+'[1]SIBASI Morazán'!V95+'[1]SIBASI La Unión'!V95</f>
        <v>1211</v>
      </c>
      <c r="W96" s="40">
        <f>IF(ISERROR(V96/U96),"",V96/U96)</f>
        <v>1.0241014799154333</v>
      </c>
      <c r="X96" s="38">
        <f>'[1]SIBASI San Miguel'!X95+'[1]SIBASI Usulutan'!X95+'[1]SIBASI Morazán'!X95+'[1]SIBASI La Unión'!X95</f>
        <v>1182.5</v>
      </c>
      <c r="Y96" s="48">
        <f>'[1]SIBASI San Miguel'!Y95+'[1]SIBASI Usulutan'!Y95+'[1]SIBASI Morazán'!Y95+'[1]SIBASI La Unión'!Y95</f>
        <v>1265</v>
      </c>
      <c r="Z96" s="40">
        <f>IF(ISERROR(Y96/X96),"",Y96/X96)</f>
        <v>1.069767441860465</v>
      </c>
      <c r="AA96" s="41">
        <f t="shared" si="87"/>
        <v>3547.5</v>
      </c>
      <c r="AB96" s="36">
        <f t="shared" si="87"/>
        <v>3558</v>
      </c>
      <c r="AC96" s="40">
        <f>IF(ISERROR(AB96/AA96),"",AB96/AA96)</f>
        <v>1.0029598308668075</v>
      </c>
      <c r="AD96" s="42"/>
      <c r="AE96" s="43"/>
      <c r="AF96" s="42"/>
      <c r="AG96" s="43"/>
      <c r="AH96" s="42"/>
      <c r="AI96" s="38">
        <f>'[1]SIBASI San Miguel'!AD95+'[1]SIBASI Usulutan'!AD95+'[1]SIBASI Morazán'!AD95+'[1]SIBASI La Unión'!AD95</f>
        <v>2572.5</v>
      </c>
      <c r="AJ96" s="48">
        <f>'[1]SIBASI San Miguel'!AE95+'[1]SIBASI Usulutan'!AE95+'[1]SIBASI Morazán'!AE95+'[1]SIBASI La Unión'!AE95</f>
        <v>1716</v>
      </c>
      <c r="AK96" s="40">
        <f>IF(ISERROR(AJ96/AI96),"",AJ96/AI96)</f>
        <v>0.66705539358600585</v>
      </c>
      <c r="AL96" s="38">
        <f>'[1]SIBASI San Miguel'!AG95+'[1]SIBASI Usulutan'!AG95+'[1]SIBASI Morazán'!AG95+'[1]SIBASI La Unión'!AG95</f>
        <v>1182.5</v>
      </c>
      <c r="AM96" s="48">
        <f>'[1]SIBASI San Miguel'!AH95+'[1]SIBASI Usulutan'!AH95+'[1]SIBASI Morazán'!AH95+'[1]SIBASI La Unión'!AH95</f>
        <v>753</v>
      </c>
      <c r="AN96" s="40">
        <f>IF(ISERROR(AM96/AL96),"",AM96/AL96)</f>
        <v>0.63678646934460892</v>
      </c>
      <c r="AO96" s="38">
        <f>'[1]SIBASI San Miguel'!AJ95+'[1]SIBASI Usulutan'!AJ95+'[1]SIBASI Morazán'!AJ95+'[1]SIBASI La Unión'!AJ95</f>
        <v>1182.5</v>
      </c>
      <c r="AP96" s="48">
        <f>'[1]SIBASI San Miguel'!AK95+'[1]SIBASI Usulutan'!AK95+'[1]SIBASI Morazán'!AK95+'[1]SIBASI La Unión'!AK95</f>
        <v>0</v>
      </c>
      <c r="AQ96" s="40">
        <f>IF(ISERROR(AP96/AO96),"",AP96/AO96)</f>
        <v>0</v>
      </c>
      <c r="AR96" s="41">
        <f t="shared" si="88"/>
        <v>4937.5</v>
      </c>
      <c r="AS96" s="36">
        <f t="shared" si="88"/>
        <v>2469</v>
      </c>
      <c r="AT96" s="40">
        <f>IF(ISERROR(AS96/AR96),"",AS96/AR96)</f>
        <v>0.5000506329113924</v>
      </c>
      <c r="AU96" s="38">
        <f>'[1]SIBASI San Miguel'!AP95+'[1]SIBASI Usulutan'!AP95+'[1]SIBASI Morazán'!AP95+'[1]SIBASI La Unión'!AP95</f>
        <v>1182.5</v>
      </c>
      <c r="AV96" s="48">
        <f>'[1]SIBASI San Miguel'!AQ95+'[1]SIBASI Usulutan'!AQ95+'[1]SIBASI Morazán'!AQ95+'[1]SIBASI La Unión'!AQ95</f>
        <v>0</v>
      </c>
      <c r="AW96" s="40">
        <f>IF(ISERROR(AV96/AU96),"",AV96/AU96)</f>
        <v>0</v>
      </c>
      <c r="AX96" s="38">
        <f>'[1]SIBASI San Miguel'!AS95+'[1]SIBASI Usulutan'!AS95+'[1]SIBASI Morazán'!AS95+'[1]SIBASI La Unión'!AS95</f>
        <v>1182.5</v>
      </c>
      <c r="AY96" s="48">
        <f>'[1]SIBASI San Miguel'!AT95+'[1]SIBASI Usulutan'!AT95+'[1]SIBASI Morazán'!AT95+'[1]SIBASI La Unión'!AT95</f>
        <v>0</v>
      </c>
      <c r="AZ96" s="40">
        <f>IF(ISERROR(AY96/AX96),"",AY96/AX96)</f>
        <v>0</v>
      </c>
      <c r="BA96" s="38">
        <f>'[1]SIBASI San Miguel'!AV95+'[1]SIBASI Usulutan'!AV95+'[1]SIBASI Morazán'!AV95+'[1]SIBASI La Unión'!AV95</f>
        <v>1182.5</v>
      </c>
      <c r="BB96" s="48">
        <f>'[1]SIBASI San Miguel'!AW95+'[1]SIBASI Usulutan'!AW95+'[1]SIBASI Morazán'!AW95+'[1]SIBASI La Unión'!AW95</f>
        <v>0</v>
      </c>
      <c r="BC96" s="40">
        <f>IF(ISERROR(BB96/BA96),"",BB96/BA96)</f>
        <v>0</v>
      </c>
      <c r="BD96" s="41">
        <f t="shared" si="89"/>
        <v>3547.5</v>
      </c>
      <c r="BE96" s="36">
        <f t="shared" si="89"/>
        <v>0</v>
      </c>
      <c r="BF96" s="40">
        <f>IF(ISERROR(BE96/BD96),"",BE96/BD96)</f>
        <v>0</v>
      </c>
      <c r="BG96" s="41">
        <f t="shared" si="90"/>
        <v>15580</v>
      </c>
      <c r="BH96" s="44">
        <f t="shared" si="90"/>
        <v>9509</v>
      </c>
      <c r="BI96" s="40">
        <f>IF(ISERROR(BH96/BG96),"",BH96/BG96)</f>
        <v>0.61033376123234917</v>
      </c>
      <c r="BK96" s="45" t="str">
        <f>IF(E96=SUM(F96,I96,L96,R96,U96,X96,AI96,AL96,AO96,AU96,AX96,BA96),"SI","NO")</f>
        <v>NO</v>
      </c>
    </row>
    <row r="97" spans="1:63" ht="43.5" customHeight="1">
      <c r="A97" s="83" t="s">
        <v>201</v>
      </c>
      <c r="B97" s="34" t="s">
        <v>202</v>
      </c>
      <c r="C97" s="35" t="s">
        <v>203</v>
      </c>
      <c r="D97" s="36">
        <f>'[1]SIBASI San Miguel'!D96+'[1]SIBASI Usulutan'!D96+'[1]SIBASI Morazán'!D96+'[1]SIBASI La Unión'!D96</f>
        <v>0</v>
      </c>
      <c r="E97" s="37">
        <f>'[1]SIBASI San Miguel'!E96+'[1]SIBASI Usulutan'!E96+'[1]SIBASI Morazán'!E96+'[1]SIBASI La Unión'!E96</f>
        <v>26844</v>
      </c>
      <c r="F97" s="38">
        <f>'[1]SIBASI San Miguel'!F96+'[1]SIBASI Usulutan'!F96+'[1]SIBASI Morazán'!F96+'[1]SIBASI La Unión'!F96</f>
        <v>2257</v>
      </c>
      <c r="G97" s="48">
        <f>'[1]SIBASI San Miguel'!G96+'[1]SIBASI Usulutan'!G96+'[1]SIBASI Morazán'!G96+'[1]SIBASI La Unión'!G96</f>
        <v>1599</v>
      </c>
      <c r="H97" s="40">
        <f>IF(ISERROR(G97/F97),"",G97/F97)</f>
        <v>0.70846256092157733</v>
      </c>
      <c r="I97" s="38">
        <f>'[1]SIBASI San Miguel'!I96+'[1]SIBASI Usulutan'!I96+'[1]SIBASI Morazán'!I96+'[1]SIBASI La Unión'!I96</f>
        <v>2257</v>
      </c>
      <c r="J97" s="48">
        <f>'[1]SIBASI San Miguel'!J96+'[1]SIBASI Usulutan'!J96+'[1]SIBASI Morazán'!J96+'[1]SIBASI La Unión'!J96</f>
        <v>1441</v>
      </c>
      <c r="K97" s="40">
        <f>IF(ISERROR(J97/I97),"",J97/I97)</f>
        <v>0.63845813026140896</v>
      </c>
      <c r="L97" s="38">
        <f>'[1]SIBASI San Miguel'!L96+'[1]SIBASI Usulutan'!L96+'[1]SIBASI Morazán'!L96+'[1]SIBASI La Unión'!L96</f>
        <v>2257</v>
      </c>
      <c r="M97" s="48">
        <f>'[1]SIBASI San Miguel'!M96+'[1]SIBASI Usulutan'!M96+'[1]SIBASI Morazán'!M96+'[1]SIBASI La Unión'!M96</f>
        <v>1372</v>
      </c>
      <c r="N97" s="40">
        <f>IF(ISERROR(M97/L97),"",M97/L97)</f>
        <v>0.60788657509968991</v>
      </c>
      <c r="O97" s="41">
        <f t="shared" si="86"/>
        <v>6771</v>
      </c>
      <c r="P97" s="36">
        <f t="shared" si="86"/>
        <v>4412</v>
      </c>
      <c r="Q97" s="40">
        <f>IF(ISERROR(P97/O97),"",P97/O97)</f>
        <v>0.65160242209422536</v>
      </c>
      <c r="R97" s="38">
        <f>'[1]SIBASI San Miguel'!R96+'[1]SIBASI Usulutan'!R96+'[1]SIBASI Morazán'!R96+'[1]SIBASI La Unión'!R96</f>
        <v>2257</v>
      </c>
      <c r="S97" s="48">
        <f>'[1]SIBASI San Miguel'!S96+'[1]SIBASI Usulutan'!S96+'[1]SIBASI Morazán'!S96+'[1]SIBASI La Unión'!S96</f>
        <v>1086</v>
      </c>
      <c r="T97" s="40">
        <f>IF(ISERROR(S97/R97),"",S97/R97)</f>
        <v>0.48116969428444839</v>
      </c>
      <c r="U97" s="38">
        <f>'[1]SIBASI San Miguel'!U96+'[1]SIBASI Usulutan'!U96+'[1]SIBASI Morazán'!U96+'[1]SIBASI La Unión'!U96</f>
        <v>2257</v>
      </c>
      <c r="V97" s="48">
        <f>'[1]SIBASI San Miguel'!V96+'[1]SIBASI Usulutan'!V96+'[1]SIBASI Morazán'!V96+'[1]SIBASI La Unión'!V96</f>
        <v>1645</v>
      </c>
      <c r="W97" s="40">
        <f>IF(ISERROR(V97/U97),"",V97/U97)</f>
        <v>0.72884359769605667</v>
      </c>
      <c r="X97" s="38">
        <f>'[1]SIBASI San Miguel'!X96+'[1]SIBASI Usulutan'!X96+'[1]SIBASI Morazán'!X96+'[1]SIBASI La Unión'!X96</f>
        <v>2257</v>
      </c>
      <c r="Y97" s="48">
        <f>'[1]SIBASI San Miguel'!Y96+'[1]SIBASI Usulutan'!Y96+'[1]SIBASI Morazán'!Y96+'[1]SIBASI La Unión'!Y96</f>
        <v>1341</v>
      </c>
      <c r="Z97" s="40">
        <f>IF(ISERROR(Y97/X97),"",Y97/X97)</f>
        <v>0.5941515285777581</v>
      </c>
      <c r="AA97" s="41">
        <f t="shared" si="87"/>
        <v>6771</v>
      </c>
      <c r="AB97" s="36">
        <f t="shared" si="87"/>
        <v>4072</v>
      </c>
      <c r="AC97" s="40">
        <f>IF(ISERROR(AB97/AA97),"",AB97/AA97)</f>
        <v>0.60138827351942103</v>
      </c>
      <c r="AD97" s="42"/>
      <c r="AE97" s="43"/>
      <c r="AF97" s="42"/>
      <c r="AG97" s="43"/>
      <c r="AH97" s="42"/>
      <c r="AI97" s="38">
        <f>'[1]SIBASI San Miguel'!AD96+'[1]SIBASI Usulutan'!AD96+'[1]SIBASI Morazán'!AD96+'[1]SIBASI La Unión'!AD96</f>
        <v>4476.333333333333</v>
      </c>
      <c r="AJ97" s="48">
        <f>'[1]SIBASI San Miguel'!AE96+'[1]SIBASI Usulutan'!AE96+'[1]SIBASI Morazán'!AE96+'[1]SIBASI La Unión'!AE96</f>
        <v>1366</v>
      </c>
      <c r="AK97" s="40">
        <f>IF(ISERROR(AJ97/AI97),"",AJ97/AI97)</f>
        <v>0.30516047360190635</v>
      </c>
      <c r="AL97" s="38">
        <f>'[1]SIBASI San Miguel'!AG96+'[1]SIBASI Usulutan'!AG96+'[1]SIBASI Morazán'!AG96+'[1]SIBASI La Unión'!AG96</f>
        <v>2257</v>
      </c>
      <c r="AM97" s="48">
        <f>'[1]SIBASI San Miguel'!AH96+'[1]SIBASI Usulutan'!AH96+'[1]SIBASI Morazán'!AH96+'[1]SIBASI La Unión'!AH96</f>
        <v>1060</v>
      </c>
      <c r="AN97" s="40">
        <f>IF(ISERROR(AM97/AL97),"",AM97/AL97)</f>
        <v>0.46964997784669915</v>
      </c>
      <c r="AO97" s="38">
        <f>'[1]SIBASI San Miguel'!AJ96+'[1]SIBASI Usulutan'!AJ96+'[1]SIBASI Morazán'!AJ96+'[1]SIBASI La Unión'!AJ96</f>
        <v>2257</v>
      </c>
      <c r="AP97" s="48">
        <f>'[1]SIBASI San Miguel'!AK96+'[1]SIBASI Usulutan'!AK96+'[1]SIBASI Morazán'!AK96+'[1]SIBASI La Unión'!AK96</f>
        <v>0</v>
      </c>
      <c r="AQ97" s="40">
        <f>IF(ISERROR(AP97/AO97),"",AP97/AO97)</f>
        <v>0</v>
      </c>
      <c r="AR97" s="41">
        <f t="shared" si="88"/>
        <v>8990.3333333333321</v>
      </c>
      <c r="AS97" s="36">
        <f t="shared" si="88"/>
        <v>2426</v>
      </c>
      <c r="AT97" s="40">
        <f>IF(ISERROR(AS97/AR97),"",AS97/AR97)</f>
        <v>0.26984538949241782</v>
      </c>
      <c r="AU97" s="38">
        <f>'[1]SIBASI San Miguel'!AP96+'[1]SIBASI Usulutan'!AP96+'[1]SIBASI Morazán'!AP96+'[1]SIBASI La Unión'!AP96</f>
        <v>2257</v>
      </c>
      <c r="AV97" s="48">
        <f>'[1]SIBASI San Miguel'!AQ96+'[1]SIBASI Usulutan'!AQ96+'[1]SIBASI Morazán'!AQ96+'[1]SIBASI La Unión'!AQ96</f>
        <v>0</v>
      </c>
      <c r="AW97" s="40">
        <f>IF(ISERROR(AV97/AU97),"",AV97/AU97)</f>
        <v>0</v>
      </c>
      <c r="AX97" s="38">
        <f>'[1]SIBASI San Miguel'!AS96+'[1]SIBASI Usulutan'!AS96+'[1]SIBASI Morazán'!AS96+'[1]SIBASI La Unión'!AS96</f>
        <v>2257</v>
      </c>
      <c r="AY97" s="48">
        <f>'[1]SIBASI San Miguel'!AT96+'[1]SIBASI Usulutan'!AT96+'[1]SIBASI Morazán'!AT96+'[1]SIBASI La Unión'!AT96</f>
        <v>0</v>
      </c>
      <c r="AZ97" s="40">
        <f>IF(ISERROR(AY97/AX97),"",AY97/AX97)</f>
        <v>0</v>
      </c>
      <c r="BA97" s="38">
        <f>'[1]SIBASI San Miguel'!AV96+'[1]SIBASI Usulutan'!AV96+'[1]SIBASI Morazán'!AV96+'[1]SIBASI La Unión'!AV96</f>
        <v>2257</v>
      </c>
      <c r="BB97" s="48">
        <f>'[1]SIBASI San Miguel'!AW96+'[1]SIBASI Usulutan'!AW96+'[1]SIBASI Morazán'!AW96+'[1]SIBASI La Unión'!AW96</f>
        <v>0</v>
      </c>
      <c r="BC97" s="40">
        <f>IF(ISERROR(BB97/BA97),"",BB97/BA97)</f>
        <v>0</v>
      </c>
      <c r="BD97" s="41">
        <f t="shared" si="89"/>
        <v>6771</v>
      </c>
      <c r="BE97" s="36">
        <f t="shared" si="89"/>
        <v>0</v>
      </c>
      <c r="BF97" s="40">
        <f>IF(ISERROR(BE97/BD97),"",BE97/BD97)</f>
        <v>0</v>
      </c>
      <c r="BG97" s="41">
        <f t="shared" si="90"/>
        <v>29303.333333333332</v>
      </c>
      <c r="BH97" s="44">
        <f t="shared" si="90"/>
        <v>10910</v>
      </c>
      <c r="BI97" s="40">
        <f>IF(ISERROR(BH97/BG97),"",BH97/BG97)</f>
        <v>0.37231259242407011</v>
      </c>
      <c r="BK97" s="45" t="str">
        <f>IF(E97=SUM(F97,I97,L97,R97,U97,X97,AI97,AL97,AO97,AU97,AX97,BA97),"SI","NO")</f>
        <v>NO</v>
      </c>
    </row>
    <row r="98" spans="1:63" ht="84" customHeight="1">
      <c r="A98" s="113" t="s">
        <v>204</v>
      </c>
      <c r="B98" s="112"/>
      <c r="C98" s="66"/>
      <c r="D98" s="67"/>
      <c r="E98" s="68"/>
      <c r="F98" s="30"/>
      <c r="G98" s="30"/>
      <c r="H98" s="69"/>
      <c r="I98" s="30"/>
      <c r="J98" s="30"/>
      <c r="K98" s="69"/>
      <c r="L98" s="30"/>
      <c r="M98" s="30"/>
      <c r="N98" s="69"/>
      <c r="O98" s="30"/>
      <c r="P98" s="28"/>
      <c r="Q98" s="69"/>
      <c r="R98" s="30"/>
      <c r="S98" s="30"/>
      <c r="T98" s="69"/>
      <c r="U98" s="30"/>
      <c r="V98" s="30"/>
      <c r="W98" s="69"/>
      <c r="X98" s="30"/>
      <c r="Y98" s="30"/>
      <c r="Z98" s="69"/>
      <c r="AA98" s="30"/>
      <c r="AB98" s="28"/>
      <c r="AC98" s="69"/>
      <c r="AD98" s="29"/>
      <c r="AE98" s="28"/>
      <c r="AF98" s="29"/>
      <c r="AG98" s="28"/>
      <c r="AH98" s="29"/>
      <c r="AI98" s="30"/>
      <c r="AJ98" s="30"/>
      <c r="AK98" s="69"/>
      <c r="AL98" s="30"/>
      <c r="AM98" s="30"/>
      <c r="AN98" s="69"/>
      <c r="AO98" s="30"/>
      <c r="AP98" s="30"/>
      <c r="AQ98" s="69"/>
      <c r="AR98" s="30"/>
      <c r="AS98" s="28"/>
      <c r="AT98" s="69"/>
      <c r="AU98" s="30"/>
      <c r="AV98" s="30"/>
      <c r="AW98" s="69"/>
      <c r="AX98" s="30"/>
      <c r="AY98" s="30"/>
      <c r="AZ98" s="69"/>
      <c r="BA98" s="30"/>
      <c r="BB98" s="30"/>
      <c r="BC98" s="69"/>
      <c r="BD98" s="30"/>
      <c r="BE98" s="28"/>
      <c r="BF98" s="69"/>
      <c r="BG98" s="30"/>
      <c r="BH98" s="28"/>
      <c r="BI98" s="69"/>
      <c r="BK98" s="76"/>
    </row>
    <row r="99" spans="1:63" ht="51" customHeight="1">
      <c r="A99" s="83" t="s">
        <v>205</v>
      </c>
      <c r="B99" s="34" t="s">
        <v>206</v>
      </c>
      <c r="C99" s="35" t="s">
        <v>207</v>
      </c>
      <c r="D99" s="36">
        <f>'[1]SIBASI San Miguel'!D98+'[1]SIBASI Usulutan'!D98+'[1]SIBASI Morazán'!D98+'[1]SIBASI La Unión'!D98</f>
        <v>0</v>
      </c>
      <c r="E99" s="37">
        <f>'[1]SIBASI San Miguel'!E98+'[1]SIBASI Usulutan'!E98+'[1]SIBASI Morazán'!E98+'[1]SIBASI La Unión'!E98</f>
        <v>35586</v>
      </c>
      <c r="F99" s="38">
        <f>'[1]SIBASI San Miguel'!F98+'[1]SIBASI Usulutan'!F98+'[1]SIBASI Morazán'!F98+'[1]SIBASI La Unión'!F98</f>
        <v>3000.0833333333335</v>
      </c>
      <c r="G99" s="48">
        <f>'[1]SIBASI San Miguel'!G98+'[1]SIBASI Usulutan'!G98+'[1]SIBASI Morazán'!G98+'[1]SIBASI La Unión'!G98</f>
        <v>2674</v>
      </c>
      <c r="H99" s="40">
        <f>IF(ISERROR(G99/F99),"",G99/F99)</f>
        <v>0.89130857476181213</v>
      </c>
      <c r="I99" s="38">
        <f>'[1]SIBASI San Miguel'!I98+'[1]SIBASI Usulutan'!I98+'[1]SIBASI Morazán'!I98+'[1]SIBASI La Unión'!I98</f>
        <v>3000.0833333333335</v>
      </c>
      <c r="J99" s="48">
        <f>'[1]SIBASI San Miguel'!J98+'[1]SIBASI Usulutan'!J98+'[1]SIBASI Morazán'!J98+'[1]SIBASI La Unión'!J98</f>
        <v>2081</v>
      </c>
      <c r="K99" s="40">
        <f>IF(ISERROR(J99/I99),"",J99/I99)</f>
        <v>0.69364739868336989</v>
      </c>
      <c r="L99" s="38">
        <f>'[1]SIBASI San Miguel'!L98+'[1]SIBASI Usulutan'!L98+'[1]SIBASI Morazán'!L98+'[1]SIBASI La Unión'!L98</f>
        <v>3000.0833333333335</v>
      </c>
      <c r="M99" s="48">
        <f>'[1]SIBASI San Miguel'!M98+'[1]SIBASI Usulutan'!M98+'[1]SIBASI Morazán'!M98+'[1]SIBASI La Unión'!M98</f>
        <v>2350</v>
      </c>
      <c r="N99" s="40">
        <f>IF(ISERROR(M99/L99),"",M99/L99)</f>
        <v>0.78331157467848112</v>
      </c>
      <c r="O99" s="41">
        <f t="shared" ref="O99:P102" si="91">F99+I99+L99</f>
        <v>9000.25</v>
      </c>
      <c r="P99" s="36">
        <f t="shared" si="91"/>
        <v>7105</v>
      </c>
      <c r="Q99" s="40">
        <f>IF(ISERROR(P99/O99),"",P99/O99)</f>
        <v>0.78942251604122105</v>
      </c>
      <c r="R99" s="38">
        <f>'[1]SIBASI San Miguel'!R98+'[1]SIBASI Usulutan'!R98+'[1]SIBASI Morazán'!R98+'[1]SIBASI La Unión'!R98</f>
        <v>3000.0833333333335</v>
      </c>
      <c r="S99" s="48">
        <f>'[1]SIBASI San Miguel'!S98+'[1]SIBASI Usulutan'!S98+'[1]SIBASI Morazán'!S98+'[1]SIBASI La Unión'!S98</f>
        <v>1634</v>
      </c>
      <c r="T99" s="40">
        <f>IF(ISERROR(S99/R99),"",S99/R99)</f>
        <v>0.54465153745729278</v>
      </c>
      <c r="U99" s="38">
        <f>'[1]SIBASI San Miguel'!U98+'[1]SIBASI Usulutan'!U98+'[1]SIBASI Morazán'!U98+'[1]SIBASI La Unión'!U98</f>
        <v>3000.0833333333335</v>
      </c>
      <c r="V99" s="48">
        <f>'[1]SIBASI San Miguel'!V98+'[1]SIBASI Usulutan'!V98+'[1]SIBASI Morazán'!V98+'[1]SIBASI La Unión'!V98</f>
        <v>2269</v>
      </c>
      <c r="W99" s="40">
        <f>IF(ISERROR(V99/U99),"",V99/U99)</f>
        <v>0.7563123246576483</v>
      </c>
      <c r="X99" s="38">
        <f>'[1]SIBASI San Miguel'!X98+'[1]SIBASI Usulutan'!X98+'[1]SIBASI Morazán'!X98+'[1]SIBASI La Unión'!X98</f>
        <v>3000.0833333333335</v>
      </c>
      <c r="Y99" s="48">
        <f>'[1]SIBASI San Miguel'!Y98+'[1]SIBASI Usulutan'!Y98+'[1]SIBASI Morazán'!Y98+'[1]SIBASI La Unión'!Y98</f>
        <v>2091</v>
      </c>
      <c r="Z99" s="40">
        <f>IF(ISERROR(Y99/X99),"",Y99/X99)</f>
        <v>0.69698063942668254</v>
      </c>
      <c r="AA99" s="41">
        <f t="shared" ref="AA99:AB102" si="92">R99+U99+X99</f>
        <v>9000.25</v>
      </c>
      <c r="AB99" s="36">
        <f t="shared" si="92"/>
        <v>5994</v>
      </c>
      <c r="AC99" s="40">
        <f>IF(ISERROR(AB99/AA99),"",AB99/AA99)</f>
        <v>0.66598150051387461</v>
      </c>
      <c r="AD99" s="42"/>
      <c r="AE99" s="43"/>
      <c r="AF99" s="42"/>
      <c r="AG99" s="43"/>
      <c r="AH99" s="42"/>
      <c r="AI99" s="38">
        <f>'[1]SIBASI San Miguel'!AD98+'[1]SIBASI Usulutan'!AD98+'[1]SIBASI Morazán'!AD98+'[1]SIBASI La Unión'!AD98</f>
        <v>7246.583333333333</v>
      </c>
      <c r="AJ99" s="48">
        <f>'[1]SIBASI San Miguel'!AE98+'[1]SIBASI Usulutan'!AE98+'[1]SIBASI Morazán'!AE98+'[1]SIBASI La Unión'!AE98</f>
        <v>2121</v>
      </c>
      <c r="AK99" s="40">
        <f>IF(ISERROR(AJ99/AI99),"",AJ99/AI99)</f>
        <v>0.2926896583447372</v>
      </c>
      <c r="AL99" s="38">
        <f>'[1]SIBASI San Miguel'!AG98+'[1]SIBASI Usulutan'!AG98+'[1]SIBASI Morazán'!AG98+'[1]SIBASI La Unión'!AG98</f>
        <v>3000.0833333333335</v>
      </c>
      <c r="AM99" s="48">
        <f>'[1]SIBASI San Miguel'!AH98+'[1]SIBASI Usulutan'!AH98+'[1]SIBASI Morazán'!AH98+'[1]SIBASI La Unión'!AH98</f>
        <v>948</v>
      </c>
      <c r="AN99" s="40">
        <f>IF(ISERROR(AM99/AL99),"",AM99/AL99)</f>
        <v>0.31599122246604261</v>
      </c>
      <c r="AO99" s="38">
        <f>'[1]SIBASI San Miguel'!AJ98+'[1]SIBASI Usulutan'!AJ98+'[1]SIBASI Morazán'!AJ98+'[1]SIBASI La Unión'!AJ98</f>
        <v>2965.5</v>
      </c>
      <c r="AP99" s="48">
        <f>'[1]SIBASI San Miguel'!AK98+'[1]SIBASI Usulutan'!AK98+'[1]SIBASI Morazán'!AK98+'[1]SIBASI La Unión'!AK98</f>
        <v>0</v>
      </c>
      <c r="AQ99" s="40">
        <f>IF(ISERROR(AP99/AO99),"",AP99/AO99)</f>
        <v>0</v>
      </c>
      <c r="AR99" s="41">
        <f t="shared" ref="AR99:AS102" si="93">AI99+AL99+AO99</f>
        <v>13212.166666666666</v>
      </c>
      <c r="AS99" s="36">
        <f t="shared" si="93"/>
        <v>3069</v>
      </c>
      <c r="AT99" s="40">
        <f>IF(ISERROR(AS99/AR99),"",AS99/AR99)</f>
        <v>0.23228589809897443</v>
      </c>
      <c r="AU99" s="38">
        <f>'[1]SIBASI San Miguel'!AP98+'[1]SIBASI Usulutan'!AP98+'[1]SIBASI Morazán'!AP98+'[1]SIBASI La Unión'!AP98</f>
        <v>2965.5</v>
      </c>
      <c r="AV99" s="48">
        <f>'[1]SIBASI San Miguel'!AQ98+'[1]SIBASI Usulutan'!AQ98+'[1]SIBASI Morazán'!AQ98+'[1]SIBASI La Unión'!AQ98</f>
        <v>0</v>
      </c>
      <c r="AW99" s="40">
        <f>IF(ISERROR(AV99/AU99),"",AV99/AU99)</f>
        <v>0</v>
      </c>
      <c r="AX99" s="38">
        <f>'[1]SIBASI San Miguel'!AS98+'[1]SIBASI Usulutan'!AS98+'[1]SIBASI Morazán'!AS98+'[1]SIBASI La Unión'!AS98</f>
        <v>2965.5</v>
      </c>
      <c r="AY99" s="48">
        <f>'[1]SIBASI San Miguel'!AT98+'[1]SIBASI Usulutan'!AT98+'[1]SIBASI Morazán'!AT98+'[1]SIBASI La Unión'!AT98</f>
        <v>0</v>
      </c>
      <c r="AZ99" s="40">
        <f>IF(ISERROR(AY99/AX99),"",AY99/AX99)</f>
        <v>0</v>
      </c>
      <c r="BA99" s="38">
        <f>'[1]SIBASI San Miguel'!AV98+'[1]SIBASI Usulutan'!AV98+'[1]SIBASI Morazán'!AV98+'[1]SIBASI La Unión'!AV98</f>
        <v>2965.5</v>
      </c>
      <c r="BB99" s="48">
        <f>'[1]SIBASI San Miguel'!AW98+'[1]SIBASI Usulutan'!AW98+'[1]SIBASI Morazán'!AW98+'[1]SIBASI La Unión'!AW98</f>
        <v>0</v>
      </c>
      <c r="BC99" s="40">
        <f>IF(ISERROR(BB99/BA99),"",BB99/BA99)</f>
        <v>0</v>
      </c>
      <c r="BD99" s="41">
        <f t="shared" ref="BD99:BE102" si="94">AU99+AX99+BA99</f>
        <v>8896.5</v>
      </c>
      <c r="BE99" s="36">
        <f t="shared" si="94"/>
        <v>0</v>
      </c>
      <c r="BF99" s="40">
        <f>IF(ISERROR(BE99/BD99),"",BE99/BD99)</f>
        <v>0</v>
      </c>
      <c r="BG99" s="41">
        <f t="shared" ref="BG99:BH102" si="95">O99+AA99+AR99+BD99</f>
        <v>40109.166666666664</v>
      </c>
      <c r="BH99" s="44">
        <f t="shared" si="95"/>
        <v>16168</v>
      </c>
      <c r="BI99" s="40">
        <f>IF(ISERROR(BH99/BG99),"",BH99/BG99)</f>
        <v>0.40309987326255431</v>
      </c>
      <c r="BK99" s="45" t="str">
        <f>IF(E99=SUM(F99,I99,L99,R99,U99,X99,AI99,AL99,AO99,AU99,AX99,BA99),"SI","NO")</f>
        <v>NO</v>
      </c>
    </row>
    <row r="100" spans="1:63" ht="51" customHeight="1">
      <c r="A100" s="83" t="s">
        <v>208</v>
      </c>
      <c r="B100" s="34" t="s">
        <v>209</v>
      </c>
      <c r="C100" s="35" t="s">
        <v>210</v>
      </c>
      <c r="D100" s="36">
        <f>'[1]SIBASI San Miguel'!D99+'[1]SIBASI Usulutan'!D99+'[1]SIBASI Morazán'!D99+'[1]SIBASI La Unión'!D99</f>
        <v>0</v>
      </c>
      <c r="E100" s="37">
        <f>'[1]SIBASI San Miguel'!E99+'[1]SIBASI Usulutan'!E99+'[1]SIBASI Morazán'!E99+'[1]SIBASI La Unión'!E99</f>
        <v>36441</v>
      </c>
      <c r="F100" s="38">
        <f>'[1]SIBASI San Miguel'!F99+'[1]SIBASI Usulutan'!F99+'[1]SIBASI Morazán'!F99+'[1]SIBASI La Unión'!F99</f>
        <v>3039</v>
      </c>
      <c r="G100" s="48">
        <f>'[1]SIBASI San Miguel'!G99+'[1]SIBASI Usulutan'!G99+'[1]SIBASI Morazán'!G99+'[1]SIBASI La Unión'!G99</f>
        <v>3311</v>
      </c>
      <c r="H100" s="40">
        <f>IF(ISERROR(G100/F100),"",G100/F100)</f>
        <v>1.0895031260282988</v>
      </c>
      <c r="I100" s="38">
        <f>'[1]SIBASI San Miguel'!I99+'[1]SIBASI Usulutan'!I99+'[1]SIBASI Morazán'!I99+'[1]SIBASI La Unión'!I99</f>
        <v>3039</v>
      </c>
      <c r="J100" s="48">
        <f>'[1]SIBASI San Miguel'!J99+'[1]SIBASI Usulutan'!J99+'[1]SIBASI Morazán'!J99+'[1]SIBASI La Unión'!J99</f>
        <v>2326</v>
      </c>
      <c r="K100" s="40">
        <f>IF(ISERROR(J100/I100),"",J100/I100)</f>
        <v>0.76538334978611389</v>
      </c>
      <c r="L100" s="38">
        <f>'[1]SIBASI San Miguel'!L99+'[1]SIBASI Usulutan'!L99+'[1]SIBASI Morazán'!L99+'[1]SIBASI La Unión'!L99</f>
        <v>3039</v>
      </c>
      <c r="M100" s="48">
        <f>'[1]SIBASI San Miguel'!M99+'[1]SIBASI Usulutan'!M99+'[1]SIBASI Morazán'!M99+'[1]SIBASI La Unión'!M99</f>
        <v>3235</v>
      </c>
      <c r="N100" s="40">
        <f>IF(ISERROR(M100/L100),"",M100/L100)</f>
        <v>1.0644948996380388</v>
      </c>
      <c r="O100" s="41">
        <f t="shared" si="91"/>
        <v>9117</v>
      </c>
      <c r="P100" s="36">
        <f t="shared" si="91"/>
        <v>8872</v>
      </c>
      <c r="Q100" s="40">
        <f>IF(ISERROR(P100/O100),"",P100/O100)</f>
        <v>0.97312712515081712</v>
      </c>
      <c r="R100" s="38">
        <f>'[1]SIBASI San Miguel'!R99+'[1]SIBASI Usulutan'!R99+'[1]SIBASI Morazán'!R99+'[1]SIBASI La Unión'!R99</f>
        <v>3039</v>
      </c>
      <c r="S100" s="48">
        <f>'[1]SIBASI San Miguel'!S99+'[1]SIBASI Usulutan'!S99+'[1]SIBASI Morazán'!S99+'[1]SIBASI La Unión'!S99</f>
        <v>2067</v>
      </c>
      <c r="T100" s="40">
        <f>IF(ISERROR(S100/R100),"",S100/R100)</f>
        <v>0.68015794669299112</v>
      </c>
      <c r="U100" s="38">
        <f>'[1]SIBASI San Miguel'!U99+'[1]SIBASI Usulutan'!U99+'[1]SIBASI Morazán'!U99+'[1]SIBASI La Unión'!U99</f>
        <v>3039</v>
      </c>
      <c r="V100" s="48">
        <f>'[1]SIBASI San Miguel'!V99+'[1]SIBASI Usulutan'!V99+'[1]SIBASI Morazán'!V99+'[1]SIBASI La Unión'!V99</f>
        <v>2201</v>
      </c>
      <c r="W100" s="40">
        <f>IF(ISERROR(V100/U100),"",V100/U100)</f>
        <v>0.72425139848634423</v>
      </c>
      <c r="X100" s="38">
        <f>'[1]SIBASI San Miguel'!X99+'[1]SIBASI Usulutan'!X99+'[1]SIBASI Morazán'!X99+'[1]SIBASI La Unión'!X99</f>
        <v>3039</v>
      </c>
      <c r="Y100" s="48">
        <f>'[1]SIBASI San Miguel'!Y99+'[1]SIBASI Usulutan'!Y99+'[1]SIBASI Morazán'!Y99+'[1]SIBASI La Unión'!Y99</f>
        <v>2215</v>
      </c>
      <c r="Z100" s="40">
        <f>IF(ISERROR(Y100/X100),"",Y100/X100)</f>
        <v>0.72885817703191835</v>
      </c>
      <c r="AA100" s="41">
        <f t="shared" si="92"/>
        <v>9117</v>
      </c>
      <c r="AB100" s="36">
        <f t="shared" si="92"/>
        <v>6483</v>
      </c>
      <c r="AC100" s="40">
        <f>IF(ISERROR(AB100/AA100),"",AB100/AA100)</f>
        <v>0.71108917407041794</v>
      </c>
      <c r="AD100" s="42"/>
      <c r="AE100" s="43"/>
      <c r="AF100" s="42"/>
      <c r="AG100" s="43"/>
      <c r="AH100" s="42"/>
      <c r="AI100" s="38">
        <f>'[1]SIBASI San Miguel'!AD99+'[1]SIBASI Usulutan'!AD99+'[1]SIBASI Morazán'!AD99+'[1]SIBASI La Unión'!AD99</f>
        <v>6673.166666666667</v>
      </c>
      <c r="AJ100" s="48">
        <f>'[1]SIBASI San Miguel'!AE99+'[1]SIBASI Usulutan'!AE99+'[1]SIBASI Morazán'!AE99+'[1]SIBASI La Unión'!AE99</f>
        <v>2270</v>
      </c>
      <c r="AK100" s="40">
        <f>IF(ISERROR(AJ100/AI100),"",AJ100/AI100)</f>
        <v>0.34016833587252426</v>
      </c>
      <c r="AL100" s="38">
        <f>'[1]SIBASI San Miguel'!AG99+'[1]SIBASI Usulutan'!AG99+'[1]SIBASI Morazán'!AG99+'[1]SIBASI La Unión'!AG99</f>
        <v>3039</v>
      </c>
      <c r="AM100" s="48">
        <f>'[1]SIBASI San Miguel'!AH99+'[1]SIBASI Usulutan'!AH99+'[1]SIBASI Morazán'!AH99+'[1]SIBASI La Unión'!AH99</f>
        <v>962</v>
      </c>
      <c r="AN100" s="40">
        <f>IF(ISERROR(AM100/AL100),"",AM100/AL100)</f>
        <v>0.31655149720302733</v>
      </c>
      <c r="AO100" s="38">
        <f>'[1]SIBASI San Miguel'!AJ99+'[1]SIBASI Usulutan'!AJ99+'[1]SIBASI Morazán'!AJ99+'[1]SIBASI La Unión'!AJ99</f>
        <v>3036.75</v>
      </c>
      <c r="AP100" s="48">
        <f>'[1]SIBASI San Miguel'!AK99+'[1]SIBASI Usulutan'!AK99+'[1]SIBASI Morazán'!AK99+'[1]SIBASI La Unión'!AK99</f>
        <v>0</v>
      </c>
      <c r="AQ100" s="40">
        <f>IF(ISERROR(AP100/AO100),"",AP100/AO100)</f>
        <v>0</v>
      </c>
      <c r="AR100" s="41">
        <f t="shared" si="93"/>
        <v>12748.916666666668</v>
      </c>
      <c r="AS100" s="36">
        <f t="shared" si="93"/>
        <v>3232</v>
      </c>
      <c r="AT100" s="40">
        <f>IF(ISERROR(AS100/AR100),"",AS100/AR100)</f>
        <v>0.25351173629131885</v>
      </c>
      <c r="AU100" s="38">
        <f>'[1]SIBASI San Miguel'!AP99+'[1]SIBASI Usulutan'!AP99+'[1]SIBASI Morazán'!AP99+'[1]SIBASI La Unión'!AP99</f>
        <v>3036.75</v>
      </c>
      <c r="AV100" s="48">
        <f>'[1]SIBASI San Miguel'!AQ99+'[1]SIBASI Usulutan'!AQ99+'[1]SIBASI Morazán'!AQ99+'[1]SIBASI La Unión'!AQ99</f>
        <v>0</v>
      </c>
      <c r="AW100" s="40">
        <f>IF(ISERROR(AV100/AU100),"",AV100/AU100)</f>
        <v>0</v>
      </c>
      <c r="AX100" s="38">
        <f>'[1]SIBASI San Miguel'!AS99+'[1]SIBASI Usulutan'!AS99+'[1]SIBASI Morazán'!AS99+'[1]SIBASI La Unión'!AS99</f>
        <v>3036.75</v>
      </c>
      <c r="AY100" s="48">
        <f>'[1]SIBASI San Miguel'!AT99+'[1]SIBASI Usulutan'!AT99+'[1]SIBASI Morazán'!AT99+'[1]SIBASI La Unión'!AT99</f>
        <v>0</v>
      </c>
      <c r="AZ100" s="40">
        <f>IF(ISERROR(AY100/AX100),"",AY100/AX100)</f>
        <v>0</v>
      </c>
      <c r="BA100" s="38">
        <f>'[1]SIBASI San Miguel'!AV99+'[1]SIBASI Usulutan'!AV99+'[1]SIBASI Morazán'!AV99+'[1]SIBASI La Unión'!AV99</f>
        <v>3036.75</v>
      </c>
      <c r="BB100" s="48">
        <f>'[1]SIBASI San Miguel'!AW99+'[1]SIBASI Usulutan'!AW99+'[1]SIBASI Morazán'!AW99+'[1]SIBASI La Unión'!AW99</f>
        <v>0</v>
      </c>
      <c r="BC100" s="40">
        <f>IF(ISERROR(BB100/BA100),"",BB100/BA100)</f>
        <v>0</v>
      </c>
      <c r="BD100" s="41">
        <f t="shared" si="94"/>
        <v>9110.25</v>
      </c>
      <c r="BE100" s="36">
        <f t="shared" si="94"/>
        <v>0</v>
      </c>
      <c r="BF100" s="40">
        <f>IF(ISERROR(BE100/BD100),"",BE100/BD100)</f>
        <v>0</v>
      </c>
      <c r="BG100" s="41">
        <f t="shared" si="95"/>
        <v>40093.166666666672</v>
      </c>
      <c r="BH100" s="44">
        <f t="shared" si="95"/>
        <v>18587</v>
      </c>
      <c r="BI100" s="40">
        <f>IF(ISERROR(BH100/BG100),"",BH100/BG100)</f>
        <v>0.46359520949122662</v>
      </c>
      <c r="BK100" s="45" t="str">
        <f>IF(E100=SUM(F100,I100,L100,R100,U100,X100,AI100,AL100,AO100,AU100,AX100,BA100),"SI","NO")</f>
        <v>NO</v>
      </c>
    </row>
    <row r="101" spans="1:63" ht="51" customHeight="1">
      <c r="A101" s="83" t="s">
        <v>211</v>
      </c>
      <c r="B101" s="34" t="s">
        <v>212</v>
      </c>
      <c r="C101" s="35" t="s">
        <v>213</v>
      </c>
      <c r="D101" s="36">
        <f>'[1]SIBASI San Miguel'!D100+'[1]SIBASI Usulutan'!D100+'[1]SIBASI Morazán'!D100+'[1]SIBASI La Unión'!D100</f>
        <v>0</v>
      </c>
      <c r="E101" s="37">
        <f>'[1]SIBASI San Miguel'!E100+'[1]SIBASI Usulutan'!E100+'[1]SIBASI Morazán'!E100+'[1]SIBASI La Unión'!E100</f>
        <v>31340</v>
      </c>
      <c r="F101" s="38">
        <f>'[1]SIBASI San Miguel'!F100+'[1]SIBASI Usulutan'!F100+'[1]SIBASI Morazán'!F100+'[1]SIBASI La Unión'!F100</f>
        <v>2907.666666666667</v>
      </c>
      <c r="G101" s="48">
        <f>'[1]SIBASI San Miguel'!G100+'[1]SIBASI Usulutan'!G100+'[1]SIBASI Morazán'!G100+'[1]SIBASI La Unión'!G100</f>
        <v>1924</v>
      </c>
      <c r="H101" s="40">
        <f>IF(ISERROR(G101/F101),"",G101/F101)</f>
        <v>0.66169895678092394</v>
      </c>
      <c r="I101" s="38">
        <f>'[1]SIBASI San Miguel'!I100+'[1]SIBASI Usulutan'!I100+'[1]SIBASI Morazán'!I100+'[1]SIBASI La Unión'!I100</f>
        <v>2907.666666666667</v>
      </c>
      <c r="J101" s="48">
        <f>'[1]SIBASI San Miguel'!J100+'[1]SIBASI Usulutan'!J100+'[1]SIBASI Morazán'!J100+'[1]SIBASI La Unión'!J100</f>
        <v>1733</v>
      </c>
      <c r="K101" s="40">
        <f>IF(ISERROR(J101/I101),"",J101/I101)</f>
        <v>0.59601054683021892</v>
      </c>
      <c r="L101" s="38">
        <f>'[1]SIBASI San Miguel'!L100+'[1]SIBASI Usulutan'!L100+'[1]SIBASI Morazán'!L100+'[1]SIBASI La Unión'!L100</f>
        <v>2907.666666666667</v>
      </c>
      <c r="M101" s="48">
        <f>'[1]SIBASI San Miguel'!M100+'[1]SIBASI Usulutan'!M100+'[1]SIBASI Morazán'!M100+'[1]SIBASI La Unión'!M100</f>
        <v>2004</v>
      </c>
      <c r="N101" s="40">
        <f>IF(ISERROR(M101/L101),"",M101/L101)</f>
        <v>0.68921242691734486</v>
      </c>
      <c r="O101" s="41">
        <f t="shared" si="91"/>
        <v>8723</v>
      </c>
      <c r="P101" s="36">
        <f t="shared" si="91"/>
        <v>5661</v>
      </c>
      <c r="Q101" s="40">
        <f>IF(ISERROR(P101/O101),"",P101/O101)</f>
        <v>0.64897397684282931</v>
      </c>
      <c r="R101" s="38">
        <f>'[1]SIBASI San Miguel'!R100+'[1]SIBASI Usulutan'!R100+'[1]SIBASI Morazán'!R100+'[1]SIBASI La Unión'!R100</f>
        <v>2907.666666666667</v>
      </c>
      <c r="S101" s="48">
        <f>'[1]SIBASI San Miguel'!S100+'[1]SIBASI Usulutan'!S100+'[1]SIBASI Morazán'!S100+'[1]SIBASI La Unión'!S100</f>
        <v>1537</v>
      </c>
      <c r="T101" s="40">
        <f>IF(ISERROR(S101/R101),"",S101/R101)</f>
        <v>0.52860254499598758</v>
      </c>
      <c r="U101" s="38">
        <f>'[1]SIBASI San Miguel'!U100+'[1]SIBASI Usulutan'!U100+'[1]SIBASI Morazán'!U100+'[1]SIBASI La Unión'!U100</f>
        <v>2907.666666666667</v>
      </c>
      <c r="V101" s="48">
        <f>'[1]SIBASI San Miguel'!V100+'[1]SIBASI Usulutan'!V100+'[1]SIBASI Morazán'!V100+'[1]SIBASI La Unión'!V100</f>
        <v>1886</v>
      </c>
      <c r="W101" s="40">
        <f>IF(ISERROR(V101/U101),"",V101/U101)</f>
        <v>0.64863005846612398</v>
      </c>
      <c r="X101" s="38">
        <f>'[1]SIBASI San Miguel'!X100+'[1]SIBASI Usulutan'!X100+'[1]SIBASI Morazán'!X100+'[1]SIBASI La Unión'!X100</f>
        <v>2907.666666666667</v>
      </c>
      <c r="Y101" s="48">
        <f>'[1]SIBASI San Miguel'!Y100+'[1]SIBASI Usulutan'!Y100+'[1]SIBASI Morazán'!Y100+'[1]SIBASI La Unión'!Y100</f>
        <v>1793</v>
      </c>
      <c r="Z101" s="40">
        <f>IF(ISERROR(Y101/X101),"",Y101/X101)</f>
        <v>0.61664564943253464</v>
      </c>
      <c r="AA101" s="41">
        <f t="shared" si="92"/>
        <v>8723</v>
      </c>
      <c r="AB101" s="36">
        <f t="shared" si="92"/>
        <v>5216</v>
      </c>
      <c r="AC101" s="40">
        <f>IF(ISERROR(AB101/AA101),"",AB101/AA101)</f>
        <v>0.59795941763154881</v>
      </c>
      <c r="AD101" s="42"/>
      <c r="AE101" s="43"/>
      <c r="AF101" s="42"/>
      <c r="AG101" s="43"/>
      <c r="AH101" s="42"/>
      <c r="AI101" s="38">
        <f>'[1]SIBASI San Miguel'!AD100+'[1]SIBASI Usulutan'!AD100+'[1]SIBASI Morazán'!AD100+'[1]SIBASI La Unión'!AD100</f>
        <v>6182.166666666667</v>
      </c>
      <c r="AJ101" s="48">
        <f>'[1]SIBASI San Miguel'!AE100+'[1]SIBASI Usulutan'!AE100+'[1]SIBASI Morazán'!AE100+'[1]SIBASI La Unión'!AE100</f>
        <v>2631</v>
      </c>
      <c r="AK101" s="40">
        <f>IF(ISERROR(AJ101/AI101),"",AJ101/AI101)</f>
        <v>0.42557895020623837</v>
      </c>
      <c r="AL101" s="38">
        <f>'[1]SIBASI San Miguel'!AG100+'[1]SIBASI Usulutan'!AG100+'[1]SIBASI Morazán'!AG100+'[1]SIBASI La Unión'!AG100</f>
        <v>2907.666666666667</v>
      </c>
      <c r="AM101" s="48">
        <f>'[1]SIBASI San Miguel'!AH100+'[1]SIBASI Usulutan'!AH100+'[1]SIBASI Morazán'!AH100+'[1]SIBASI La Unión'!AH100</f>
        <v>1000</v>
      </c>
      <c r="AN101" s="40">
        <f>IF(ISERROR(AM101/AL101),"",AM101/AL101)</f>
        <v>0.34391837670526193</v>
      </c>
      <c r="AO101" s="38">
        <f>'[1]SIBASI San Miguel'!AJ100+'[1]SIBASI Usulutan'!AJ100+'[1]SIBASI Morazán'!AJ100+'[1]SIBASI La Unión'!AJ100</f>
        <v>2611.666666666667</v>
      </c>
      <c r="AP101" s="48">
        <f>'[1]SIBASI San Miguel'!AK100+'[1]SIBASI Usulutan'!AK100+'[1]SIBASI Morazán'!AK100+'[1]SIBASI La Unión'!AK100</f>
        <v>0</v>
      </c>
      <c r="AQ101" s="40">
        <f>IF(ISERROR(AP101/AO101),"",AP101/AO101)</f>
        <v>0</v>
      </c>
      <c r="AR101" s="41">
        <f t="shared" si="93"/>
        <v>11701.5</v>
      </c>
      <c r="AS101" s="36">
        <f t="shared" si="93"/>
        <v>3631</v>
      </c>
      <c r="AT101" s="40">
        <f>IF(ISERROR(AS101/AR101),"",AS101/AR101)</f>
        <v>0.31030209802162118</v>
      </c>
      <c r="AU101" s="38">
        <f>'[1]SIBASI San Miguel'!AP100+'[1]SIBASI Usulutan'!AP100+'[1]SIBASI Morazán'!AP100+'[1]SIBASI La Unión'!AP100</f>
        <v>2611.666666666667</v>
      </c>
      <c r="AV101" s="48">
        <f>'[1]SIBASI San Miguel'!AQ100+'[1]SIBASI Usulutan'!AQ100+'[1]SIBASI Morazán'!AQ100+'[1]SIBASI La Unión'!AQ100</f>
        <v>0</v>
      </c>
      <c r="AW101" s="40">
        <f>IF(ISERROR(AV101/AU101),"",AV101/AU101)</f>
        <v>0</v>
      </c>
      <c r="AX101" s="38">
        <f>'[1]SIBASI San Miguel'!AS100+'[1]SIBASI Usulutan'!AS100+'[1]SIBASI Morazán'!AS100+'[1]SIBASI La Unión'!AS100</f>
        <v>2611.666666666667</v>
      </c>
      <c r="AY101" s="48">
        <f>'[1]SIBASI San Miguel'!AT100+'[1]SIBASI Usulutan'!AT100+'[1]SIBASI Morazán'!AT100+'[1]SIBASI La Unión'!AT100</f>
        <v>0</v>
      </c>
      <c r="AZ101" s="40">
        <f>IF(ISERROR(AY101/AX101),"",AY101/AX101)</f>
        <v>0</v>
      </c>
      <c r="BA101" s="38">
        <f>'[1]SIBASI San Miguel'!AV100+'[1]SIBASI Usulutan'!AV100+'[1]SIBASI Morazán'!AV100+'[1]SIBASI La Unión'!AV100</f>
        <v>2611.666666666667</v>
      </c>
      <c r="BB101" s="48">
        <f>'[1]SIBASI San Miguel'!AW100+'[1]SIBASI Usulutan'!AW100+'[1]SIBASI Morazán'!AW100+'[1]SIBASI La Unión'!AW100</f>
        <v>0</v>
      </c>
      <c r="BC101" s="40">
        <f>IF(ISERROR(BB101/BA101),"",BB101/BA101)</f>
        <v>0</v>
      </c>
      <c r="BD101" s="41">
        <f t="shared" si="94"/>
        <v>7835.0000000000009</v>
      </c>
      <c r="BE101" s="36">
        <f t="shared" si="94"/>
        <v>0</v>
      </c>
      <c r="BF101" s="40">
        <f>IF(ISERROR(BE101/BD101),"",BE101/BD101)</f>
        <v>0</v>
      </c>
      <c r="BG101" s="41">
        <f t="shared" si="95"/>
        <v>36982.5</v>
      </c>
      <c r="BH101" s="44">
        <f t="shared" si="95"/>
        <v>14508</v>
      </c>
      <c r="BI101" s="40">
        <f>IF(ISERROR(BH101/BG101),"",BH101/BG101)</f>
        <v>0.39229365240316366</v>
      </c>
      <c r="BK101" s="45" t="str">
        <f>IF(E101=SUM(F101,I101,L101,R101,U101,X101,AI101,AL101,AO101,AU101,AX101,BA101),"SI","NO")</f>
        <v>NO</v>
      </c>
    </row>
    <row r="102" spans="1:63" ht="51" customHeight="1">
      <c r="A102" s="83" t="s">
        <v>214</v>
      </c>
      <c r="B102" s="34" t="s">
        <v>215</v>
      </c>
      <c r="C102" s="35" t="s">
        <v>216</v>
      </c>
      <c r="D102" s="36">
        <f>'[1]SIBASI San Miguel'!D101+'[1]SIBASI Usulutan'!D101+'[1]SIBASI Morazán'!D101+'[1]SIBASI La Unión'!D101</f>
        <v>0</v>
      </c>
      <c r="E102" s="37">
        <f>'[1]SIBASI San Miguel'!E101+'[1]SIBASI Usulutan'!E101+'[1]SIBASI Morazán'!E101+'[1]SIBASI La Unión'!E101</f>
        <v>43132</v>
      </c>
      <c r="F102" s="38">
        <f>'[1]SIBASI San Miguel'!F101+'[1]SIBASI Usulutan'!F101+'[1]SIBASI Morazán'!F101+'[1]SIBASI La Unión'!F101</f>
        <v>3594.3333333333335</v>
      </c>
      <c r="G102" s="48">
        <f>'[1]SIBASI San Miguel'!G101+'[1]SIBASI Usulutan'!G101+'[1]SIBASI Morazán'!G101+'[1]SIBASI La Unión'!G101</f>
        <v>1907</v>
      </c>
      <c r="H102" s="40">
        <f>IF(ISERROR(G102/F102),"",G102/F102)</f>
        <v>0.53055735880552723</v>
      </c>
      <c r="I102" s="38">
        <f>'[1]SIBASI San Miguel'!I101+'[1]SIBASI Usulutan'!I101+'[1]SIBASI Morazán'!I101+'[1]SIBASI La Unión'!I101</f>
        <v>3594.3333333333335</v>
      </c>
      <c r="J102" s="48">
        <f>'[1]SIBASI San Miguel'!J101+'[1]SIBASI Usulutan'!J101+'[1]SIBASI Morazán'!J101+'[1]SIBASI La Unión'!J101</f>
        <v>2596</v>
      </c>
      <c r="K102" s="40">
        <f>IF(ISERROR(J102/I102),"",J102/I102)</f>
        <v>0.72224798293610315</v>
      </c>
      <c r="L102" s="38">
        <f>'[1]SIBASI San Miguel'!L101+'[1]SIBASI Usulutan'!L101+'[1]SIBASI Morazán'!L101+'[1]SIBASI La Unión'!L101</f>
        <v>3594.3333333333335</v>
      </c>
      <c r="M102" s="48">
        <f>'[1]SIBASI San Miguel'!M101+'[1]SIBASI Usulutan'!M101+'[1]SIBASI Morazán'!M101+'[1]SIBASI La Unión'!M101</f>
        <v>3706</v>
      </c>
      <c r="N102" s="40">
        <f>IF(ISERROR(M102/L102),"",M102/L102)</f>
        <v>1.031067420940369</v>
      </c>
      <c r="O102" s="41">
        <f t="shared" si="91"/>
        <v>10783</v>
      </c>
      <c r="P102" s="36">
        <f t="shared" si="91"/>
        <v>8209</v>
      </c>
      <c r="Q102" s="40">
        <f>IF(ISERROR(P102/O102),"",P102/O102)</f>
        <v>0.76129092089399986</v>
      </c>
      <c r="R102" s="38">
        <f>'[1]SIBASI San Miguel'!R101+'[1]SIBASI Usulutan'!R101+'[1]SIBASI Morazán'!R101+'[1]SIBASI La Unión'!R101</f>
        <v>3594.3333333333335</v>
      </c>
      <c r="S102" s="48">
        <f>'[1]SIBASI San Miguel'!S101+'[1]SIBASI Usulutan'!S101+'[1]SIBASI Morazán'!S101+'[1]SIBASI La Unión'!S101</f>
        <v>2352</v>
      </c>
      <c r="T102" s="40">
        <f>IF(ISERROR(S102/R102),"",S102/R102)</f>
        <v>0.65436334971714738</v>
      </c>
      <c r="U102" s="38">
        <f>'[1]SIBASI San Miguel'!U101+'[1]SIBASI Usulutan'!U101+'[1]SIBASI Morazán'!U101+'[1]SIBASI La Unión'!U101</f>
        <v>3594.3333333333335</v>
      </c>
      <c r="V102" s="48">
        <f>'[1]SIBASI San Miguel'!V101+'[1]SIBASI Usulutan'!V101+'[1]SIBASI Morazán'!V101+'[1]SIBASI La Unión'!V101</f>
        <v>2551</v>
      </c>
      <c r="W102" s="40">
        <f>IF(ISERROR(V102/U102),"",V102/U102)</f>
        <v>0.70972827598998423</v>
      </c>
      <c r="X102" s="38">
        <f>'[1]SIBASI San Miguel'!X101+'[1]SIBASI Usulutan'!X101+'[1]SIBASI Morazán'!X101+'[1]SIBASI La Unión'!X101</f>
        <v>3594.3333333333335</v>
      </c>
      <c r="Y102" s="48">
        <f>'[1]SIBASI San Miguel'!Y101+'[1]SIBASI Usulutan'!Y101+'[1]SIBASI Morazán'!Y101+'[1]SIBASI La Unión'!Y101</f>
        <v>2953</v>
      </c>
      <c r="Z102" s="40">
        <f>IF(ISERROR(Y102/X102),"",Y102/X102)</f>
        <v>0.82157099137531298</v>
      </c>
      <c r="AA102" s="41">
        <f t="shared" si="92"/>
        <v>10783</v>
      </c>
      <c r="AB102" s="36">
        <f t="shared" si="92"/>
        <v>7856</v>
      </c>
      <c r="AC102" s="40">
        <f>IF(ISERROR(AB102/AA102),"",AB102/AA102)</f>
        <v>0.72855420569414819</v>
      </c>
      <c r="AD102" s="42"/>
      <c r="AE102" s="43"/>
      <c r="AF102" s="42"/>
      <c r="AG102" s="43"/>
      <c r="AH102" s="42"/>
      <c r="AI102" s="38">
        <f>'[1]SIBASI San Miguel'!AD101+'[1]SIBASI Usulutan'!AD101+'[1]SIBASI Morazán'!AD101+'[1]SIBASI La Unión'!AD101</f>
        <v>5554.5</v>
      </c>
      <c r="AJ102" s="48">
        <f>'[1]SIBASI San Miguel'!AE101+'[1]SIBASI Usulutan'!AE101+'[1]SIBASI Morazán'!AE101+'[1]SIBASI La Unión'!AE101</f>
        <v>2669</v>
      </c>
      <c r="AK102" s="40">
        <f>IF(ISERROR(AJ102/AI102),"",AJ102/AI102)</f>
        <v>0.48051129714645785</v>
      </c>
      <c r="AL102" s="38">
        <f>'[1]SIBASI San Miguel'!AG101+'[1]SIBASI Usulutan'!AG101+'[1]SIBASI Morazán'!AG101+'[1]SIBASI La Unión'!AG101</f>
        <v>3594.3333333333335</v>
      </c>
      <c r="AM102" s="48">
        <f>'[1]SIBASI San Miguel'!AH101+'[1]SIBASI Usulutan'!AH101+'[1]SIBASI Morazán'!AH101+'[1]SIBASI La Unión'!AH101</f>
        <v>2037</v>
      </c>
      <c r="AN102" s="40">
        <f>IF(ISERROR(AM102/AL102),"",AM102/AL102)</f>
        <v>0.56672540109431513</v>
      </c>
      <c r="AO102" s="38">
        <f>'[1]SIBASI San Miguel'!AJ101+'[1]SIBASI Usulutan'!AJ101+'[1]SIBASI Morazán'!AJ101+'[1]SIBASI La Unión'!AJ101</f>
        <v>3594.3333333333335</v>
      </c>
      <c r="AP102" s="48">
        <f>'[1]SIBASI San Miguel'!AK101+'[1]SIBASI Usulutan'!AK101+'[1]SIBASI Morazán'!AK101+'[1]SIBASI La Unión'!AK101</f>
        <v>0</v>
      </c>
      <c r="AQ102" s="40">
        <f>IF(ISERROR(AP102/AO102),"",AP102/AO102)</f>
        <v>0</v>
      </c>
      <c r="AR102" s="41">
        <f t="shared" si="93"/>
        <v>12743.166666666668</v>
      </c>
      <c r="AS102" s="36">
        <f t="shared" si="93"/>
        <v>4706</v>
      </c>
      <c r="AT102" s="40">
        <f>IF(ISERROR(AS102/AR102),"",AS102/AR102)</f>
        <v>0.36929596254201597</v>
      </c>
      <c r="AU102" s="38">
        <f>'[1]SIBASI San Miguel'!AP101+'[1]SIBASI Usulutan'!AP101+'[1]SIBASI Morazán'!AP101+'[1]SIBASI La Unión'!AP101</f>
        <v>3594.3333333333335</v>
      </c>
      <c r="AV102" s="48">
        <f>'[1]SIBASI San Miguel'!AQ101+'[1]SIBASI Usulutan'!AQ101+'[1]SIBASI Morazán'!AQ101+'[1]SIBASI La Unión'!AQ101</f>
        <v>0</v>
      </c>
      <c r="AW102" s="40">
        <f>IF(ISERROR(AV102/AU102),"",AV102/AU102)</f>
        <v>0</v>
      </c>
      <c r="AX102" s="38">
        <f>'[1]SIBASI San Miguel'!AS101+'[1]SIBASI Usulutan'!AS101+'[1]SIBASI Morazán'!AS101+'[1]SIBASI La Unión'!AS101</f>
        <v>3594.3333333333335</v>
      </c>
      <c r="AY102" s="48">
        <f>'[1]SIBASI San Miguel'!AT101+'[1]SIBASI Usulutan'!AT101+'[1]SIBASI Morazán'!AT101+'[1]SIBASI La Unión'!AT101</f>
        <v>0</v>
      </c>
      <c r="AZ102" s="40">
        <f>IF(ISERROR(AY102/AX102),"",AY102/AX102)</f>
        <v>0</v>
      </c>
      <c r="BA102" s="38">
        <f>'[1]SIBASI San Miguel'!AV101+'[1]SIBASI Usulutan'!AV101+'[1]SIBASI Morazán'!AV101+'[1]SIBASI La Unión'!AV101</f>
        <v>3594.3333333333335</v>
      </c>
      <c r="BB102" s="48">
        <f>'[1]SIBASI San Miguel'!AW101+'[1]SIBASI Usulutan'!AW101+'[1]SIBASI Morazán'!AW101+'[1]SIBASI La Unión'!AW101</f>
        <v>0</v>
      </c>
      <c r="BC102" s="40">
        <f>IF(ISERROR(BB102/BA102),"",BB102/BA102)</f>
        <v>0</v>
      </c>
      <c r="BD102" s="41">
        <f t="shared" si="94"/>
        <v>10783</v>
      </c>
      <c r="BE102" s="36">
        <f t="shared" si="94"/>
        <v>0</v>
      </c>
      <c r="BF102" s="40">
        <f>IF(ISERROR(BE102/BD102),"",BE102/BD102)</f>
        <v>0</v>
      </c>
      <c r="BG102" s="41">
        <f t="shared" si="95"/>
        <v>45092.166666666672</v>
      </c>
      <c r="BH102" s="44">
        <f t="shared" si="95"/>
        <v>20771</v>
      </c>
      <c r="BI102" s="40">
        <f>IF(ISERROR(BH102/BG102),"",BH102/BG102)</f>
        <v>0.46063433042694035</v>
      </c>
      <c r="BK102" s="45" t="str">
        <f>IF(E102=SUM(F102,I102,L102,R102,U102,X102,AI102,AL102,AO102,AU102,AX102,BA102),"SI","NO")</f>
        <v>NO</v>
      </c>
    </row>
  </sheetData>
  <mergeCells count="60">
    <mergeCell ref="A1:L1"/>
    <mergeCell ref="A3:L3"/>
    <mergeCell ref="A2:L2"/>
    <mergeCell ref="W3:AG3"/>
    <mergeCell ref="AH3:AR3"/>
    <mergeCell ref="AS3:BC3"/>
    <mergeCell ref="BD3:BF3"/>
    <mergeCell ref="AA5:AC5"/>
    <mergeCell ref="AD5:AH5"/>
    <mergeCell ref="AI5:AK5"/>
    <mergeCell ref="A5:B6"/>
    <mergeCell ref="C5:C6"/>
    <mergeCell ref="D5:D6"/>
    <mergeCell ref="E5:E6"/>
    <mergeCell ref="F5:H5"/>
    <mergeCell ref="I5:K5"/>
    <mergeCell ref="L5:N5"/>
    <mergeCell ref="O5:Q5"/>
    <mergeCell ref="A33:B33"/>
    <mergeCell ref="BD5:BF5"/>
    <mergeCell ref="BG5:BI5"/>
    <mergeCell ref="A7:B7"/>
    <mergeCell ref="A8:B8"/>
    <mergeCell ref="A9:B9"/>
    <mergeCell ref="A11:B11"/>
    <mergeCell ref="AL5:AN5"/>
    <mergeCell ref="AO5:AQ5"/>
    <mergeCell ref="AR5:AT5"/>
    <mergeCell ref="AU5:AW5"/>
    <mergeCell ref="AX5:AZ5"/>
    <mergeCell ref="BA5:BC5"/>
    <mergeCell ref="R5:T5"/>
    <mergeCell ref="U5:W5"/>
    <mergeCell ref="X5:Z5"/>
    <mergeCell ref="A15:B15"/>
    <mergeCell ref="A16:B16"/>
    <mergeCell ref="A17:B17"/>
    <mergeCell ref="A27:B27"/>
    <mergeCell ref="A28:B28"/>
    <mergeCell ref="A76:B76"/>
    <mergeCell ref="A34:B34"/>
    <mergeCell ref="A40:B40"/>
    <mergeCell ref="A41:B41"/>
    <mergeCell ref="A53:B53"/>
    <mergeCell ref="A54:B54"/>
    <mergeCell ref="A60:B60"/>
    <mergeCell ref="A61:B61"/>
    <mergeCell ref="A65:B65"/>
    <mergeCell ref="A71:B71"/>
    <mergeCell ref="A72:B72"/>
    <mergeCell ref="A73:B73"/>
    <mergeCell ref="A93:B93"/>
    <mergeCell ref="A94:B94"/>
    <mergeCell ref="A98:B98"/>
    <mergeCell ref="A79:B79"/>
    <mergeCell ref="A83:B83"/>
    <mergeCell ref="A84:B84"/>
    <mergeCell ref="A85:B85"/>
    <mergeCell ref="A90:B90"/>
    <mergeCell ref="A91:B9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C19" sqref="C18:C19"/>
    </sheetView>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REGION ORIENTAL</vt:lpstr>
      <vt:lpstr>Hoja2</vt:lpstr>
      <vt:lpstr>Hoja3</vt:lpstr>
    </vt:vector>
  </TitlesOfParts>
  <Company>Toshiba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dc:creator>
  <cp:lastModifiedBy>UNIDAD DE INFORMACION</cp:lastModifiedBy>
  <cp:lastPrinted>2014-10-22T13:54:41Z</cp:lastPrinted>
  <dcterms:created xsi:type="dcterms:W3CDTF">2014-10-21T04:39:05Z</dcterms:created>
  <dcterms:modified xsi:type="dcterms:W3CDTF">2014-10-22T13:56:24Z</dcterms:modified>
</cp:coreProperties>
</file>