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18\OIR 2018\Modificaciones al Presupuesto y Ejec. Regiones\"/>
    </mc:Choice>
  </mc:AlternateContent>
  <bookViews>
    <workbookView xWindow="240" yWindow="150" windowWidth="18855" windowHeight="10995"/>
  </bookViews>
  <sheets>
    <sheet name="Ejecución Presup Regiones" sheetId="3" r:id="rId1"/>
  </sheets>
  <externalReferences>
    <externalReference r:id="rId2"/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[1]!Countries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 localSheetId="0">[2]Datos!#REF!</definedName>
    <definedName name="KKKK">[2]Datos!#REF!</definedName>
    <definedName name="MMM" localSheetId="0">[2]Datos!#REF!</definedName>
    <definedName name="MMM">[2]Datos!#REF!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'Ejecución Presup Regiones'!$6:$7</definedName>
    <definedName name="UPPRESUP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I113" i="3" l="1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</calcChain>
</file>

<file path=xl/sharedStrings.xml><?xml version="1.0" encoding="utf-8"?>
<sst xmlns="http://schemas.openxmlformats.org/spreadsheetml/2006/main" count="144" uniqueCount="44">
  <si>
    <t xml:space="preserve">  </t>
  </si>
  <si>
    <t>UNIDAD FINANCIERA INSTITUCIONAL</t>
  </si>
  <si>
    <t>EJECUCION PRESUPUESTARIA AL  30 DE JUNIO    2018  - REGIONES DE SALUD POR RUBRO DE GASTO</t>
  </si>
  <si>
    <t>UNIDAD PRESUPUESTARIA</t>
  </si>
  <si>
    <t>RUBRO DE GASTO</t>
  </si>
  <si>
    <t>Presupuesto Votado</t>
  </si>
  <si>
    <t>Modificaciones al Presupuesto</t>
  </si>
  <si>
    <t>Presupuesto Modificado</t>
  </si>
  <si>
    <t>Comprometido</t>
  </si>
  <si>
    <t>Devengado</t>
  </si>
  <si>
    <t>SALDO NO EJECUTADO</t>
  </si>
  <si>
    <t>% EJECUCION</t>
  </si>
  <si>
    <t>3=(1+2)</t>
  </si>
  <si>
    <t>6=(3-5)</t>
  </si>
  <si>
    <t>7=(5/3)</t>
  </si>
  <si>
    <t>0201  Gestión Técnica Administrativa, Región Occidental 2018</t>
  </si>
  <si>
    <t>51  Remuneraciones</t>
  </si>
  <si>
    <t>54  Adquisiciones de bienes y servicios</t>
  </si>
  <si>
    <t>55  Gastos financieros y otros</t>
  </si>
  <si>
    <t>Egresos</t>
  </si>
  <si>
    <t>0206  Atención a la Persona, Región Occidental 2018</t>
  </si>
  <si>
    <t>56  Transferencias corrientes</t>
  </si>
  <si>
    <t>0211  Atención al Medio, Región Occidental 2018</t>
  </si>
  <si>
    <t>REGION OCCIDENTAL</t>
  </si>
  <si>
    <t>0202  Gestión Técnica Administrativa, Región Central 2018</t>
  </si>
  <si>
    <t>0207  Atención a la Persona, Región Central 2018</t>
  </si>
  <si>
    <t>0212  Atención al Medio, Región Central 2018</t>
  </si>
  <si>
    <t>61  Inversiones en activos fijos</t>
  </si>
  <si>
    <t>REGION CENTRAL</t>
  </si>
  <si>
    <t>0203  Gestión Técnica Administrativa, Región Metropolitana 2018</t>
  </si>
  <si>
    <t>0208  Atención a la Persona, Región Metropolitana 2018</t>
  </si>
  <si>
    <t>0213  Atención al Medio, Región Metropolitana 2018</t>
  </si>
  <si>
    <t>REGION METROPOLITANA</t>
  </si>
  <si>
    <t>0204  Gestión Técnica Administrativa, Región Paracentral 2018</t>
  </si>
  <si>
    <t>0209  Atención a la Persona, Región Paracentral 2018</t>
  </si>
  <si>
    <t>0214  Atención al Medio, Región Paracentral 2018</t>
  </si>
  <si>
    <t>REGION PARACENTRAL</t>
  </si>
  <si>
    <t>0205  Gestión Técnica Administrativa, Región Oriental 2018</t>
  </si>
  <si>
    <t>0210  Atención a la Persona, Región Oriental 2018</t>
  </si>
  <si>
    <t>0215  Atención al Medio, Región Oriental 2018</t>
  </si>
  <si>
    <t>REGION ORIENTAL</t>
  </si>
  <si>
    <t>0216  Redes Integrales e Integradas de Servicios de Salud 2018</t>
  </si>
  <si>
    <t>0217  Fortalecimiento de la Salud de la Mujer - Primer Nivel de Atención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</si>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</sst>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0000"/>
    <numFmt numFmtId="169" formatCode="&quot;$&quot;#,##0.00;[Red]&quot;$&quot;#,##0.00"/>
    <numFmt numFmtId="170" formatCode="_(* #,##0.00_);_(* \(#,##0.00\);_(* \-??_);_(@_)"/>
    <numFmt numFmtId="171" formatCode="_-[$€-2]* #,##0.00_-;\-[$€-2]* #,##0.00_-;_-[$€-2]* \-??_-"/>
    <numFmt numFmtId="172" formatCode="_([$€]* #,##0.00_);_([$€]* \(#,##0.00\);_([$€]* &quot;-&quot;??_);_(@_)"/>
    <numFmt numFmtId="173" formatCode="_([$€]* #,##0.00_);_([$€]* \(#,##0.00\);_([$€]* \-??_);_(@_)"/>
    <numFmt numFmtId="174" formatCode="_-[$€-2]* #,##0.00_-;\-[$€-2]* #,##0.00_-;_-[$€-2]* &quot;-&quot;??_-"/>
    <numFmt numFmtId="175" formatCode="0.0%"/>
    <numFmt numFmtId="176" formatCode="hh:mm:ss\ AM/PM"/>
    <numFmt numFmtId="177" formatCode="_(* #,##0.000000_);_(* \(#,##0.000000\);_(* &quot;-&quot;??_);_(@_)"/>
    <numFmt numFmtId="178" formatCode="hh\:mm\:ss\ AM/PM;@"/>
    <numFmt numFmtId="179" formatCode="#,##0.00%"/>
    <numFmt numFmtId="180" formatCode="_(* #,##0.00_);_(* \(#,##0.00\);_(* &quot;-&quot;_);_(@_)"/>
    <numFmt numFmtId="181" formatCode="0.00;[Red]0.00"/>
    <numFmt numFmtId="182" formatCode="dd\/mm\/yyyy;@"/>
    <numFmt numFmtId="183" formatCode="_([$$-440A]* #,##0.00_);_([$$-440A]* \(#,##0.00\);_([$$-440A]* \-??_);_(@_)"/>
    <numFmt numFmtId="184" formatCode="\$#,##0.00;&quot;-$&quot;#,##0.00"/>
    <numFmt numFmtId="185" formatCode="_(\$* #,##0.00_);_(\$* \(#,##0.00\);_(\$* \-??_);_(@_)"/>
    <numFmt numFmtId="186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</borders>
  <cellStyleXfs count="537">
    <xf numFmtId="0" fontId="0" fillId="0" borderId="0"/>
    <xf numFmtId="0" fontId="2" fillId="0" borderId="0"/>
    <xf numFmtId="171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2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7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9" fillId="46" borderId="0" applyNumberFormat="0" applyBorder="0" applyAlignment="0" applyProtection="0"/>
    <xf numFmtId="0" fontId="10" fillId="46" borderId="0" applyNumberFormat="0" applyBorder="0" applyAlignment="0" applyProtection="0"/>
    <xf numFmtId="0" fontId="9" fillId="47" borderId="0" applyNumberFormat="0" applyBorder="0" applyAlignment="0" applyProtection="0"/>
    <xf numFmtId="0" fontId="11" fillId="48" borderId="0" applyNumberFormat="0" applyBorder="0" applyAlignment="0" applyProtection="0"/>
    <xf numFmtId="0" fontId="12" fillId="15" borderId="2" applyNumberFormat="0" applyAlignment="0" applyProtection="0"/>
    <xf numFmtId="0" fontId="12" fillId="16" borderId="2" applyNumberFormat="0" applyAlignment="0" applyProtection="0"/>
    <xf numFmtId="0" fontId="12" fillId="17" borderId="2" applyNumberFormat="0" applyAlignment="0" applyProtection="0"/>
    <xf numFmtId="0" fontId="12" fillId="16" borderId="2" applyNumberFormat="0" applyAlignment="0" applyProtection="0"/>
    <xf numFmtId="0" fontId="13" fillId="49" borderId="3" applyNumberFormat="0" applyAlignment="0" applyProtection="0"/>
    <xf numFmtId="0" fontId="14" fillId="0" borderId="4" applyNumberFormat="0" applyFill="0" applyAlignment="0" applyProtection="0"/>
    <xf numFmtId="0" fontId="13" fillId="50" borderId="5" applyNumberFormat="0" applyAlignment="0" applyProtection="0"/>
    <xf numFmtId="0" fontId="13" fillId="49" borderId="5" applyNumberFormat="0" applyAlignment="0" applyProtection="0"/>
    <xf numFmtId="0" fontId="15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3" borderId="0" applyNumberFormat="0" applyBorder="0" applyAlignment="0" applyProtection="0"/>
    <xf numFmtId="0" fontId="8" fillId="35" borderId="0" applyNumberFormat="0" applyBorder="0" applyAlignment="0" applyProtection="0"/>
    <xf numFmtId="0" fontId="8" fillId="40" borderId="0" applyNumberFormat="0" applyBorder="0" applyAlignment="0" applyProtection="0"/>
    <xf numFmtId="0" fontId="16" fillId="19" borderId="2" applyNumberFormat="0" applyAlignment="0" applyProtection="0"/>
    <xf numFmtId="171" fontId="6" fillId="0" borderId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4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9" fillId="47" borderId="0" applyNumberFormat="0" applyBorder="0" applyAlignment="0" applyProtection="0"/>
    <xf numFmtId="0" fontId="16" fillId="18" borderId="2" applyNumberFormat="0" applyAlignment="0" applyProtection="0"/>
    <xf numFmtId="0" fontId="16" fillId="19" borderId="2" applyNumberFormat="0" applyAlignment="0" applyProtection="0"/>
    <xf numFmtId="0" fontId="14" fillId="0" borderId="4" applyNumberFormat="0" applyFill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6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0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0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1" fontId="2" fillId="0" borderId="0" applyFont="0" applyFill="0" applyBorder="0" applyAlignment="0" applyProtection="0"/>
    <xf numFmtId="175" fontId="6" fillId="0" borderId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64" fontId="2" fillId="0" borderId="0" applyFill="0" applyBorder="0" applyAlignment="0" applyProtection="0"/>
    <xf numFmtId="176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>
      <alignment vertical="top"/>
    </xf>
    <xf numFmtId="0" fontId="2" fillId="0" borderId="0"/>
    <xf numFmtId="0" fontId="2" fillId="0" borderId="0"/>
    <xf numFmtId="170" fontId="7" fillId="0" borderId="0"/>
    <xf numFmtId="170" fontId="7" fillId="0" borderId="0"/>
    <xf numFmtId="0" fontId="5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170" fontId="7" fillId="0" borderId="0"/>
    <xf numFmtId="170" fontId="7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170" fontId="7" fillId="0" borderId="0"/>
    <xf numFmtId="170" fontId="7" fillId="0" borderId="0"/>
    <xf numFmtId="0" fontId="6" fillId="0" borderId="0"/>
    <xf numFmtId="0" fontId="2" fillId="0" borderId="0"/>
    <xf numFmtId="170" fontId="7" fillId="0" borderId="0"/>
    <xf numFmtId="170" fontId="7" fillId="0" borderId="0"/>
    <xf numFmtId="0" fontId="2" fillId="0" borderId="0"/>
    <xf numFmtId="170" fontId="7" fillId="0" borderId="0"/>
    <xf numFmtId="170" fontId="7" fillId="0" borderId="0"/>
    <xf numFmtId="0" fontId="2" fillId="0" borderId="0"/>
    <xf numFmtId="0" fontId="2" fillId="0" borderId="0"/>
    <xf numFmtId="170" fontId="7" fillId="0" borderId="0"/>
    <xf numFmtId="170" fontId="7" fillId="0" borderId="0"/>
    <xf numFmtId="0" fontId="2" fillId="0" borderId="0"/>
    <xf numFmtId="0" fontId="2" fillId="0" borderId="0"/>
    <xf numFmtId="0" fontId="2" fillId="0" borderId="0"/>
    <xf numFmtId="170" fontId="7" fillId="0" borderId="0"/>
    <xf numFmtId="17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1" borderId="9" applyNumberFormat="0" applyAlignment="0" applyProtection="0"/>
    <xf numFmtId="0" fontId="2" fillId="20" borderId="9" applyNumberFormat="0" applyAlignment="0" applyProtection="0"/>
    <xf numFmtId="0" fontId="2" fillId="22" borderId="9" applyNumberFormat="0" applyAlignment="0" applyProtection="0"/>
    <xf numFmtId="0" fontId="2" fillId="21" borderId="9" applyNumberFormat="0" applyAlignment="0" applyProtection="0"/>
    <xf numFmtId="0" fontId="2" fillId="22" borderId="9" applyNumberFormat="0" applyAlignment="0" applyProtection="0"/>
    <xf numFmtId="0" fontId="24" fillId="15" borderId="10" applyNumberFormat="0" applyAlignment="0" applyProtection="0"/>
    <xf numFmtId="0" fontId="24" fillId="16" borderId="10" applyNumberFormat="0" applyAlignment="0" applyProtection="0"/>
    <xf numFmtId="0" fontId="24" fillId="17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85" fontId="2" fillId="0" borderId="0" applyFill="0" applyBorder="0" applyAlignment="0" applyProtection="0"/>
    <xf numFmtId="182" fontId="2" fillId="0" borderId="0" applyFill="0" applyBorder="0" applyAlignment="0" applyProtection="0"/>
    <xf numFmtId="185" fontId="2" fillId="0" borderId="0" applyFill="0" applyBorder="0" applyAlignment="0" applyProtection="0"/>
    <xf numFmtId="173" fontId="2" fillId="0" borderId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5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16" borderId="11" applyNumberFormat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15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326"/>
    <xf numFmtId="10" fontId="5" fillId="0" borderId="0" xfId="536" applyNumberFormat="1" applyFont="1"/>
    <xf numFmtId="10" fontId="0" fillId="0" borderId="0" xfId="447" applyNumberFormat="1" applyFont="1"/>
    <xf numFmtId="0" fontId="31" fillId="51" borderId="16" xfId="348" applyFont="1" applyFill="1" applyBorder="1" applyAlignment="1">
      <alignment horizontal="center" vertical="top" wrapText="1"/>
    </xf>
    <xf numFmtId="10" fontId="31" fillId="51" borderId="16" xfId="536" applyNumberFormat="1" applyFont="1" applyFill="1" applyBorder="1" applyAlignment="1">
      <alignment horizontal="center" vertical="top" wrapText="1"/>
    </xf>
    <xf numFmtId="0" fontId="6" fillId="0" borderId="0" xfId="348"/>
    <xf numFmtId="0" fontId="31" fillId="51" borderId="16" xfId="348" applyFont="1" applyFill="1" applyBorder="1" applyAlignment="1">
      <alignment vertical="top"/>
    </xf>
    <xf numFmtId="4" fontId="31" fillId="0" borderId="18" xfId="348" applyNumberFormat="1" applyFont="1" applyBorder="1" applyAlignment="1">
      <alignment horizontal="right" vertical="top"/>
    </xf>
    <xf numFmtId="10" fontId="31" fillId="0" borderId="18" xfId="447" applyNumberFormat="1" applyFont="1" applyBorder="1" applyAlignment="1">
      <alignment horizontal="right" vertical="top"/>
    </xf>
    <xf numFmtId="0" fontId="32" fillId="52" borderId="16" xfId="348" applyFont="1" applyFill="1" applyBorder="1" applyAlignment="1">
      <alignment vertical="top"/>
    </xf>
    <xf numFmtId="4" fontId="32" fillId="52" borderId="21" xfId="348" applyNumberFormat="1" applyFont="1" applyFill="1" applyBorder="1" applyAlignment="1">
      <alignment horizontal="right" vertical="top"/>
    </xf>
    <xf numFmtId="10" fontId="32" fillId="52" borderId="21" xfId="447" applyNumberFormat="1" applyFont="1" applyFill="1" applyBorder="1" applyAlignment="1">
      <alignment horizontal="right" vertical="top"/>
    </xf>
    <xf numFmtId="4" fontId="31" fillId="0" borderId="0" xfId="348" applyNumberFormat="1" applyFont="1" applyBorder="1" applyAlignment="1">
      <alignment horizontal="right" vertical="top"/>
    </xf>
    <xf numFmtId="10" fontId="31" fillId="0" borderId="0" xfId="447" applyNumberFormat="1" applyFont="1" applyBorder="1" applyAlignment="1">
      <alignment horizontal="right" vertical="top"/>
    </xf>
    <xf numFmtId="0" fontId="33" fillId="0" borderId="0" xfId="326" applyFont="1" applyAlignment="1">
      <alignment horizontal="center" wrapText="1"/>
    </xf>
    <xf numFmtId="0" fontId="32" fillId="53" borderId="16" xfId="348" applyFont="1" applyFill="1" applyBorder="1" applyAlignment="1">
      <alignment vertical="top"/>
    </xf>
    <xf numFmtId="4" fontId="32" fillId="53" borderId="21" xfId="348" applyNumberFormat="1" applyFont="1" applyFill="1" applyBorder="1" applyAlignment="1">
      <alignment horizontal="right" vertical="top"/>
    </xf>
    <xf numFmtId="10" fontId="32" fillId="53" borderId="21" xfId="447" applyNumberFormat="1" applyFont="1" applyFill="1" applyBorder="1" applyAlignment="1">
      <alignment horizontal="right" vertical="top"/>
    </xf>
    <xf numFmtId="0" fontId="31" fillId="51" borderId="17" xfId="348" applyFont="1" applyFill="1" applyBorder="1" applyAlignment="1">
      <alignment horizontal="left" vertical="top" wrapText="1"/>
    </xf>
    <xf numFmtId="0" fontId="31" fillId="51" borderId="19" xfId="348" applyFont="1" applyFill="1" applyBorder="1" applyAlignment="1">
      <alignment horizontal="left" vertical="top" wrapText="1"/>
    </xf>
    <xf numFmtId="0" fontId="31" fillId="51" borderId="20" xfId="348" applyFont="1" applyFill="1" applyBorder="1" applyAlignment="1">
      <alignment horizontal="left" vertical="top" wrapText="1"/>
    </xf>
    <xf numFmtId="0" fontId="32" fillId="53" borderId="17" xfId="348" applyFont="1" applyFill="1" applyBorder="1" applyAlignment="1">
      <alignment horizontal="left" vertical="top" wrapText="1"/>
    </xf>
    <xf numFmtId="0" fontId="32" fillId="53" borderId="19" xfId="348" applyFont="1" applyFill="1" applyBorder="1" applyAlignment="1">
      <alignment horizontal="left" vertical="top" wrapText="1"/>
    </xf>
    <xf numFmtId="0" fontId="32" fillId="53" borderId="20" xfId="348" applyFont="1" applyFill="1" applyBorder="1" applyAlignment="1">
      <alignment horizontal="left" vertical="top" wrapText="1"/>
    </xf>
    <xf numFmtId="0" fontId="4" fillId="0" borderId="0" xfId="1" applyFont="1" applyAlignment="1">
      <alignment horizontal="center"/>
    </xf>
  </cellXfs>
  <cellStyles count="537">
    <cellStyle name="20% - Accent1" xfId="7"/>
    <cellStyle name="20% - Accent1 2" xfId="8"/>
    <cellStyle name="20% - Accent1 3" xfId="9"/>
    <cellStyle name="20% - Accent2" xfId="10"/>
    <cellStyle name="20% - Accent2 2" xfId="11"/>
    <cellStyle name="20% - Accent3" xfId="12"/>
    <cellStyle name="20% - Accent3 2" xfId="13"/>
    <cellStyle name="20% - Accent3 3" xfId="14"/>
    <cellStyle name="20% - Accent4" xfId="15"/>
    <cellStyle name="20% - Accent4 2" xfId="16"/>
    <cellStyle name="20% - Accent4 3" xfId="17"/>
    <cellStyle name="20% - Accent5" xfId="18"/>
    <cellStyle name="20% - Accent5 2" xfId="19"/>
    <cellStyle name="20% - Accent5 3" xfId="20"/>
    <cellStyle name="20% - Accent6" xfId="21"/>
    <cellStyle name="20% - Accent6 2" xfId="22"/>
    <cellStyle name="20% - Énfasis1 2" xfId="23"/>
    <cellStyle name="20% - Énfasis1 2 2" xfId="24"/>
    <cellStyle name="20% - Énfasis1 3" xfId="25"/>
    <cellStyle name="20% - Énfasis1 4" xfId="26"/>
    <cellStyle name="20% - Énfasis2 2" xfId="27"/>
    <cellStyle name="20% - Énfasis2 2 2" xfId="28"/>
    <cellStyle name="20% - Énfasis2 3" xfId="29"/>
    <cellStyle name="20% - Énfasis2 4" xfId="30"/>
    <cellStyle name="20% - Énfasis3 2" xfId="31"/>
    <cellStyle name="20% - Énfasis3 2 2" xfId="32"/>
    <cellStyle name="20% - Énfasis3 3" xfId="33"/>
    <cellStyle name="20% - Énfasis3 4" xfId="34"/>
    <cellStyle name="20% - Énfasis4 2" xfId="35"/>
    <cellStyle name="20% - Énfasis4 2 2" xfId="36"/>
    <cellStyle name="20% - Énfasis4 3" xfId="37"/>
    <cellStyle name="20% - Énfasis4 4" xfId="38"/>
    <cellStyle name="20% - Énfasis5 2" xfId="39"/>
    <cellStyle name="20% - Énfasis5 2 2" xfId="40"/>
    <cellStyle name="20% - Énfasis5 3" xfId="41"/>
    <cellStyle name="20% - Énfasis5 4" xfId="42"/>
    <cellStyle name="20% - Énfasis6 2" xfId="43"/>
    <cellStyle name="20% - Énfasis6 2 2" xfId="44"/>
    <cellStyle name="20% - Énfasis6 3" xfId="45"/>
    <cellStyle name="20% - Énfasis6 4" xfId="46"/>
    <cellStyle name="40% - Accent1" xfId="47"/>
    <cellStyle name="40% - Accent1 2" xfId="48"/>
    <cellStyle name="40% - Accent1 3" xfId="49"/>
    <cellStyle name="40% - Accent2" xfId="50"/>
    <cellStyle name="40% - Accent2 2" xfId="51"/>
    <cellStyle name="40% - Accent3" xfId="52"/>
    <cellStyle name="40% - Accent4" xfId="53"/>
    <cellStyle name="40% - Accent4 2" xfId="54"/>
    <cellStyle name="40% - Accent4 3" xfId="55"/>
    <cellStyle name="40% - Accent5" xfId="56"/>
    <cellStyle name="40% - Accent5 2" xfId="57"/>
    <cellStyle name="40% - Accent6" xfId="58"/>
    <cellStyle name="40% - Accent6 2" xfId="59"/>
    <cellStyle name="40% - Énfasis1 2" xfId="60"/>
    <cellStyle name="40% - Énfasis1 2 2" xfId="61"/>
    <cellStyle name="40% - Énfasis1 3" xfId="62"/>
    <cellStyle name="40% - Énfasis1 4" xfId="63"/>
    <cellStyle name="40% - Énfasis2 2" xfId="64"/>
    <cellStyle name="40% - Énfasis2 2 2" xfId="65"/>
    <cellStyle name="40% - Énfasis2 3" xfId="66"/>
    <cellStyle name="40% - Énfasis2 4" xfId="67"/>
    <cellStyle name="40% - Énfasis3 2" xfId="68"/>
    <cellStyle name="40% - Énfasis3 2 2" xfId="69"/>
    <cellStyle name="40% - Énfasis3 3" xfId="70"/>
    <cellStyle name="40% - Énfasis3 4" xfId="71"/>
    <cellStyle name="40% - Énfasis4 2" xfId="72"/>
    <cellStyle name="40% - Énfasis4 2 2" xfId="73"/>
    <cellStyle name="40% - Énfasis4 3" xfId="74"/>
    <cellStyle name="40% - Énfasis4 4" xfId="75"/>
    <cellStyle name="40% - Énfasis5 2" xfId="76"/>
    <cellStyle name="40% - Énfasis5 2 2" xfId="77"/>
    <cellStyle name="40% - Énfasis5 3" xfId="78"/>
    <cellStyle name="40% - Énfasis5 4" xfId="79"/>
    <cellStyle name="40% - Énfasis6 2" xfId="80"/>
    <cellStyle name="40% - Énfasis6 2 2" xfId="81"/>
    <cellStyle name="40% - Énfasis6 3" xfId="82"/>
    <cellStyle name="40% - Énfasis6 4" xfId="83"/>
    <cellStyle name="60% - Accent1" xfId="84"/>
    <cellStyle name="60% - Accent1 2" xfId="85"/>
    <cellStyle name="60% - Accent2" xfId="86"/>
    <cellStyle name="60% - Accent3" xfId="87"/>
    <cellStyle name="60% - Accent4" xfId="88"/>
    <cellStyle name="60% - Accent4 2" xfId="89"/>
    <cellStyle name="60% - Accent4 3" xfId="90"/>
    <cellStyle name="60% - Accent5" xfId="91"/>
    <cellStyle name="60% - Accent5 2" xfId="92"/>
    <cellStyle name="60% - Accent6" xfId="93"/>
    <cellStyle name="60% - Accent6 2" xfId="94"/>
    <cellStyle name="60% - Énfasis1 2" xfId="95"/>
    <cellStyle name="60% - Énfasis2 2" xfId="96"/>
    <cellStyle name="60% - Énfasis3 2" xfId="97"/>
    <cellStyle name="60% - Énfasis4 2" xfId="98"/>
    <cellStyle name="60% - Énfasis5 2" xfId="99"/>
    <cellStyle name="60% - Énfasis6 2" xfId="100"/>
    <cellStyle name="Accent1" xfId="101"/>
    <cellStyle name="Accent1 2" xfId="102"/>
    <cellStyle name="Accent2" xfId="103"/>
    <cellStyle name="Accent2 2" xfId="104"/>
    <cellStyle name="Accent3" xfId="105"/>
    <cellStyle name="Accent4" xfId="106"/>
    <cellStyle name="Accent4 2" xfId="107"/>
    <cellStyle name="Accent5" xfId="108"/>
    <cellStyle name="Accent5 2" xfId="109"/>
    <cellStyle name="Accent6" xfId="110"/>
    <cellStyle name="Accent6 2" xfId="111"/>
    <cellStyle name="Bad" xfId="112"/>
    <cellStyle name="Bad 1" xfId="113"/>
    <cellStyle name="Bad 2" xfId="114"/>
    <cellStyle name="Buena 2" xfId="115"/>
    <cellStyle name="Calculation" xfId="116"/>
    <cellStyle name="Calculation 2" xfId="117"/>
    <cellStyle name="Calculation 3" xfId="118"/>
    <cellStyle name="Cálculo 2" xfId="119"/>
    <cellStyle name="Celda de comprobación 2" xfId="120"/>
    <cellStyle name="Celda vinculada 2" xfId="121"/>
    <cellStyle name="Check Cell" xfId="122"/>
    <cellStyle name="Check Cell 2" xfId="123"/>
    <cellStyle name="Encabezado 4 2" xfId="124"/>
    <cellStyle name="Énfasis1 2" xfId="125"/>
    <cellStyle name="Énfasis2 2" xfId="126"/>
    <cellStyle name="Énfasis3 2" xfId="127"/>
    <cellStyle name="Énfasis4 2" xfId="128"/>
    <cellStyle name="Énfasis5 2" xfId="129"/>
    <cellStyle name="Énfasis6 2" xfId="130"/>
    <cellStyle name="Entrada 2" xfId="131"/>
    <cellStyle name="Euro" xfId="132"/>
    <cellStyle name="Euro 10" xfId="133"/>
    <cellStyle name="Euro 10 2" xfId="134"/>
    <cellStyle name="Euro 10 2 2" xfId="135"/>
    <cellStyle name="Euro 10 3" xfId="136"/>
    <cellStyle name="Euro 11" xfId="137"/>
    <cellStyle name="Euro 11 2" xfId="138"/>
    <cellStyle name="Euro 11 2 2" xfId="139"/>
    <cellStyle name="Euro 11 3" xfId="140"/>
    <cellStyle name="Euro 12" xfId="141"/>
    <cellStyle name="Euro 12 2" xfId="142"/>
    <cellStyle name="Euro 12 2 2" xfId="143"/>
    <cellStyle name="Euro 12 3" xfId="144"/>
    <cellStyle name="Euro 13" xfId="145"/>
    <cellStyle name="Euro 14" xfId="146"/>
    <cellStyle name="Euro 15" xfId="147"/>
    <cellStyle name="Euro 16" xfId="148"/>
    <cellStyle name="Euro 2" xfId="149"/>
    <cellStyle name="Euro 2 2" xfId="150"/>
    <cellStyle name="Euro 2 3" xfId="151"/>
    <cellStyle name="Euro 3" xfId="152"/>
    <cellStyle name="Euro 4" xfId="153"/>
    <cellStyle name="Euro 5" xfId="154"/>
    <cellStyle name="Euro 6" xfId="155"/>
    <cellStyle name="Euro 7" xfId="156"/>
    <cellStyle name="Euro 8" xfId="157"/>
    <cellStyle name="Euro 9" xfId="158"/>
    <cellStyle name="Excel Built-in Excel Built-in Excel Built-in Excel Built-in Excel Built-in Excel Built-in Normal_TABLERO DE MANDO FONDOS EXTERNOS" xfId="159"/>
    <cellStyle name="Excel Built-in Excel Built-in Excel Built-in Excel Built-in Excel Built-in Normal_TABLERO DE MANDO FONDOS EXTERNOS" xfId="160"/>
    <cellStyle name="Explanatory Text" xfId="161"/>
    <cellStyle name="Good" xfId="162"/>
    <cellStyle name="Good 1" xfId="163"/>
    <cellStyle name="Heading 1" xfId="164"/>
    <cellStyle name="Heading 1 1" xfId="165"/>
    <cellStyle name="Heading 2" xfId="166"/>
    <cellStyle name="Heading 2 1" xfId="167"/>
    <cellStyle name="Heading 3" xfId="168"/>
    <cellStyle name="Heading 4" xfId="169"/>
    <cellStyle name="Incorrecto 2" xfId="170"/>
    <cellStyle name="Input" xfId="171"/>
    <cellStyle name="Input 2" xfId="172"/>
    <cellStyle name="Linked Cell" xfId="173"/>
    <cellStyle name="Millares [0] 2" xfId="2"/>
    <cellStyle name="Millares [0] 2 2" xfId="174"/>
    <cellStyle name="Millares [0] 2 3" xfId="175"/>
    <cellStyle name="Millares [0] 2 4" xfId="535"/>
    <cellStyle name="Millares 10" xfId="176"/>
    <cellStyle name="Millares 11" xfId="177"/>
    <cellStyle name="Millares 12" xfId="178"/>
    <cellStyle name="Millares 12 2" xfId="179"/>
    <cellStyle name="Millares 12 2 2" xfId="180"/>
    <cellStyle name="Millares 12 2 3" xfId="181"/>
    <cellStyle name="Millares 12 2 4" xfId="182"/>
    <cellStyle name="Millares 12 2 4 2" xfId="183"/>
    <cellStyle name="Millares 12 2 4 3" xfId="184"/>
    <cellStyle name="Millares 12 3" xfId="185"/>
    <cellStyle name="Millares 12 4" xfId="186"/>
    <cellStyle name="Millares 13" xfId="187"/>
    <cellStyle name="Millares 14" xfId="188"/>
    <cellStyle name="Millares 15" xfId="189"/>
    <cellStyle name="Millares 15 2" xfId="190"/>
    <cellStyle name="Millares 15 3" xfId="191"/>
    <cellStyle name="Millares 16" xfId="192"/>
    <cellStyle name="Millares 16 2" xfId="193"/>
    <cellStyle name="Millares 16 3" xfId="194"/>
    <cellStyle name="Millares 17" xfId="195"/>
    <cellStyle name="Millares 18" xfId="196"/>
    <cellStyle name="Millares 19" xfId="197"/>
    <cellStyle name="Millares 2" xfId="198"/>
    <cellStyle name="Millares 2 10" xfId="199"/>
    <cellStyle name="Millares 2 11" xfId="200"/>
    <cellStyle name="Millares 2 12" xfId="201"/>
    <cellStyle name="Millares 2 13" xfId="202"/>
    <cellStyle name="Millares 2 14" xfId="203"/>
    <cellStyle name="Millares 2 15" xfId="204"/>
    <cellStyle name="Millares 2 16" xfId="205"/>
    <cellStyle name="Millares 2 17" xfId="206"/>
    <cellStyle name="Millares 2 18" xfId="207"/>
    <cellStyle name="Millares 2 19" xfId="208"/>
    <cellStyle name="Millares 2 2" xfId="209"/>
    <cellStyle name="Millares 2 20" xfId="210"/>
    <cellStyle name="Millares 2 21" xfId="211"/>
    <cellStyle name="Millares 2 22" xfId="212"/>
    <cellStyle name="Millares 2 3" xfId="213"/>
    <cellStyle name="Millares 2 4" xfId="214"/>
    <cellStyle name="Millares 2 5" xfId="215"/>
    <cellStyle name="Millares 2 6" xfId="216"/>
    <cellStyle name="Millares 2 7" xfId="217"/>
    <cellStyle name="Millares 2 8" xfId="218"/>
    <cellStyle name="Millares 2 9" xfId="219"/>
    <cellStyle name="Millares 20" xfId="220"/>
    <cellStyle name="Millares 21" xfId="221"/>
    <cellStyle name="Millares 22" xfId="222"/>
    <cellStyle name="Millares 23" xfId="223"/>
    <cellStyle name="Millares 23 2" xfId="224"/>
    <cellStyle name="Millares 23 3" xfId="225"/>
    <cellStyle name="Millares 24" xfId="226"/>
    <cellStyle name="Millares 25" xfId="227"/>
    <cellStyle name="Millares 26" xfId="228"/>
    <cellStyle name="Millares 26 2" xfId="229"/>
    <cellStyle name="Millares 27" xfId="230"/>
    <cellStyle name="Millares 28" xfId="231"/>
    <cellStyle name="Millares 29" xfId="232"/>
    <cellStyle name="Millares 3" xfId="233"/>
    <cellStyle name="Millares 3 2" xfId="234"/>
    <cellStyle name="Millares 3 3" xfId="235"/>
    <cellStyle name="Millares 30" xfId="236"/>
    <cellStyle name="Millares 31" xfId="237"/>
    <cellStyle name="Millares 32" xfId="238"/>
    <cellStyle name="Millares 33" xfId="239"/>
    <cellStyle name="Millares 34" xfId="240"/>
    <cellStyle name="Millares 35" xfId="241"/>
    <cellStyle name="Millares 36" xfId="242"/>
    <cellStyle name="Millares 37" xfId="243"/>
    <cellStyle name="Millares 38" xfId="244"/>
    <cellStyle name="Millares 39" xfId="245"/>
    <cellStyle name="Millares 4" xfId="246"/>
    <cellStyle name="Millares 4 2" xfId="247"/>
    <cellStyle name="Millares 4 3" xfId="248"/>
    <cellStyle name="Millares 40" xfId="249"/>
    <cellStyle name="Millares 41" xfId="250"/>
    <cellStyle name="Millares 42" xfId="251"/>
    <cellStyle name="Millares 43" xfId="252"/>
    <cellStyle name="Millares 44" xfId="253"/>
    <cellStyle name="Millares 45" xfId="254"/>
    <cellStyle name="Millares 46" xfId="255"/>
    <cellStyle name="Millares 47" xfId="256"/>
    <cellStyle name="Millares 48" xfId="257"/>
    <cellStyle name="Millares 49" xfId="258"/>
    <cellStyle name="Millares 5" xfId="259"/>
    <cellStyle name="Millares 5 2" xfId="260"/>
    <cellStyle name="Millares 5 3" xfId="261"/>
    <cellStyle name="Millares 50" xfId="262"/>
    <cellStyle name="Millares 51" xfId="263"/>
    <cellStyle name="Millares 6" xfId="264"/>
    <cellStyle name="Millares 6 2" xfId="265"/>
    <cellStyle name="Millares 7" xfId="266"/>
    <cellStyle name="Millares 7 2" xfId="267"/>
    <cellStyle name="Millares 8" xfId="268"/>
    <cellStyle name="Millares 8 2" xfId="269"/>
    <cellStyle name="Millares 9" xfId="270"/>
    <cellStyle name="Millares 9 2" xfId="271"/>
    <cellStyle name="Millares 9 3" xfId="272"/>
    <cellStyle name="Moneda 10" xfId="273"/>
    <cellStyle name="Moneda 11" xfId="274"/>
    <cellStyle name="Moneda 12" xfId="275"/>
    <cellStyle name="Moneda 13" xfId="276"/>
    <cellStyle name="Moneda 14" xfId="277"/>
    <cellStyle name="Moneda 14 2" xfId="5"/>
    <cellStyle name="Moneda 14 2 2" xfId="278"/>
    <cellStyle name="Moneda 15" xfId="279"/>
    <cellStyle name="Moneda 16" xfId="280"/>
    <cellStyle name="Moneda 17" xfId="281"/>
    <cellStyle name="Moneda 18" xfId="282"/>
    <cellStyle name="Moneda 19" xfId="283"/>
    <cellStyle name="Moneda 2" xfId="284"/>
    <cellStyle name="Moneda 2 2" xfId="285"/>
    <cellStyle name="Moneda 2 3" xfId="286"/>
    <cellStyle name="Moneda 20" xfId="287"/>
    <cellStyle name="Moneda 21" xfId="288"/>
    <cellStyle name="Moneda 22" xfId="289"/>
    <cellStyle name="Moneda 23" xfId="290"/>
    <cellStyle name="Moneda 24" xfId="291"/>
    <cellStyle name="Moneda 25" xfId="292"/>
    <cellStyle name="Moneda 26" xfId="293"/>
    <cellStyle name="Moneda 27" xfId="294"/>
    <cellStyle name="Moneda 28" xfId="295"/>
    <cellStyle name="Moneda 29" xfId="296"/>
    <cellStyle name="Moneda 3" xfId="297"/>
    <cellStyle name="Moneda 3 2" xfId="298"/>
    <cellStyle name="Moneda 3 3" xfId="299"/>
    <cellStyle name="Moneda 30" xfId="300"/>
    <cellStyle name="Moneda 30 2" xfId="301"/>
    <cellStyle name="Moneda 30 3" xfId="302"/>
    <cellStyle name="Moneda 31" xfId="303"/>
    <cellStyle name="Moneda 32" xfId="304"/>
    <cellStyle name="Moneda 33" xfId="305"/>
    <cellStyle name="Moneda 4" xfId="306"/>
    <cellStyle name="Moneda 5" xfId="307"/>
    <cellStyle name="Moneda 6" xfId="308"/>
    <cellStyle name="Moneda 7" xfId="309"/>
    <cellStyle name="Moneda 7 2" xfId="310"/>
    <cellStyle name="Moneda 7 3" xfId="311"/>
    <cellStyle name="Moneda 8" xfId="312"/>
    <cellStyle name="Moneda 9" xfId="313"/>
    <cellStyle name="Neutral 2" xfId="314"/>
    <cellStyle name="Normal" xfId="0" builtinId="0"/>
    <cellStyle name="Normal 10" xfId="1"/>
    <cellStyle name="Normal 10 2" xfId="315"/>
    <cellStyle name="Normal 10 3" xfId="316"/>
    <cellStyle name="Normal 11" xfId="317"/>
    <cellStyle name="Normal 11 2" xfId="318"/>
    <cellStyle name="Normal 11 3" xfId="319"/>
    <cellStyle name="Normal 12" xfId="320"/>
    <cellStyle name="Normal 12 2" xfId="321"/>
    <cellStyle name="Normal 12 3" xfId="322"/>
    <cellStyle name="Normal 13" xfId="323"/>
    <cellStyle name="Normal 13 2" xfId="324"/>
    <cellStyle name="Normal 13 3" xfId="325"/>
    <cellStyle name="Normal 14" xfId="326"/>
    <cellStyle name="Normal 14 2" xfId="327"/>
    <cellStyle name="Normal 14 3" xfId="328"/>
    <cellStyle name="Normal 14 4" xfId="329"/>
    <cellStyle name="Normal 14 5" xfId="330"/>
    <cellStyle name="Normal 14 6" xfId="331"/>
    <cellStyle name="Normal 15" xfId="332"/>
    <cellStyle name="Normal 15 2" xfId="333"/>
    <cellStyle name="Normal 16" xfId="334"/>
    <cellStyle name="Normal 17" xfId="335"/>
    <cellStyle name="Normal 18" xfId="336"/>
    <cellStyle name="Normal 19" xfId="337"/>
    <cellStyle name="Normal 2" xfId="338"/>
    <cellStyle name="Normal 2 10" xfId="339"/>
    <cellStyle name="Normal 2 11" xfId="340"/>
    <cellStyle name="Normal 2 12" xfId="341"/>
    <cellStyle name="Normal 2 13" xfId="342"/>
    <cellStyle name="Normal 2 14" xfId="343"/>
    <cellStyle name="Normal 2 15" xfId="344"/>
    <cellStyle name="Normal 2 16" xfId="345"/>
    <cellStyle name="Normal 2 17" xfId="346"/>
    <cellStyle name="Normal 2 18" xfId="347"/>
    <cellStyle name="Normal 2 19" xfId="348"/>
    <cellStyle name="Normal 2 2" xfId="349"/>
    <cellStyle name="Normal 2 2 2" xfId="350"/>
    <cellStyle name="Normal 2 2 3" xfId="351"/>
    <cellStyle name="Normal 2 20" xfId="352"/>
    <cellStyle name="Normal 2 21" xfId="353"/>
    <cellStyle name="Normal 2 3" xfId="354"/>
    <cellStyle name="Normal 2 3 2" xfId="355"/>
    <cellStyle name="Normal 2 3 3" xfId="356"/>
    <cellStyle name="Normal 2 4" xfId="357"/>
    <cellStyle name="Normal 2 4 2" xfId="358"/>
    <cellStyle name="Normal 2 4 3" xfId="359"/>
    <cellStyle name="Normal 2 5" xfId="360"/>
    <cellStyle name="Normal 2 5 2" xfId="361"/>
    <cellStyle name="Normal 2 5 3" xfId="362"/>
    <cellStyle name="Normal 2 6" xfId="363"/>
    <cellStyle name="Normal 2 6 2" xfId="364"/>
    <cellStyle name="Normal 2 6 3" xfId="365"/>
    <cellStyle name="Normal 2 7" xfId="366"/>
    <cellStyle name="Normal 2 8" xfId="367"/>
    <cellStyle name="Normal 2 9" xfId="368"/>
    <cellStyle name="Normal 2_Dashboard ver 2.2 ES" xfId="369"/>
    <cellStyle name="Normal 20" xfId="370"/>
    <cellStyle name="Normal 20 2" xfId="371"/>
    <cellStyle name="Normal 21" xfId="372"/>
    <cellStyle name="Normal 22" xfId="373"/>
    <cellStyle name="Normal 22 2" xfId="374"/>
    <cellStyle name="Normal 22 3" xfId="375"/>
    <cellStyle name="Normal 23" xfId="376"/>
    <cellStyle name="Normal 24" xfId="377"/>
    <cellStyle name="Normal 25" xfId="378"/>
    <cellStyle name="Normal 26" xfId="379"/>
    <cellStyle name="Normal 27" xfId="380"/>
    <cellStyle name="Normal 28" xfId="381"/>
    <cellStyle name="Normal 29" xfId="382"/>
    <cellStyle name="Normal 3" xfId="383"/>
    <cellStyle name="Normal 3 2" xfId="384"/>
    <cellStyle name="Normal 3 3" xfId="385"/>
    <cellStyle name="Normal 3 4" xfId="386"/>
    <cellStyle name="Normal 3 5" xfId="387"/>
    <cellStyle name="Normal 30" xfId="388"/>
    <cellStyle name="Normal 31" xfId="389"/>
    <cellStyle name="Normal 32" xfId="390"/>
    <cellStyle name="Normal 33" xfId="391"/>
    <cellStyle name="Normal 4" xfId="392"/>
    <cellStyle name="Normal 4 2" xfId="393"/>
    <cellStyle name="Normal 4 3" xfId="394"/>
    <cellStyle name="Normal 4 4" xfId="395"/>
    <cellStyle name="Normal 4 5" xfId="396"/>
    <cellStyle name="Normal 5" xfId="397"/>
    <cellStyle name="Normal 5 2" xfId="398"/>
    <cellStyle name="Normal 5 3" xfId="399"/>
    <cellStyle name="Normal 5 4" xfId="400"/>
    <cellStyle name="Normal 6" xfId="3"/>
    <cellStyle name="Normal 6 2" xfId="401"/>
    <cellStyle name="Normal 6 3" xfId="402"/>
    <cellStyle name="Normal 6 4" xfId="403"/>
    <cellStyle name="Normal 7" xfId="404"/>
    <cellStyle name="Normal 7 2" xfId="405"/>
    <cellStyle name="Normal 7 3" xfId="406"/>
    <cellStyle name="Normal 7 4" xfId="407"/>
    <cellStyle name="Normal 8" xfId="408"/>
    <cellStyle name="Normal 8 2" xfId="409"/>
    <cellStyle name="Normal 8 3" xfId="410"/>
    <cellStyle name="Normal 8 4" xfId="411"/>
    <cellStyle name="Normal 8 5" xfId="412"/>
    <cellStyle name="Normal 9" xfId="413"/>
    <cellStyle name="Normal 9 2" xfId="414"/>
    <cellStyle name="Normal 9 2 2" xfId="415"/>
    <cellStyle name="Normal 9 2 3" xfId="416"/>
    <cellStyle name="Normal 9 2 4" xfId="417"/>
    <cellStyle name="Normal 9 2 4 2" xfId="418"/>
    <cellStyle name="Normal 9 2 4 3" xfId="419"/>
    <cellStyle name="Normal 9 2 4 4" xfId="6"/>
    <cellStyle name="Normal 9 2 4 4 2" xfId="420"/>
    <cellStyle name="Normal 9 3" xfId="421"/>
    <cellStyle name="Normal 9 4" xfId="422"/>
    <cellStyle name="Notas 2" xfId="423"/>
    <cellStyle name="Notas 2 2" xfId="424"/>
    <cellStyle name="Notas 2 3" xfId="425"/>
    <cellStyle name="Notas 2 4" xfId="426"/>
    <cellStyle name="Notas 3" xfId="427"/>
    <cellStyle name="Notas 4" xfId="428"/>
    <cellStyle name="Notas 5" xfId="429"/>
    <cellStyle name="Notas 6" xfId="430"/>
    <cellStyle name="Note" xfId="431"/>
    <cellStyle name="Note 1" xfId="432"/>
    <cellStyle name="Note 2" xfId="433"/>
    <cellStyle name="Note 3" xfId="434"/>
    <cellStyle name="Output" xfId="435"/>
    <cellStyle name="Output 2" xfId="436"/>
    <cellStyle name="Output 3" xfId="437"/>
    <cellStyle name="Porcentaje 2" xfId="438"/>
    <cellStyle name="Porcentaje 3" xfId="439"/>
    <cellStyle name="Porcentual 10" xfId="440"/>
    <cellStyle name="Porcentual 11" xfId="441"/>
    <cellStyle name="Porcentual 12" xfId="442"/>
    <cellStyle name="Porcentual 13" xfId="443"/>
    <cellStyle name="Porcentual 14" xfId="444"/>
    <cellStyle name="Porcentual 15" xfId="445"/>
    <cellStyle name="Porcentual 16" xfId="446"/>
    <cellStyle name="Porcentual 17" xfId="536"/>
    <cellStyle name="Porcentual 2" xfId="447"/>
    <cellStyle name="Porcentual 2 2" xfId="4"/>
    <cellStyle name="Porcentual 2 2 2" xfId="448"/>
    <cellStyle name="Porcentual 2 2 2 2" xfId="449"/>
    <cellStyle name="Porcentual 2 2 2 2 2" xfId="450"/>
    <cellStyle name="Porcentual 2 2 2 2 2 2" xfId="451"/>
    <cellStyle name="Porcentual 2 2 2 2 2 3" xfId="452"/>
    <cellStyle name="Porcentual 2 2 2 2 3" xfId="453"/>
    <cellStyle name="Porcentual 2 2 2 2 4" xfId="454"/>
    <cellStyle name="Porcentual 2 2 2 3" xfId="455"/>
    <cellStyle name="Porcentual 2 2 2 4" xfId="456"/>
    <cellStyle name="Porcentual 2 2 3" xfId="457"/>
    <cellStyle name="Porcentual 2 2 3 2" xfId="458"/>
    <cellStyle name="Porcentual 2 2 3 2 2" xfId="459"/>
    <cellStyle name="Porcentual 2 2 3 3" xfId="460"/>
    <cellStyle name="Porcentual 2 2 3 4" xfId="461"/>
    <cellStyle name="Porcentual 2 2 4" xfId="462"/>
    <cellStyle name="Porcentual 2 2 4 2" xfId="463"/>
    <cellStyle name="Porcentual 2 2 5" xfId="464"/>
    <cellStyle name="Porcentual 2 2 6" xfId="465"/>
    <cellStyle name="Porcentual 2 2 6 2" xfId="466"/>
    <cellStyle name="Porcentual 2 2 6 2 2" xfId="467"/>
    <cellStyle name="Porcentual 2 2 7" xfId="468"/>
    <cellStyle name="Porcentual 2 2 8" xfId="469"/>
    <cellStyle name="Porcentual 2 3" xfId="470"/>
    <cellStyle name="Porcentual 2 4" xfId="471"/>
    <cellStyle name="Porcentual 2 5" xfId="472"/>
    <cellStyle name="Porcentual 2 6" xfId="473"/>
    <cellStyle name="Porcentual 2 7" xfId="474"/>
    <cellStyle name="Porcentual 3" xfId="475"/>
    <cellStyle name="Porcentual 3 2" xfId="476"/>
    <cellStyle name="Porcentual 3 3" xfId="477"/>
    <cellStyle name="Porcentual 3 4" xfId="478"/>
    <cellStyle name="Porcentual 3 5" xfId="479"/>
    <cellStyle name="Porcentual 4" xfId="480"/>
    <cellStyle name="Porcentual 4 2" xfId="481"/>
    <cellStyle name="Porcentual 4 3" xfId="482"/>
    <cellStyle name="Porcentual 5" xfId="483"/>
    <cellStyle name="Porcentual 5 2" xfId="484"/>
    <cellStyle name="Porcentual 5 3" xfId="485"/>
    <cellStyle name="Porcentual 6" xfId="486"/>
    <cellStyle name="Porcentual 6 2" xfId="487"/>
    <cellStyle name="Porcentual 6 3" xfId="488"/>
    <cellStyle name="Porcentual 6 4" xfId="489"/>
    <cellStyle name="Porcentual 6 4 2" xfId="490"/>
    <cellStyle name="Porcentual 6 4 3" xfId="491"/>
    <cellStyle name="Porcentual 6 5" xfId="492"/>
    <cellStyle name="Porcentual 6 6" xfId="493"/>
    <cellStyle name="Porcentual 7" xfId="494"/>
    <cellStyle name="Porcentual 7 2" xfId="495"/>
    <cellStyle name="Porcentual 7 3" xfId="496"/>
    <cellStyle name="Porcentual 7 4" xfId="497"/>
    <cellStyle name="Porcentual 7 5" xfId="498"/>
    <cellStyle name="Porcentual 7 6" xfId="499"/>
    <cellStyle name="Porcentual 8" xfId="500"/>
    <cellStyle name="Porcentual 8 10" xfId="501"/>
    <cellStyle name="Porcentual 8 11" xfId="502"/>
    <cellStyle name="Porcentual 8 2" xfId="503"/>
    <cellStyle name="Porcentual 8 3" xfId="504"/>
    <cellStyle name="Porcentual 8 3 2" xfId="505"/>
    <cellStyle name="Porcentual 8 4" xfId="506"/>
    <cellStyle name="Porcentual 8 5" xfId="507"/>
    <cellStyle name="Porcentual 8 6" xfId="508"/>
    <cellStyle name="Porcentual 8 7" xfId="509"/>
    <cellStyle name="Porcentual 8 7 2" xfId="510"/>
    <cellStyle name="Porcentual 8 7 3" xfId="511"/>
    <cellStyle name="Porcentual 8 7 4" xfId="512"/>
    <cellStyle name="Porcentual 8 8" xfId="513"/>
    <cellStyle name="Porcentual 8 9" xfId="514"/>
    <cellStyle name="Porcentual 9" xfId="515"/>
    <cellStyle name="Porcentual 9 2" xfId="516"/>
    <cellStyle name="Salida 2" xfId="517"/>
    <cellStyle name="TableStyleLight1" xfId="518"/>
    <cellStyle name="Texto de advertencia 2" xfId="519"/>
    <cellStyle name="Texto explicativo 2" xfId="520"/>
    <cellStyle name="Title" xfId="521"/>
    <cellStyle name="Título 1 2" xfId="522"/>
    <cellStyle name="Título 2 2" xfId="523"/>
    <cellStyle name="Título 3 2" xfId="524"/>
    <cellStyle name="Título 3 3" xfId="525"/>
    <cellStyle name="Título 3 4" xfId="526"/>
    <cellStyle name="Título 3 5" xfId="527"/>
    <cellStyle name="Título 3 6" xfId="528"/>
    <cellStyle name="Título 3 7" xfId="529"/>
    <cellStyle name="Título 3 8" xfId="530"/>
    <cellStyle name="Título 3 9" xfId="531"/>
    <cellStyle name="Título 4" xfId="532"/>
    <cellStyle name="Total 2" xfId="533"/>
    <cellStyle name="Warning Text" xfId="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2.bp.blogspot.com/_DjYgNii92pI/SS7TjUGwxnI/AAAAAAAAAps/LGnAFDq6kCQ/s320/escudo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0</xdr:rowOff>
    </xdr:from>
    <xdr:to>
      <xdr:col>0</xdr:col>
      <xdr:colOff>1495425</xdr:colOff>
      <xdr:row>1</xdr:row>
      <xdr:rowOff>123825</xdr:rowOff>
    </xdr:to>
    <xdr:pic>
      <xdr:nvPicPr>
        <xdr:cNvPr id="2" name="Imagen 3" descr="http://2.bp.blogspot.com/_DjYgNii92pI/SS7TjUGwxnI/AAAAAAAAAps/LGnAFDq6kCQ/s320/escud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95300" y="0"/>
          <a:ext cx="10001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453390</xdr:colOff>
      <xdr:row>3</xdr:row>
      <xdr:rowOff>0</xdr:rowOff>
    </xdr:to>
    <xdr:pic>
      <xdr:nvPicPr>
        <xdr:cNvPr id="3" name="2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81950" y="0"/>
          <a:ext cx="1386840" cy="54292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"/>
      <sheetName val="UP"/>
      <sheetName val="PRESUP P INFORME"/>
      <sheetName val="2017 PRESUPUESTO "/>
      <sheetName val="Aumentos y disminuciones "/>
      <sheetName val="REGIONES (2)"/>
      <sheetName val="RECURSOS PROPIOS"/>
      <sheetName val="COMPROMISOS"/>
      <sheetName val="Resumen Ejec. Proyectos"/>
      <sheetName val="Donac  (2)"/>
      <sheetName val="SUBVENCION"/>
      <sheetName val="proyectos  (2)"/>
      <sheetName val="x FF"/>
      <sheetName val="RUBROS"/>
      <sheetName val="VACUNAS"/>
      <sheetName val="MEDICAMENTOS"/>
      <sheetName val="PROVISION"/>
      <sheetName val="ESPECIALES FDO X RUBRO"/>
      <sheetName val="Libro2"/>
    </sheetNames>
    <definedNames>
      <definedName name="Countries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13"/>
  <sheetViews>
    <sheetView tabSelected="1" workbookViewId="0">
      <selection activeCell="A6" sqref="A6"/>
    </sheetView>
  </sheetViews>
  <sheetFormatPr baseColWidth="10" defaultColWidth="9.140625" defaultRowHeight="12.75" customHeight="1" x14ac:dyDescent="0.25"/>
  <cols>
    <col min="1" max="1" width="24.140625" style="4" customWidth="1"/>
    <col min="2" max="2" width="28.28515625" style="4" customWidth="1"/>
    <col min="3" max="3" width="13.7109375" style="4" customWidth="1"/>
    <col min="4" max="4" width="13.5703125" style="4" customWidth="1"/>
    <col min="5" max="5" width="13.140625" style="4" customWidth="1"/>
    <col min="6" max="6" width="13.5703125" style="4" customWidth="1"/>
    <col min="7" max="7" width="13.28515625" style="4" customWidth="1"/>
    <col min="8" max="8" width="14" style="5" customWidth="1"/>
    <col min="9" max="9" width="10.7109375" style="6" customWidth="1"/>
    <col min="10" max="16384" width="9.140625" style="4"/>
  </cols>
  <sheetData>
    <row r="1" spans="1:11" ht="19.5" customHeight="1" x14ac:dyDescent="0.25">
      <c r="A1" s="1" t="s">
        <v>0</v>
      </c>
      <c r="B1" s="1"/>
      <c r="C1" s="1"/>
      <c r="D1" s="1"/>
    </row>
    <row r="2" spans="1:11" ht="10.5" customHeight="1" x14ac:dyDescent="0.25">
      <c r="A2" s="1"/>
      <c r="B2" s="1"/>
      <c r="C2" s="1"/>
      <c r="D2" s="1"/>
    </row>
    <row r="3" spans="1:11" ht="12.75" customHeight="1" x14ac:dyDescent="0.25">
      <c r="A3" s="2" t="s">
        <v>1</v>
      </c>
      <c r="B3" s="1"/>
      <c r="C3" s="3"/>
      <c r="D3" s="3"/>
    </row>
    <row r="4" spans="1:11" ht="13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11" ht="6.75" customHeight="1" thickBot="1" x14ac:dyDescent="0.3">
      <c r="A5" s="2"/>
      <c r="B5" s="1"/>
      <c r="C5" s="3"/>
      <c r="D5" s="3"/>
    </row>
    <row r="6" spans="1:11" ht="23.25" customHeight="1" thickBo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</row>
    <row r="7" spans="1:11" ht="12.75" customHeight="1" thickBot="1" x14ac:dyDescent="0.25">
      <c r="A7" s="7"/>
      <c r="B7" s="7"/>
      <c r="C7" s="7">
        <v>1</v>
      </c>
      <c r="D7" s="7">
        <v>2</v>
      </c>
      <c r="E7" s="7" t="s">
        <v>12</v>
      </c>
      <c r="F7" s="7">
        <v>4</v>
      </c>
      <c r="G7" s="7">
        <v>5</v>
      </c>
      <c r="H7" s="8" t="s">
        <v>13</v>
      </c>
      <c r="I7" s="7" t="s">
        <v>14</v>
      </c>
      <c r="J7" s="9"/>
      <c r="K7" s="9"/>
    </row>
    <row r="8" spans="1:11" ht="12.75" customHeight="1" thickBot="1" x14ac:dyDescent="0.25">
      <c r="A8" s="22" t="s">
        <v>15</v>
      </c>
      <c r="B8" s="10" t="s">
        <v>16</v>
      </c>
      <c r="C8" s="11">
        <v>5284945</v>
      </c>
      <c r="D8" s="11">
        <v>172793</v>
      </c>
      <c r="E8" s="11">
        <v>5457738</v>
      </c>
      <c r="F8" s="11">
        <v>2499732.92</v>
      </c>
      <c r="G8" s="11">
        <v>2497830.84</v>
      </c>
      <c r="H8" s="11">
        <f>+E8-G8</f>
        <v>2959907.16</v>
      </c>
      <c r="I8" s="12">
        <f>+G8/E8</f>
        <v>0.45766778104775274</v>
      </c>
    </row>
    <row r="9" spans="1:11" ht="12.75" customHeight="1" thickBot="1" x14ac:dyDescent="0.25">
      <c r="A9" s="23"/>
      <c r="B9" s="10" t="s">
        <v>17</v>
      </c>
      <c r="C9" s="11">
        <v>1092390</v>
      </c>
      <c r="D9" s="11">
        <v>0</v>
      </c>
      <c r="E9" s="11">
        <v>1092390</v>
      </c>
      <c r="F9" s="11">
        <v>645098.31999999995</v>
      </c>
      <c r="G9" s="11">
        <v>588556.19999999995</v>
      </c>
      <c r="H9" s="11">
        <f t="shared" ref="H9:H72" si="0">+E9-G9</f>
        <v>503833.80000000005</v>
      </c>
      <c r="I9" s="12">
        <f t="shared" ref="I9:I72" si="1">+G9/E9</f>
        <v>0.53877845824293513</v>
      </c>
    </row>
    <row r="10" spans="1:11" ht="12.75" customHeight="1" thickBot="1" x14ac:dyDescent="0.25">
      <c r="A10" s="23"/>
      <c r="B10" s="10" t="s">
        <v>18</v>
      </c>
      <c r="C10" s="11">
        <v>40000</v>
      </c>
      <c r="D10" s="11">
        <v>0</v>
      </c>
      <c r="E10" s="11">
        <v>40000</v>
      </c>
      <c r="F10" s="11">
        <v>33008.17</v>
      </c>
      <c r="G10" s="11">
        <v>18334.97</v>
      </c>
      <c r="H10" s="11">
        <f t="shared" si="0"/>
        <v>21665.03</v>
      </c>
      <c r="I10" s="12">
        <f t="shared" si="1"/>
        <v>0.45837425000000004</v>
      </c>
    </row>
    <row r="11" spans="1:11" ht="12.75" customHeight="1" thickBot="1" x14ac:dyDescent="0.25">
      <c r="A11" s="24"/>
      <c r="B11" s="13" t="s">
        <v>19</v>
      </c>
      <c r="C11" s="14">
        <v>6417335</v>
      </c>
      <c r="D11" s="14">
        <v>172793</v>
      </c>
      <c r="E11" s="14">
        <v>6590128</v>
      </c>
      <c r="F11" s="14">
        <v>3177839.41</v>
      </c>
      <c r="G11" s="14">
        <v>3104722.01</v>
      </c>
      <c r="H11" s="14">
        <f t="shared" si="0"/>
        <v>3485405.99</v>
      </c>
      <c r="I11" s="15">
        <f t="shared" si="1"/>
        <v>0.47111710273305768</v>
      </c>
    </row>
    <row r="12" spans="1:11" ht="12.75" customHeight="1" thickBot="1" x14ac:dyDescent="0.25">
      <c r="A12" s="22" t="s">
        <v>20</v>
      </c>
      <c r="B12" s="10" t="s">
        <v>16</v>
      </c>
      <c r="C12" s="11">
        <v>23957160</v>
      </c>
      <c r="D12" s="11">
        <v>-41253</v>
      </c>
      <c r="E12" s="11">
        <v>23915907</v>
      </c>
      <c r="F12" s="11">
        <v>11324123.73</v>
      </c>
      <c r="G12" s="11">
        <v>11320381.390000001</v>
      </c>
      <c r="H12" s="11">
        <f t="shared" si="0"/>
        <v>12595525.609999999</v>
      </c>
      <c r="I12" s="12">
        <f t="shared" si="1"/>
        <v>0.47334108591407387</v>
      </c>
    </row>
    <row r="13" spans="1:11" ht="12.75" customHeight="1" thickBot="1" x14ac:dyDescent="0.25">
      <c r="A13" s="23"/>
      <c r="B13" s="10" t="s">
        <v>17</v>
      </c>
      <c r="C13" s="11">
        <v>4464760</v>
      </c>
      <c r="D13" s="11">
        <v>-3974242.14</v>
      </c>
      <c r="E13" s="11">
        <v>490517.86</v>
      </c>
      <c r="F13" s="11">
        <v>51171.48</v>
      </c>
      <c r="G13" s="11">
        <v>51131.48</v>
      </c>
      <c r="H13" s="11">
        <f t="shared" si="0"/>
        <v>439386.38</v>
      </c>
      <c r="I13" s="12">
        <f t="shared" si="1"/>
        <v>0.10423979261427913</v>
      </c>
    </row>
    <row r="14" spans="1:11" ht="12.75" customHeight="1" thickBot="1" x14ac:dyDescent="0.25">
      <c r="A14" s="23"/>
      <c r="B14" s="10" t="s">
        <v>21</v>
      </c>
      <c r="C14" s="11">
        <v>0</v>
      </c>
      <c r="D14" s="11">
        <v>3527.14</v>
      </c>
      <c r="E14" s="11">
        <v>3527.14</v>
      </c>
      <c r="F14" s="11">
        <v>3527.14</v>
      </c>
      <c r="G14" s="11">
        <v>3527.14</v>
      </c>
      <c r="H14" s="11">
        <f t="shared" si="0"/>
        <v>0</v>
      </c>
      <c r="I14" s="12">
        <f t="shared" si="1"/>
        <v>1</v>
      </c>
    </row>
    <row r="15" spans="1:11" ht="12.75" customHeight="1" thickBot="1" x14ac:dyDescent="0.25">
      <c r="A15" s="24"/>
      <c r="B15" s="13" t="s">
        <v>19</v>
      </c>
      <c r="C15" s="14">
        <v>28421920</v>
      </c>
      <c r="D15" s="14">
        <v>-4011968</v>
      </c>
      <c r="E15" s="14">
        <v>24409952</v>
      </c>
      <c r="F15" s="14">
        <v>11378822.35</v>
      </c>
      <c r="G15" s="14">
        <v>11375040.01</v>
      </c>
      <c r="H15" s="14">
        <f t="shared" si="0"/>
        <v>13034911.99</v>
      </c>
      <c r="I15" s="15">
        <f t="shared" si="1"/>
        <v>0.46600009741928211</v>
      </c>
    </row>
    <row r="16" spans="1:11" ht="12.75" customHeight="1" thickBot="1" x14ac:dyDescent="0.25">
      <c r="A16" s="22" t="s">
        <v>22</v>
      </c>
      <c r="B16" s="10" t="s">
        <v>16</v>
      </c>
      <c r="C16" s="11">
        <v>2731700</v>
      </c>
      <c r="D16" s="11">
        <v>-13315</v>
      </c>
      <c r="E16" s="11">
        <v>2718385</v>
      </c>
      <c r="F16" s="11">
        <v>1280159.53</v>
      </c>
      <c r="G16" s="11">
        <v>1279045.7</v>
      </c>
      <c r="H16" s="11">
        <f t="shared" si="0"/>
        <v>1439339.3</v>
      </c>
      <c r="I16" s="12">
        <f t="shared" si="1"/>
        <v>0.47051675903155732</v>
      </c>
    </row>
    <row r="17" spans="1:9" ht="12.75" customHeight="1" thickBot="1" x14ac:dyDescent="0.25">
      <c r="A17" s="23"/>
      <c r="B17" s="10" t="s">
        <v>17</v>
      </c>
      <c r="C17" s="11">
        <v>126300</v>
      </c>
      <c r="D17" s="11">
        <v>-1317.02</v>
      </c>
      <c r="E17" s="11">
        <v>124982.98</v>
      </c>
      <c r="F17" s="11">
        <v>44637.06</v>
      </c>
      <c r="G17" s="11">
        <v>41740.550000000003</v>
      </c>
      <c r="H17" s="11">
        <f t="shared" si="0"/>
        <v>83242.429999999993</v>
      </c>
      <c r="I17" s="12">
        <f t="shared" si="1"/>
        <v>0.33396987333795375</v>
      </c>
    </row>
    <row r="18" spans="1:9" ht="12.75" customHeight="1" thickBot="1" x14ac:dyDescent="0.25">
      <c r="A18" s="23"/>
      <c r="B18" s="10" t="s">
        <v>21</v>
      </c>
      <c r="C18" s="11">
        <v>0</v>
      </c>
      <c r="D18" s="11">
        <v>1317.02</v>
      </c>
      <c r="E18" s="11">
        <v>1317.02</v>
      </c>
      <c r="F18" s="11">
        <v>1317.02</v>
      </c>
      <c r="G18" s="11">
        <v>0</v>
      </c>
      <c r="H18" s="11">
        <f t="shared" si="0"/>
        <v>1317.02</v>
      </c>
      <c r="I18" s="12">
        <f t="shared" si="1"/>
        <v>0</v>
      </c>
    </row>
    <row r="19" spans="1:9" ht="12.75" customHeight="1" thickBot="1" x14ac:dyDescent="0.25">
      <c r="A19" s="24"/>
      <c r="B19" s="13" t="s">
        <v>19</v>
      </c>
      <c r="C19" s="14">
        <v>2858000</v>
      </c>
      <c r="D19" s="14">
        <v>-13315</v>
      </c>
      <c r="E19" s="14">
        <v>2844685</v>
      </c>
      <c r="F19" s="14">
        <v>1326113.6100000001</v>
      </c>
      <c r="G19" s="14">
        <v>1320786.25</v>
      </c>
      <c r="H19" s="14">
        <f t="shared" si="0"/>
        <v>1523898.75</v>
      </c>
      <c r="I19" s="15">
        <f t="shared" si="1"/>
        <v>0.46429965004912671</v>
      </c>
    </row>
    <row r="20" spans="1:9" ht="12.75" customHeight="1" thickBot="1" x14ac:dyDescent="0.25">
      <c r="A20" s="22" t="s">
        <v>23</v>
      </c>
      <c r="B20" s="10" t="s">
        <v>16</v>
      </c>
      <c r="C20" s="11">
        <v>31973805</v>
      </c>
      <c r="D20" s="11">
        <v>118225</v>
      </c>
      <c r="E20" s="11">
        <v>32092030</v>
      </c>
      <c r="F20" s="11">
        <v>15104016.18</v>
      </c>
      <c r="G20" s="11">
        <v>15097257.93</v>
      </c>
      <c r="H20" s="11">
        <f t="shared" si="0"/>
        <v>16994772.07</v>
      </c>
      <c r="I20" s="12">
        <f t="shared" si="1"/>
        <v>0.47043636472980987</v>
      </c>
    </row>
    <row r="21" spans="1:9" ht="12.75" customHeight="1" thickBot="1" x14ac:dyDescent="0.25">
      <c r="A21" s="23"/>
      <c r="B21" s="10" t="s">
        <v>17</v>
      </c>
      <c r="C21" s="11">
        <v>5683450</v>
      </c>
      <c r="D21" s="11">
        <v>-3975559.16</v>
      </c>
      <c r="E21" s="11">
        <v>1707890.84</v>
      </c>
      <c r="F21" s="11">
        <v>740906.86</v>
      </c>
      <c r="G21" s="11">
        <v>681428.23</v>
      </c>
      <c r="H21" s="11">
        <f t="shared" si="0"/>
        <v>1026462.6100000001</v>
      </c>
      <c r="I21" s="12">
        <f t="shared" si="1"/>
        <v>0.3989881636697577</v>
      </c>
    </row>
    <row r="22" spans="1:9" ht="12.75" customHeight="1" thickBot="1" x14ac:dyDescent="0.25">
      <c r="A22" s="23"/>
      <c r="B22" s="10" t="s">
        <v>18</v>
      </c>
      <c r="C22" s="11">
        <v>40000</v>
      </c>
      <c r="D22" s="11">
        <v>0</v>
      </c>
      <c r="E22" s="11">
        <v>40000</v>
      </c>
      <c r="F22" s="11">
        <v>33008.17</v>
      </c>
      <c r="G22" s="11">
        <v>18334.97</v>
      </c>
      <c r="H22" s="11">
        <f t="shared" si="0"/>
        <v>21665.03</v>
      </c>
      <c r="I22" s="12">
        <f t="shared" si="1"/>
        <v>0.45837425000000004</v>
      </c>
    </row>
    <row r="23" spans="1:9" ht="12.75" customHeight="1" thickBot="1" x14ac:dyDescent="0.25">
      <c r="A23" s="23"/>
      <c r="B23" s="10" t="s">
        <v>21</v>
      </c>
      <c r="C23" s="11">
        <v>0</v>
      </c>
      <c r="D23" s="11">
        <v>4844.16</v>
      </c>
      <c r="E23" s="11">
        <v>4844.16</v>
      </c>
      <c r="F23" s="11">
        <v>4844.16</v>
      </c>
      <c r="G23" s="11">
        <v>3527.14</v>
      </c>
      <c r="H23" s="11">
        <f t="shared" si="0"/>
        <v>1317.02</v>
      </c>
      <c r="I23" s="12">
        <f t="shared" si="1"/>
        <v>0.72812210992205051</v>
      </c>
    </row>
    <row r="24" spans="1:9" ht="12.75" customHeight="1" thickBot="1" x14ac:dyDescent="0.25">
      <c r="A24" s="24"/>
      <c r="B24" s="13" t="s">
        <v>19</v>
      </c>
      <c r="C24" s="14">
        <v>37697255</v>
      </c>
      <c r="D24" s="14">
        <v>-3852490</v>
      </c>
      <c r="E24" s="14">
        <v>33844765</v>
      </c>
      <c r="F24" s="14">
        <v>15882775.369999999</v>
      </c>
      <c r="G24" s="14">
        <v>15800548.27</v>
      </c>
      <c r="H24" s="14">
        <f t="shared" si="0"/>
        <v>18044216.73</v>
      </c>
      <c r="I24" s="15">
        <f t="shared" si="1"/>
        <v>0.46685353761504916</v>
      </c>
    </row>
    <row r="25" spans="1:9" ht="12.75" customHeight="1" thickBot="1" x14ac:dyDescent="0.25">
      <c r="A25" s="22" t="s">
        <v>24</v>
      </c>
      <c r="B25" s="10" t="s">
        <v>16</v>
      </c>
      <c r="C25" s="11">
        <v>3514110</v>
      </c>
      <c r="D25" s="11">
        <v>23713</v>
      </c>
      <c r="E25" s="11">
        <v>3537823</v>
      </c>
      <c r="F25" s="11">
        <v>1704482.73</v>
      </c>
      <c r="G25" s="11">
        <v>1693733.51</v>
      </c>
      <c r="H25" s="11">
        <f t="shared" si="0"/>
        <v>1844089.49</v>
      </c>
      <c r="I25" s="12">
        <f t="shared" si="1"/>
        <v>0.47875021164145293</v>
      </c>
    </row>
    <row r="26" spans="1:9" ht="12.75" customHeight="1" thickBot="1" x14ac:dyDescent="0.25">
      <c r="A26" s="23"/>
      <c r="B26" s="10" t="s">
        <v>17</v>
      </c>
      <c r="C26" s="11">
        <v>831645</v>
      </c>
      <c r="D26" s="11">
        <v>0</v>
      </c>
      <c r="E26" s="11">
        <v>831645</v>
      </c>
      <c r="F26" s="11">
        <v>622276.76</v>
      </c>
      <c r="G26" s="11">
        <v>448058.34</v>
      </c>
      <c r="H26" s="11">
        <f t="shared" si="0"/>
        <v>383586.66</v>
      </c>
      <c r="I26" s="12">
        <f t="shared" si="1"/>
        <v>0.53876153887776634</v>
      </c>
    </row>
    <row r="27" spans="1:9" ht="12.75" customHeight="1" thickBot="1" x14ac:dyDescent="0.25">
      <c r="A27" s="23"/>
      <c r="B27" s="10" t="s">
        <v>18</v>
      </c>
      <c r="C27" s="11">
        <v>29200</v>
      </c>
      <c r="D27" s="11">
        <v>0</v>
      </c>
      <c r="E27" s="11">
        <v>29200</v>
      </c>
      <c r="F27" s="11">
        <v>26469.19</v>
      </c>
      <c r="G27" s="11">
        <v>15743.23</v>
      </c>
      <c r="H27" s="11">
        <f t="shared" si="0"/>
        <v>13456.77</v>
      </c>
      <c r="I27" s="12">
        <f t="shared" si="1"/>
        <v>0.53915171232876713</v>
      </c>
    </row>
    <row r="28" spans="1:9" ht="12.75" customHeight="1" thickBot="1" x14ac:dyDescent="0.25">
      <c r="A28" s="24"/>
      <c r="B28" s="13" t="s">
        <v>19</v>
      </c>
      <c r="C28" s="14">
        <v>4374955</v>
      </c>
      <c r="D28" s="14">
        <v>23713</v>
      </c>
      <c r="E28" s="14">
        <v>4398668</v>
      </c>
      <c r="F28" s="14">
        <v>2353228.6800000002</v>
      </c>
      <c r="G28" s="14">
        <v>2157535.08</v>
      </c>
      <c r="H28" s="14">
        <f t="shared" si="0"/>
        <v>2241132.92</v>
      </c>
      <c r="I28" s="15">
        <f t="shared" si="1"/>
        <v>0.4904973687489031</v>
      </c>
    </row>
    <row r="29" spans="1:9" ht="12.75" customHeight="1" thickBot="1" x14ac:dyDescent="0.25">
      <c r="A29" s="22" t="s">
        <v>25</v>
      </c>
      <c r="B29" s="10" t="s">
        <v>16</v>
      </c>
      <c r="C29" s="11">
        <v>14799900</v>
      </c>
      <c r="D29" s="11">
        <v>86092</v>
      </c>
      <c r="E29" s="11">
        <v>14885992</v>
      </c>
      <c r="F29" s="11">
        <v>7116630.9699999997</v>
      </c>
      <c r="G29" s="11">
        <v>7116235.1699999999</v>
      </c>
      <c r="H29" s="11">
        <f t="shared" si="0"/>
        <v>7769756.8300000001</v>
      </c>
      <c r="I29" s="12">
        <f t="shared" si="1"/>
        <v>0.47804910616638785</v>
      </c>
    </row>
    <row r="30" spans="1:9" ht="12.75" customHeight="1" thickBot="1" x14ac:dyDescent="0.25">
      <c r="A30" s="23"/>
      <c r="B30" s="10" t="s">
        <v>17</v>
      </c>
      <c r="C30" s="11">
        <v>2867770</v>
      </c>
      <c r="D30" s="11">
        <v>-2309242.81</v>
      </c>
      <c r="E30" s="11">
        <v>558527.18999999994</v>
      </c>
      <c r="F30" s="11">
        <v>8817</v>
      </c>
      <c r="G30" s="11">
        <v>6998.5</v>
      </c>
      <c r="H30" s="11">
        <f t="shared" si="0"/>
        <v>551528.68999999994</v>
      </c>
      <c r="I30" s="12">
        <f t="shared" si="1"/>
        <v>1.2530276278939975E-2</v>
      </c>
    </row>
    <row r="31" spans="1:9" ht="12.75" customHeight="1" thickBot="1" x14ac:dyDescent="0.25">
      <c r="A31" s="23"/>
      <c r="B31" s="10" t="s">
        <v>21</v>
      </c>
      <c r="C31" s="11">
        <v>0</v>
      </c>
      <c r="D31" s="11">
        <v>1982.81</v>
      </c>
      <c r="E31" s="11">
        <v>1982.81</v>
      </c>
      <c r="F31" s="11">
        <v>931.85</v>
      </c>
      <c r="G31" s="11">
        <v>931.85</v>
      </c>
      <c r="H31" s="11">
        <f t="shared" si="0"/>
        <v>1050.96</v>
      </c>
      <c r="I31" s="12">
        <f t="shared" si="1"/>
        <v>0.46996434353266325</v>
      </c>
    </row>
    <row r="32" spans="1:9" ht="12.75" customHeight="1" thickBot="1" x14ac:dyDescent="0.25">
      <c r="A32" s="24"/>
      <c r="B32" s="13" t="s">
        <v>19</v>
      </c>
      <c r="C32" s="14">
        <v>17667670</v>
      </c>
      <c r="D32" s="14">
        <v>-2221168</v>
      </c>
      <c r="E32" s="14">
        <v>15446502</v>
      </c>
      <c r="F32" s="14">
        <v>7126379.8200000003</v>
      </c>
      <c r="G32" s="14">
        <v>7124165.5199999996</v>
      </c>
      <c r="H32" s="14">
        <f t="shared" si="0"/>
        <v>8322336.4800000004</v>
      </c>
      <c r="I32" s="15">
        <f t="shared" si="1"/>
        <v>0.46121545965552585</v>
      </c>
    </row>
    <row r="33" spans="1:9" ht="12.75" customHeight="1" thickBot="1" x14ac:dyDescent="0.25">
      <c r="A33" s="22" t="s">
        <v>26</v>
      </c>
      <c r="B33" s="10" t="s">
        <v>16</v>
      </c>
      <c r="C33" s="11">
        <v>1697115</v>
      </c>
      <c r="D33" s="11">
        <v>14072</v>
      </c>
      <c r="E33" s="11">
        <v>1711187</v>
      </c>
      <c r="F33" s="11">
        <v>815974.03</v>
      </c>
      <c r="G33" s="11">
        <v>815675.57</v>
      </c>
      <c r="H33" s="11">
        <f t="shared" si="0"/>
        <v>895511.43</v>
      </c>
      <c r="I33" s="12">
        <f t="shared" si="1"/>
        <v>0.47667237420574138</v>
      </c>
    </row>
    <row r="34" spans="1:9" ht="12.75" customHeight="1" thickBot="1" x14ac:dyDescent="0.25">
      <c r="A34" s="23"/>
      <c r="B34" s="10" t="s">
        <v>17</v>
      </c>
      <c r="C34" s="11">
        <v>227745</v>
      </c>
      <c r="D34" s="11">
        <v>-8121</v>
      </c>
      <c r="E34" s="11">
        <v>219624</v>
      </c>
      <c r="F34" s="11">
        <v>79094.98</v>
      </c>
      <c r="G34" s="11">
        <v>50966.49</v>
      </c>
      <c r="H34" s="11">
        <f t="shared" si="0"/>
        <v>168657.51</v>
      </c>
      <c r="I34" s="12">
        <f t="shared" si="1"/>
        <v>0.23206247951043601</v>
      </c>
    </row>
    <row r="35" spans="1:9" ht="12.75" customHeight="1" thickBot="1" x14ac:dyDescent="0.25">
      <c r="A35" s="23"/>
      <c r="B35" s="10" t="s">
        <v>27</v>
      </c>
      <c r="C35" s="11">
        <v>0</v>
      </c>
      <c r="D35" s="11">
        <v>8121</v>
      </c>
      <c r="E35" s="11">
        <v>8121</v>
      </c>
      <c r="F35" s="11">
        <v>0</v>
      </c>
      <c r="G35" s="16"/>
      <c r="H35" s="16">
        <f t="shared" si="0"/>
        <v>8121</v>
      </c>
      <c r="I35" s="17">
        <f t="shared" si="1"/>
        <v>0</v>
      </c>
    </row>
    <row r="36" spans="1:9" ht="12.75" customHeight="1" thickBot="1" x14ac:dyDescent="0.25">
      <c r="A36" s="24"/>
      <c r="B36" s="13" t="s">
        <v>19</v>
      </c>
      <c r="C36" s="14">
        <v>1924860</v>
      </c>
      <c r="D36" s="14">
        <v>14072</v>
      </c>
      <c r="E36" s="14">
        <v>1938932</v>
      </c>
      <c r="F36" s="14">
        <v>895069.01</v>
      </c>
      <c r="G36" s="14">
        <v>866642.06</v>
      </c>
      <c r="H36" s="14">
        <f t="shared" si="0"/>
        <v>1072289.94</v>
      </c>
      <c r="I36" s="15">
        <f t="shared" si="1"/>
        <v>0.44696877456249112</v>
      </c>
    </row>
    <row r="37" spans="1:9" ht="12.75" customHeight="1" thickBot="1" x14ac:dyDescent="0.25">
      <c r="A37" s="22" t="s">
        <v>28</v>
      </c>
      <c r="B37" s="10" t="s">
        <v>16</v>
      </c>
      <c r="C37" s="11">
        <v>20011125</v>
      </c>
      <c r="D37" s="11">
        <v>123877</v>
      </c>
      <c r="E37" s="11">
        <v>20135002</v>
      </c>
      <c r="F37" s="11">
        <v>9637087.7300000004</v>
      </c>
      <c r="G37" s="11">
        <v>9625644.25</v>
      </c>
      <c r="H37" s="11">
        <f t="shared" si="0"/>
        <v>10509357.75</v>
      </c>
      <c r="I37" s="12">
        <f t="shared" si="1"/>
        <v>0.4780552914770011</v>
      </c>
    </row>
    <row r="38" spans="1:9" ht="12.75" customHeight="1" thickBot="1" x14ac:dyDescent="0.25">
      <c r="A38" s="23"/>
      <c r="B38" s="10" t="s">
        <v>17</v>
      </c>
      <c r="C38" s="11">
        <v>3927160</v>
      </c>
      <c r="D38" s="11">
        <v>-2317363.81</v>
      </c>
      <c r="E38" s="11">
        <v>1609796.19</v>
      </c>
      <c r="F38" s="11">
        <v>710188.74</v>
      </c>
      <c r="G38" s="11">
        <v>506023.33</v>
      </c>
      <c r="H38" s="11">
        <f t="shared" si="0"/>
        <v>1103772.8599999999</v>
      </c>
      <c r="I38" s="12">
        <f t="shared" si="1"/>
        <v>0.31433999728872514</v>
      </c>
    </row>
    <row r="39" spans="1:9" ht="12.75" customHeight="1" thickBot="1" x14ac:dyDescent="0.25">
      <c r="A39" s="23"/>
      <c r="B39" s="10" t="s">
        <v>18</v>
      </c>
      <c r="C39" s="11">
        <v>29200</v>
      </c>
      <c r="D39" s="11">
        <v>0</v>
      </c>
      <c r="E39" s="11">
        <v>29200</v>
      </c>
      <c r="F39" s="11">
        <v>26469.19</v>
      </c>
      <c r="G39" s="11">
        <v>15743.23</v>
      </c>
      <c r="H39" s="11">
        <f t="shared" si="0"/>
        <v>13456.77</v>
      </c>
      <c r="I39" s="12">
        <f t="shared" si="1"/>
        <v>0.53915171232876713</v>
      </c>
    </row>
    <row r="40" spans="1:9" ht="12.75" customHeight="1" thickBot="1" x14ac:dyDescent="0.25">
      <c r="A40" s="23"/>
      <c r="B40" s="10" t="s">
        <v>21</v>
      </c>
      <c r="C40" s="11">
        <v>0</v>
      </c>
      <c r="D40" s="11">
        <v>1982.81</v>
      </c>
      <c r="E40" s="11">
        <v>1982.81</v>
      </c>
      <c r="F40" s="11">
        <v>931.85</v>
      </c>
      <c r="G40" s="11">
        <v>931.85</v>
      </c>
      <c r="H40" s="11">
        <f t="shared" si="0"/>
        <v>1050.96</v>
      </c>
      <c r="I40" s="12">
        <f t="shared" si="1"/>
        <v>0.46996434353266325</v>
      </c>
    </row>
    <row r="41" spans="1:9" ht="12.75" customHeight="1" thickBot="1" x14ac:dyDescent="0.25">
      <c r="A41" s="23"/>
      <c r="B41" s="10" t="s">
        <v>27</v>
      </c>
      <c r="C41" s="11">
        <v>0</v>
      </c>
      <c r="D41" s="11">
        <v>8121</v>
      </c>
      <c r="E41" s="11">
        <v>8121</v>
      </c>
      <c r="F41" s="11">
        <v>0</v>
      </c>
      <c r="G41" s="16"/>
      <c r="H41" s="16">
        <f t="shared" si="0"/>
        <v>8121</v>
      </c>
      <c r="I41" s="17">
        <f t="shared" si="1"/>
        <v>0</v>
      </c>
    </row>
    <row r="42" spans="1:9" ht="12.75" customHeight="1" thickBot="1" x14ac:dyDescent="0.25">
      <c r="A42" s="24"/>
      <c r="B42" s="13" t="s">
        <v>19</v>
      </c>
      <c r="C42" s="14">
        <v>23967485</v>
      </c>
      <c r="D42" s="14">
        <v>-2183383</v>
      </c>
      <c r="E42" s="14">
        <v>21784102</v>
      </c>
      <c r="F42" s="14">
        <v>10374677.51</v>
      </c>
      <c r="G42" s="14">
        <v>10148342.66</v>
      </c>
      <c r="H42" s="14">
        <f t="shared" si="0"/>
        <v>11635759.34</v>
      </c>
      <c r="I42" s="15">
        <f t="shared" si="1"/>
        <v>0.46586004141919646</v>
      </c>
    </row>
    <row r="43" spans="1:9" ht="12.75" customHeight="1" thickBot="1" x14ac:dyDescent="0.25">
      <c r="A43" s="22" t="s">
        <v>29</v>
      </c>
      <c r="B43" s="10" t="s">
        <v>16</v>
      </c>
      <c r="C43" s="11">
        <v>6326845</v>
      </c>
      <c r="D43" s="11">
        <v>35063</v>
      </c>
      <c r="E43" s="11">
        <v>6361908</v>
      </c>
      <c r="F43" s="11">
        <v>2934062.42</v>
      </c>
      <c r="G43" s="11">
        <v>2934062.42</v>
      </c>
      <c r="H43" s="11">
        <f t="shared" si="0"/>
        <v>3427845.58</v>
      </c>
      <c r="I43" s="12">
        <f t="shared" si="1"/>
        <v>0.46119221151893425</v>
      </c>
    </row>
    <row r="44" spans="1:9" ht="12.75" customHeight="1" thickBot="1" x14ac:dyDescent="0.25">
      <c r="A44" s="23"/>
      <c r="B44" s="10" t="s">
        <v>17</v>
      </c>
      <c r="C44" s="11">
        <v>716640</v>
      </c>
      <c r="D44" s="11">
        <v>0</v>
      </c>
      <c r="E44" s="11">
        <v>716640</v>
      </c>
      <c r="F44" s="11">
        <v>571957.30000000005</v>
      </c>
      <c r="G44" s="11">
        <v>382559.8</v>
      </c>
      <c r="H44" s="11">
        <f t="shared" si="0"/>
        <v>334080.2</v>
      </c>
      <c r="I44" s="12">
        <f t="shared" si="1"/>
        <v>0.53382423532038403</v>
      </c>
    </row>
    <row r="45" spans="1:9" ht="12.75" customHeight="1" thickBot="1" x14ac:dyDescent="0.25">
      <c r="A45" s="23"/>
      <c r="B45" s="10" t="s">
        <v>18</v>
      </c>
      <c r="C45" s="11">
        <v>108000</v>
      </c>
      <c r="D45" s="11">
        <v>0</v>
      </c>
      <c r="E45" s="11">
        <v>108000</v>
      </c>
      <c r="F45" s="11">
        <v>45480.52</v>
      </c>
      <c r="G45" s="11">
        <v>33338.76</v>
      </c>
      <c r="H45" s="11">
        <f t="shared" si="0"/>
        <v>74661.239999999991</v>
      </c>
      <c r="I45" s="12">
        <f t="shared" si="1"/>
        <v>0.30869222222222226</v>
      </c>
    </row>
    <row r="46" spans="1:9" ht="12.75" customHeight="1" thickBot="1" x14ac:dyDescent="0.25">
      <c r="A46" s="24"/>
      <c r="B46" s="13" t="s">
        <v>19</v>
      </c>
      <c r="C46" s="14">
        <v>7151485</v>
      </c>
      <c r="D46" s="14">
        <v>35063</v>
      </c>
      <c r="E46" s="14">
        <v>7186548</v>
      </c>
      <c r="F46" s="14">
        <v>3551500.24</v>
      </c>
      <c r="G46" s="14">
        <v>3349960.98</v>
      </c>
      <c r="H46" s="14">
        <f t="shared" si="0"/>
        <v>3836587.02</v>
      </c>
      <c r="I46" s="15">
        <f t="shared" si="1"/>
        <v>0.46614326934155315</v>
      </c>
    </row>
    <row r="47" spans="1:9" ht="12.75" customHeight="1" thickBot="1" x14ac:dyDescent="0.25">
      <c r="A47" s="22" t="s">
        <v>30</v>
      </c>
      <c r="B47" s="10" t="s">
        <v>16</v>
      </c>
      <c r="C47" s="11">
        <v>22870825</v>
      </c>
      <c r="D47" s="11">
        <v>133176</v>
      </c>
      <c r="E47" s="11">
        <v>23004001</v>
      </c>
      <c r="F47" s="11">
        <v>10681650.84</v>
      </c>
      <c r="G47" s="11">
        <v>10681647.84</v>
      </c>
      <c r="H47" s="11">
        <f t="shared" si="0"/>
        <v>12322353.16</v>
      </c>
      <c r="I47" s="12">
        <f t="shared" si="1"/>
        <v>0.46433869655978538</v>
      </c>
    </row>
    <row r="48" spans="1:9" ht="12.75" customHeight="1" thickBot="1" x14ac:dyDescent="0.25">
      <c r="A48" s="23"/>
      <c r="B48" s="10" t="s">
        <v>17</v>
      </c>
      <c r="C48" s="11">
        <v>7054425</v>
      </c>
      <c r="D48" s="11">
        <v>-5103373</v>
      </c>
      <c r="E48" s="11">
        <v>1951052</v>
      </c>
      <c r="F48" s="11">
        <v>237874.23</v>
      </c>
      <c r="G48" s="11">
        <v>119222.73</v>
      </c>
      <c r="H48" s="11">
        <f t="shared" si="0"/>
        <v>1831829.27</v>
      </c>
      <c r="I48" s="12">
        <f t="shared" si="1"/>
        <v>6.1106895151948795E-2</v>
      </c>
    </row>
    <row r="49" spans="1:9" ht="12.75" customHeight="1" thickBot="1" x14ac:dyDescent="0.25">
      <c r="A49" s="23"/>
      <c r="B49" s="10" t="s">
        <v>27</v>
      </c>
      <c r="C49" s="11">
        <v>0</v>
      </c>
      <c r="D49" s="11">
        <v>11213</v>
      </c>
      <c r="E49" s="11">
        <v>11213</v>
      </c>
      <c r="F49" s="11">
        <v>0</v>
      </c>
      <c r="G49" s="16"/>
      <c r="H49" s="16">
        <f t="shared" si="0"/>
        <v>11213</v>
      </c>
      <c r="I49" s="17">
        <f t="shared" si="1"/>
        <v>0</v>
      </c>
    </row>
    <row r="50" spans="1:9" ht="12.75" customHeight="1" thickBot="1" x14ac:dyDescent="0.25">
      <c r="A50" s="24"/>
      <c r="B50" s="13" t="s">
        <v>19</v>
      </c>
      <c r="C50" s="14">
        <v>29925250</v>
      </c>
      <c r="D50" s="14">
        <v>-4958984</v>
      </c>
      <c r="E50" s="14">
        <v>24966266</v>
      </c>
      <c r="F50" s="14">
        <v>10919525.07</v>
      </c>
      <c r="G50" s="14">
        <v>10800870.57</v>
      </c>
      <c r="H50" s="14">
        <f t="shared" si="0"/>
        <v>14165395.43</v>
      </c>
      <c r="I50" s="15">
        <f t="shared" si="1"/>
        <v>0.43261858100846962</v>
      </c>
    </row>
    <row r="51" spans="1:9" ht="12.75" customHeight="1" thickBot="1" x14ac:dyDescent="0.25">
      <c r="A51" s="22" t="s">
        <v>31</v>
      </c>
      <c r="B51" s="10" t="s">
        <v>16</v>
      </c>
      <c r="C51" s="11">
        <v>2817005</v>
      </c>
      <c r="D51" s="11">
        <v>23512</v>
      </c>
      <c r="E51" s="11">
        <v>2840517</v>
      </c>
      <c r="F51" s="11">
        <v>1335877.3799999999</v>
      </c>
      <c r="G51" s="11">
        <v>1334382.3700000001</v>
      </c>
      <c r="H51" s="11">
        <f t="shared" si="0"/>
        <v>1506134.63</v>
      </c>
      <c r="I51" s="12">
        <f t="shared" si="1"/>
        <v>0.4697674296615722</v>
      </c>
    </row>
    <row r="52" spans="1:9" ht="12.75" customHeight="1" thickBot="1" x14ac:dyDescent="0.25">
      <c r="A52" s="23"/>
      <c r="B52" s="10" t="s">
        <v>17</v>
      </c>
      <c r="C52" s="11">
        <v>372780</v>
      </c>
      <c r="D52" s="11">
        <v>0</v>
      </c>
      <c r="E52" s="11">
        <v>372780</v>
      </c>
      <c r="F52" s="11">
        <v>35981.29</v>
      </c>
      <c r="G52" s="11">
        <v>30066.26</v>
      </c>
      <c r="H52" s="11">
        <f t="shared" si="0"/>
        <v>342713.74</v>
      </c>
      <c r="I52" s="12">
        <f t="shared" si="1"/>
        <v>8.0654165996029828E-2</v>
      </c>
    </row>
    <row r="53" spans="1:9" ht="12.75" customHeight="1" thickBot="1" x14ac:dyDescent="0.25">
      <c r="A53" s="24"/>
      <c r="B53" s="13" t="s">
        <v>19</v>
      </c>
      <c r="C53" s="14">
        <v>3189785</v>
      </c>
      <c r="D53" s="14">
        <v>23512</v>
      </c>
      <c r="E53" s="14">
        <v>3213297</v>
      </c>
      <c r="F53" s="14">
        <v>1371858.67</v>
      </c>
      <c r="G53" s="14">
        <v>1364448.63</v>
      </c>
      <c r="H53" s="14">
        <f t="shared" si="0"/>
        <v>1848848.37</v>
      </c>
      <c r="I53" s="15">
        <f t="shared" si="1"/>
        <v>0.42462574421225296</v>
      </c>
    </row>
    <row r="54" spans="1:9" ht="12.75" customHeight="1" thickBot="1" x14ac:dyDescent="0.25">
      <c r="A54" s="22" t="s">
        <v>32</v>
      </c>
      <c r="B54" s="10" t="s">
        <v>16</v>
      </c>
      <c r="C54" s="11">
        <v>32014675</v>
      </c>
      <c r="D54" s="11">
        <v>191751</v>
      </c>
      <c r="E54" s="11">
        <v>32206426</v>
      </c>
      <c r="F54" s="11">
        <v>14951590.640000001</v>
      </c>
      <c r="G54" s="11">
        <v>14950092.630000001</v>
      </c>
      <c r="H54" s="11">
        <f t="shared" si="0"/>
        <v>17256333.369999997</v>
      </c>
      <c r="I54" s="12">
        <f t="shared" si="1"/>
        <v>0.46419595362739102</v>
      </c>
    </row>
    <row r="55" spans="1:9" ht="12.75" customHeight="1" thickBot="1" x14ac:dyDescent="0.25">
      <c r="A55" s="23"/>
      <c r="B55" s="10" t="s">
        <v>17</v>
      </c>
      <c r="C55" s="11">
        <v>8143845</v>
      </c>
      <c r="D55" s="11">
        <v>-5103373</v>
      </c>
      <c r="E55" s="11">
        <v>3040472</v>
      </c>
      <c r="F55" s="11">
        <v>845812.82</v>
      </c>
      <c r="G55" s="11">
        <v>531848.79</v>
      </c>
      <c r="H55" s="11">
        <f t="shared" si="0"/>
        <v>2508623.21</v>
      </c>
      <c r="I55" s="12">
        <f t="shared" si="1"/>
        <v>0.17492310075540904</v>
      </c>
    </row>
    <row r="56" spans="1:9" ht="12.75" customHeight="1" thickBot="1" x14ac:dyDescent="0.25">
      <c r="A56" s="23"/>
      <c r="B56" s="10" t="s">
        <v>18</v>
      </c>
      <c r="C56" s="11">
        <v>108000</v>
      </c>
      <c r="D56" s="11">
        <v>0</v>
      </c>
      <c r="E56" s="11">
        <v>108000</v>
      </c>
      <c r="F56" s="11">
        <v>45480.52</v>
      </c>
      <c r="G56" s="11">
        <v>33338.76</v>
      </c>
      <c r="H56" s="11">
        <f t="shared" si="0"/>
        <v>74661.239999999991</v>
      </c>
      <c r="I56" s="12">
        <f t="shared" si="1"/>
        <v>0.30869222222222226</v>
      </c>
    </row>
    <row r="57" spans="1:9" ht="12.75" customHeight="1" thickBot="1" x14ac:dyDescent="0.25">
      <c r="A57" s="23"/>
      <c r="B57" s="10" t="s">
        <v>27</v>
      </c>
      <c r="C57" s="11">
        <v>0</v>
      </c>
      <c r="D57" s="11">
        <v>11213</v>
      </c>
      <c r="E57" s="11">
        <v>11213</v>
      </c>
      <c r="F57" s="11">
        <v>0</v>
      </c>
      <c r="G57" s="16"/>
      <c r="H57" s="16">
        <f t="shared" si="0"/>
        <v>11213</v>
      </c>
      <c r="I57" s="17">
        <f t="shared" si="1"/>
        <v>0</v>
      </c>
    </row>
    <row r="58" spans="1:9" ht="12.75" customHeight="1" thickBot="1" x14ac:dyDescent="0.25">
      <c r="A58" s="24"/>
      <c r="B58" s="13" t="s">
        <v>19</v>
      </c>
      <c r="C58" s="14">
        <v>40266520</v>
      </c>
      <c r="D58" s="14">
        <v>-4900409</v>
      </c>
      <c r="E58" s="14">
        <v>35366111</v>
      </c>
      <c r="F58" s="14">
        <v>15842883.98</v>
      </c>
      <c r="G58" s="14">
        <v>15515280.18</v>
      </c>
      <c r="H58" s="14">
        <f t="shared" si="0"/>
        <v>19850830.82</v>
      </c>
      <c r="I58" s="15">
        <f t="shared" si="1"/>
        <v>0.43870473007337446</v>
      </c>
    </row>
    <row r="59" spans="1:9" ht="12.75" customHeight="1" thickBot="1" x14ac:dyDescent="0.25">
      <c r="A59" s="22" t="s">
        <v>33</v>
      </c>
      <c r="B59" s="10" t="s">
        <v>16</v>
      </c>
      <c r="C59" s="11">
        <v>4488510</v>
      </c>
      <c r="D59" s="11">
        <v>25033</v>
      </c>
      <c r="E59" s="11">
        <v>4513543</v>
      </c>
      <c r="F59" s="11">
        <v>2147014.02</v>
      </c>
      <c r="G59" s="11">
        <v>2146788.5299999998</v>
      </c>
      <c r="H59" s="11">
        <f t="shared" si="0"/>
        <v>2366754.4700000002</v>
      </c>
      <c r="I59" s="12">
        <f t="shared" si="1"/>
        <v>0.47563267481887284</v>
      </c>
    </row>
    <row r="60" spans="1:9" ht="12.75" customHeight="1" thickBot="1" x14ac:dyDescent="0.25">
      <c r="A60" s="23"/>
      <c r="B60" s="10" t="s">
        <v>17</v>
      </c>
      <c r="C60" s="11">
        <v>1202280</v>
      </c>
      <c r="D60" s="11">
        <v>-893.75</v>
      </c>
      <c r="E60" s="11">
        <v>1201386.25</v>
      </c>
      <c r="F60" s="11">
        <v>618915.51</v>
      </c>
      <c r="G60" s="11">
        <v>382606.85</v>
      </c>
      <c r="H60" s="11">
        <f t="shared" si="0"/>
        <v>818779.4</v>
      </c>
      <c r="I60" s="12">
        <f t="shared" si="1"/>
        <v>0.31847114115048342</v>
      </c>
    </row>
    <row r="61" spans="1:9" ht="12.75" customHeight="1" thickBot="1" x14ac:dyDescent="0.25">
      <c r="A61" s="23"/>
      <c r="B61" s="10" t="s">
        <v>18</v>
      </c>
      <c r="C61" s="11">
        <v>104000</v>
      </c>
      <c r="D61" s="11">
        <v>-1394.75</v>
      </c>
      <c r="E61" s="11">
        <v>102605.25</v>
      </c>
      <c r="F61" s="11">
        <v>33142.32</v>
      </c>
      <c r="G61" s="11">
        <v>20628.919999999998</v>
      </c>
      <c r="H61" s="11">
        <f t="shared" si="0"/>
        <v>81976.33</v>
      </c>
      <c r="I61" s="12">
        <f t="shared" si="1"/>
        <v>0.20105131072727758</v>
      </c>
    </row>
    <row r="62" spans="1:9" ht="12.75" customHeight="1" thickBot="1" x14ac:dyDescent="0.25">
      <c r="A62" s="23"/>
      <c r="B62" s="10" t="s">
        <v>21</v>
      </c>
      <c r="C62" s="11">
        <v>0</v>
      </c>
      <c r="D62" s="11">
        <v>1394.75</v>
      </c>
      <c r="E62" s="11">
        <v>1394.75</v>
      </c>
      <c r="F62" s="11">
        <v>778.22</v>
      </c>
      <c r="G62" s="11">
        <v>0</v>
      </c>
      <c r="H62" s="11">
        <f t="shared" si="0"/>
        <v>1394.75</v>
      </c>
      <c r="I62" s="12">
        <f t="shared" si="1"/>
        <v>0</v>
      </c>
    </row>
    <row r="63" spans="1:9" ht="12.75" customHeight="1" thickBot="1" x14ac:dyDescent="0.25">
      <c r="A63" s="23"/>
      <c r="B63" s="10" t="s">
        <v>27</v>
      </c>
      <c r="C63" s="11">
        <v>0</v>
      </c>
      <c r="D63" s="11">
        <v>893.75</v>
      </c>
      <c r="E63" s="11">
        <v>893.75</v>
      </c>
      <c r="F63" s="11">
        <v>0</v>
      </c>
      <c r="G63" s="16"/>
      <c r="H63" s="16">
        <f t="shared" si="0"/>
        <v>893.75</v>
      </c>
      <c r="I63" s="17">
        <f t="shared" si="1"/>
        <v>0</v>
      </c>
    </row>
    <row r="64" spans="1:9" ht="12.75" customHeight="1" thickBot="1" x14ac:dyDescent="0.25">
      <c r="A64" s="24"/>
      <c r="B64" s="13" t="s">
        <v>19</v>
      </c>
      <c r="C64" s="14">
        <v>5794790</v>
      </c>
      <c r="D64" s="14">
        <v>25033</v>
      </c>
      <c r="E64" s="14">
        <v>5819823</v>
      </c>
      <c r="F64" s="14">
        <v>2799850.07</v>
      </c>
      <c r="G64" s="14">
        <v>2550024.2999999998</v>
      </c>
      <c r="H64" s="14">
        <f t="shared" si="0"/>
        <v>3269798.7</v>
      </c>
      <c r="I64" s="15">
        <f t="shared" si="1"/>
        <v>0.43816183069485098</v>
      </c>
    </row>
    <row r="65" spans="1:9" ht="12.75" customHeight="1" thickBot="1" x14ac:dyDescent="0.25">
      <c r="A65" s="22" t="s">
        <v>34</v>
      </c>
      <c r="B65" s="10" t="s">
        <v>16</v>
      </c>
      <c r="C65" s="11">
        <v>17315460</v>
      </c>
      <c r="D65" s="11">
        <v>75061</v>
      </c>
      <c r="E65" s="11">
        <v>17390521</v>
      </c>
      <c r="F65" s="11">
        <v>8252066.0099999998</v>
      </c>
      <c r="G65" s="11">
        <v>8251750.0199999996</v>
      </c>
      <c r="H65" s="11">
        <f t="shared" si="0"/>
        <v>9138770.9800000004</v>
      </c>
      <c r="I65" s="12">
        <f t="shared" si="1"/>
        <v>0.47449699868106304</v>
      </c>
    </row>
    <row r="66" spans="1:9" ht="12.75" customHeight="1" thickBot="1" x14ac:dyDescent="0.25">
      <c r="A66" s="23"/>
      <c r="B66" s="10" t="s">
        <v>17</v>
      </c>
      <c r="C66" s="11">
        <v>2890875</v>
      </c>
      <c r="D66" s="11">
        <v>-1901267.32</v>
      </c>
      <c r="E66" s="11">
        <v>989607.68</v>
      </c>
      <c r="F66" s="11">
        <v>224174.15</v>
      </c>
      <c r="G66" s="11">
        <v>212422.15</v>
      </c>
      <c r="H66" s="11">
        <f t="shared" si="0"/>
        <v>777185.53</v>
      </c>
      <c r="I66" s="12">
        <f t="shared" si="1"/>
        <v>0.21465289153778594</v>
      </c>
    </row>
    <row r="67" spans="1:9" ht="12.75" customHeight="1" thickBot="1" x14ac:dyDescent="0.25">
      <c r="A67" s="23"/>
      <c r="B67" s="10" t="s">
        <v>21</v>
      </c>
      <c r="C67" s="11">
        <v>0</v>
      </c>
      <c r="D67" s="11">
        <v>1267.32</v>
      </c>
      <c r="E67" s="11">
        <v>1267.32</v>
      </c>
      <c r="F67" s="16"/>
      <c r="G67" s="16"/>
      <c r="H67" s="16">
        <f t="shared" si="0"/>
        <v>1267.32</v>
      </c>
      <c r="I67" s="17">
        <f t="shared" si="1"/>
        <v>0</v>
      </c>
    </row>
    <row r="68" spans="1:9" ht="12.75" customHeight="1" thickBot="1" x14ac:dyDescent="0.25">
      <c r="A68" s="24"/>
      <c r="B68" s="13" t="s">
        <v>19</v>
      </c>
      <c r="C68" s="14">
        <v>20206335</v>
      </c>
      <c r="D68" s="14">
        <v>-1824939</v>
      </c>
      <c r="E68" s="14">
        <v>18381396</v>
      </c>
      <c r="F68" s="14">
        <v>8476240.1600000001</v>
      </c>
      <c r="G68" s="14">
        <v>8464172.1699999999</v>
      </c>
      <c r="H68" s="14">
        <f t="shared" si="0"/>
        <v>9917223.8300000001</v>
      </c>
      <c r="I68" s="15">
        <f t="shared" si="1"/>
        <v>0.4604749372680943</v>
      </c>
    </row>
    <row r="69" spans="1:9" ht="12.75" customHeight="1" thickBot="1" x14ac:dyDescent="0.25">
      <c r="A69" s="22" t="s">
        <v>35</v>
      </c>
      <c r="B69" s="10" t="s">
        <v>16</v>
      </c>
      <c r="C69" s="11">
        <v>2874110</v>
      </c>
      <c r="D69" s="11">
        <v>14433</v>
      </c>
      <c r="E69" s="11">
        <v>2888543</v>
      </c>
      <c r="F69" s="11">
        <v>1417482.09</v>
      </c>
      <c r="G69" s="11">
        <v>1416849.55</v>
      </c>
      <c r="H69" s="11">
        <f t="shared" si="0"/>
        <v>1471693.45</v>
      </c>
      <c r="I69" s="12">
        <f t="shared" si="1"/>
        <v>0.4905066498923506</v>
      </c>
    </row>
    <row r="70" spans="1:9" ht="12.75" customHeight="1" thickBot="1" x14ac:dyDescent="0.25">
      <c r="A70" s="23"/>
      <c r="B70" s="10" t="s">
        <v>17</v>
      </c>
      <c r="C70" s="11">
        <v>113060</v>
      </c>
      <c r="D70" s="11">
        <v>-1317</v>
      </c>
      <c r="E70" s="11">
        <v>111743</v>
      </c>
      <c r="F70" s="11">
        <v>34251.279999999999</v>
      </c>
      <c r="G70" s="11">
        <v>18913.57</v>
      </c>
      <c r="H70" s="11">
        <f t="shared" si="0"/>
        <v>92829.43</v>
      </c>
      <c r="I70" s="12">
        <f t="shared" si="1"/>
        <v>0.16925955093383926</v>
      </c>
    </row>
    <row r="71" spans="1:9" ht="12.75" customHeight="1" thickBot="1" x14ac:dyDescent="0.25">
      <c r="A71" s="23"/>
      <c r="B71" s="10" t="s">
        <v>21</v>
      </c>
      <c r="C71" s="11">
        <v>0</v>
      </c>
      <c r="D71" s="11">
        <v>1317</v>
      </c>
      <c r="E71" s="11">
        <v>1317</v>
      </c>
      <c r="F71" s="11">
        <v>1317</v>
      </c>
      <c r="G71" s="16"/>
      <c r="H71" s="16">
        <f t="shared" si="0"/>
        <v>1317</v>
      </c>
      <c r="I71" s="17">
        <f t="shared" si="1"/>
        <v>0</v>
      </c>
    </row>
    <row r="72" spans="1:9" ht="12.75" customHeight="1" thickBot="1" x14ac:dyDescent="0.25">
      <c r="A72" s="24"/>
      <c r="B72" s="13" t="s">
        <v>19</v>
      </c>
      <c r="C72" s="14">
        <v>2987170</v>
      </c>
      <c r="D72" s="14">
        <v>14433</v>
      </c>
      <c r="E72" s="14">
        <v>3001603</v>
      </c>
      <c r="F72" s="14">
        <v>1453050.37</v>
      </c>
      <c r="G72" s="14">
        <v>1435763.12</v>
      </c>
      <c r="H72" s="14">
        <f t="shared" si="0"/>
        <v>1565839.88</v>
      </c>
      <c r="I72" s="15">
        <f t="shared" si="1"/>
        <v>0.47833211787168395</v>
      </c>
    </row>
    <row r="73" spans="1:9" ht="12.75" customHeight="1" thickBot="1" x14ac:dyDescent="0.25">
      <c r="A73" s="22" t="s">
        <v>36</v>
      </c>
      <c r="B73" s="10" t="s">
        <v>16</v>
      </c>
      <c r="C73" s="11">
        <v>24678080</v>
      </c>
      <c r="D73" s="11">
        <v>114527</v>
      </c>
      <c r="E73" s="11">
        <v>24792607</v>
      </c>
      <c r="F73" s="11">
        <v>11816562.119999999</v>
      </c>
      <c r="G73" s="11">
        <v>11815388.1</v>
      </c>
      <c r="H73" s="11">
        <f t="shared" ref="H73:H113" si="2">+E73-G73</f>
        <v>12977218.9</v>
      </c>
      <c r="I73" s="12">
        <f t="shared" ref="I73:I113" si="3">+G73/E73</f>
        <v>0.47656900704310762</v>
      </c>
    </row>
    <row r="74" spans="1:9" ht="12.75" customHeight="1" thickBot="1" x14ac:dyDescent="0.25">
      <c r="A74" s="23"/>
      <c r="B74" s="10" t="s">
        <v>17</v>
      </c>
      <c r="C74" s="11">
        <v>4206215</v>
      </c>
      <c r="D74" s="11">
        <v>-1903478.07</v>
      </c>
      <c r="E74" s="11">
        <v>2302736.9300000002</v>
      </c>
      <c r="F74" s="11">
        <v>877340.94</v>
      </c>
      <c r="G74" s="11">
        <v>613942.56999999995</v>
      </c>
      <c r="H74" s="11">
        <f t="shared" si="2"/>
        <v>1688794.3600000003</v>
      </c>
      <c r="I74" s="12">
        <f t="shared" si="3"/>
        <v>0.26661428928401298</v>
      </c>
    </row>
    <row r="75" spans="1:9" ht="12.75" customHeight="1" thickBot="1" x14ac:dyDescent="0.25">
      <c r="A75" s="23"/>
      <c r="B75" s="10" t="s">
        <v>18</v>
      </c>
      <c r="C75" s="11">
        <v>104000</v>
      </c>
      <c r="D75" s="11">
        <v>-1394.75</v>
      </c>
      <c r="E75" s="11">
        <v>102605.25</v>
      </c>
      <c r="F75" s="11">
        <v>33142.32</v>
      </c>
      <c r="G75" s="11">
        <v>20628.919999999998</v>
      </c>
      <c r="H75" s="11">
        <f t="shared" si="2"/>
        <v>81976.33</v>
      </c>
      <c r="I75" s="12">
        <f t="shared" si="3"/>
        <v>0.20105131072727758</v>
      </c>
    </row>
    <row r="76" spans="1:9" ht="12.75" customHeight="1" thickBot="1" x14ac:dyDescent="0.25">
      <c r="A76" s="23"/>
      <c r="B76" s="10" t="s">
        <v>21</v>
      </c>
      <c r="C76" s="11">
        <v>0</v>
      </c>
      <c r="D76" s="11">
        <v>3979.07</v>
      </c>
      <c r="E76" s="11">
        <v>3979.07</v>
      </c>
      <c r="F76" s="11">
        <v>2095.2199999999998</v>
      </c>
      <c r="G76" s="11">
        <v>0</v>
      </c>
      <c r="H76" s="11">
        <f t="shared" si="2"/>
        <v>3979.07</v>
      </c>
      <c r="I76" s="12">
        <f t="shared" si="3"/>
        <v>0</v>
      </c>
    </row>
    <row r="77" spans="1:9" ht="12.75" customHeight="1" thickBot="1" x14ac:dyDescent="0.25">
      <c r="A77" s="23"/>
      <c r="B77" s="10" t="s">
        <v>27</v>
      </c>
      <c r="C77" s="11">
        <v>0</v>
      </c>
      <c r="D77" s="11">
        <v>893.75</v>
      </c>
      <c r="E77" s="11">
        <v>893.75</v>
      </c>
      <c r="F77" s="11">
        <v>0</v>
      </c>
      <c r="G77" s="16"/>
      <c r="H77" s="16">
        <f t="shared" si="2"/>
        <v>893.75</v>
      </c>
      <c r="I77" s="17">
        <f t="shared" si="3"/>
        <v>0</v>
      </c>
    </row>
    <row r="78" spans="1:9" ht="12.75" customHeight="1" thickBot="1" x14ac:dyDescent="0.25">
      <c r="A78" s="24"/>
      <c r="B78" s="13" t="s">
        <v>19</v>
      </c>
      <c r="C78" s="14">
        <v>28988295</v>
      </c>
      <c r="D78" s="14">
        <v>-1785473</v>
      </c>
      <c r="E78" s="14">
        <v>27202822</v>
      </c>
      <c r="F78" s="14">
        <v>12729140.6</v>
      </c>
      <c r="G78" s="14">
        <v>12449959.59</v>
      </c>
      <c r="H78" s="14">
        <f t="shared" si="2"/>
        <v>14752862.41</v>
      </c>
      <c r="I78" s="15">
        <f t="shared" si="3"/>
        <v>0.45767161914304333</v>
      </c>
    </row>
    <row r="79" spans="1:9" ht="12.75" customHeight="1" thickBot="1" x14ac:dyDescent="0.25">
      <c r="A79" s="22" t="s">
        <v>37</v>
      </c>
      <c r="B79" s="10" t="s">
        <v>16</v>
      </c>
      <c r="C79" s="11">
        <v>5675080</v>
      </c>
      <c r="D79" s="11">
        <v>4205</v>
      </c>
      <c r="E79" s="11">
        <v>5679285</v>
      </c>
      <c r="F79" s="11">
        <v>2671033.62</v>
      </c>
      <c r="G79" s="11">
        <v>2669189.61</v>
      </c>
      <c r="H79" s="11">
        <f t="shared" si="2"/>
        <v>3010095.39</v>
      </c>
      <c r="I79" s="12">
        <f t="shared" si="3"/>
        <v>0.46998691032409889</v>
      </c>
    </row>
    <row r="80" spans="1:9" ht="12.75" customHeight="1" thickBot="1" x14ac:dyDescent="0.25">
      <c r="A80" s="23"/>
      <c r="B80" s="10" t="s">
        <v>17</v>
      </c>
      <c r="C80" s="11">
        <v>528295</v>
      </c>
      <c r="D80" s="11">
        <v>0</v>
      </c>
      <c r="E80" s="11">
        <v>528295</v>
      </c>
      <c r="F80" s="11">
        <v>366427.55</v>
      </c>
      <c r="G80" s="11">
        <v>294872.28999999998</v>
      </c>
      <c r="H80" s="11">
        <f t="shared" si="2"/>
        <v>233422.71000000002</v>
      </c>
      <c r="I80" s="12">
        <f t="shared" si="3"/>
        <v>0.55815839635052378</v>
      </c>
    </row>
    <row r="81" spans="1:9" ht="12.75" customHeight="1" thickBot="1" x14ac:dyDescent="0.25">
      <c r="A81" s="23"/>
      <c r="B81" s="10" t="s">
        <v>18</v>
      </c>
      <c r="C81" s="11">
        <v>58000</v>
      </c>
      <c r="D81" s="11">
        <v>0</v>
      </c>
      <c r="E81" s="11">
        <v>58000</v>
      </c>
      <c r="F81" s="11">
        <v>48717.29</v>
      </c>
      <c r="G81" s="11">
        <v>24423.82</v>
      </c>
      <c r="H81" s="11">
        <f t="shared" si="2"/>
        <v>33576.18</v>
      </c>
      <c r="I81" s="12">
        <f t="shared" si="3"/>
        <v>0.42110034482758618</v>
      </c>
    </row>
    <row r="82" spans="1:9" ht="12.75" customHeight="1" thickBot="1" x14ac:dyDescent="0.25">
      <c r="A82" s="24"/>
      <c r="B82" s="13" t="s">
        <v>19</v>
      </c>
      <c r="C82" s="14">
        <v>6261375</v>
      </c>
      <c r="D82" s="14">
        <v>4205</v>
      </c>
      <c r="E82" s="14">
        <v>6265580</v>
      </c>
      <c r="F82" s="14">
        <v>3086178.46</v>
      </c>
      <c r="G82" s="14">
        <v>2988485.72</v>
      </c>
      <c r="H82" s="14">
        <f t="shared" si="2"/>
        <v>3277094.28</v>
      </c>
      <c r="I82" s="15">
        <f t="shared" si="3"/>
        <v>0.47696872755594855</v>
      </c>
    </row>
    <row r="83" spans="1:9" ht="12.75" customHeight="1" thickBot="1" x14ac:dyDescent="0.25">
      <c r="A83" s="22" t="s">
        <v>38</v>
      </c>
      <c r="B83" s="10" t="s">
        <v>16</v>
      </c>
      <c r="C83" s="11">
        <v>24952125</v>
      </c>
      <c r="D83" s="11">
        <v>107167</v>
      </c>
      <c r="E83" s="11">
        <v>25059292</v>
      </c>
      <c r="F83" s="11">
        <v>11879285.800000001</v>
      </c>
      <c r="G83" s="11">
        <v>11877865.189999999</v>
      </c>
      <c r="H83" s="11">
        <f t="shared" si="2"/>
        <v>13181426.810000001</v>
      </c>
      <c r="I83" s="12">
        <f t="shared" si="3"/>
        <v>0.47399045392024641</v>
      </c>
    </row>
    <row r="84" spans="1:9" ht="12.75" customHeight="1" thickBot="1" x14ac:dyDescent="0.25">
      <c r="A84" s="23"/>
      <c r="B84" s="10" t="s">
        <v>17</v>
      </c>
      <c r="C84" s="11">
        <v>6548735</v>
      </c>
      <c r="D84" s="11">
        <v>-4701279.17</v>
      </c>
      <c r="E84" s="11">
        <v>1847455.83</v>
      </c>
      <c r="F84" s="11">
        <v>172876.64</v>
      </c>
      <c r="G84" s="11">
        <v>139546.31</v>
      </c>
      <c r="H84" s="11">
        <f t="shared" si="2"/>
        <v>1707909.52</v>
      </c>
      <c r="I84" s="12">
        <f t="shared" si="3"/>
        <v>7.5534314668838379E-2</v>
      </c>
    </row>
    <row r="85" spans="1:9" ht="12.75" customHeight="1" thickBot="1" x14ac:dyDescent="0.25">
      <c r="A85" s="23"/>
      <c r="B85" s="10" t="s">
        <v>18</v>
      </c>
      <c r="C85" s="11">
        <v>62000</v>
      </c>
      <c r="D85" s="11">
        <v>0</v>
      </c>
      <c r="E85" s="11">
        <v>62000</v>
      </c>
      <c r="F85" s="11">
        <v>10</v>
      </c>
      <c r="G85" s="11"/>
      <c r="H85" s="11">
        <f t="shared" si="2"/>
        <v>62000</v>
      </c>
      <c r="I85" s="12">
        <f t="shared" si="3"/>
        <v>0</v>
      </c>
    </row>
    <row r="86" spans="1:9" ht="12.75" customHeight="1" thickBot="1" x14ac:dyDescent="0.25">
      <c r="A86" s="23"/>
      <c r="B86" s="10" t="s">
        <v>21</v>
      </c>
      <c r="C86" s="11">
        <v>0</v>
      </c>
      <c r="D86" s="11">
        <v>1279.17</v>
      </c>
      <c r="E86" s="11">
        <v>1279.17</v>
      </c>
      <c r="F86" s="11"/>
      <c r="G86" s="11"/>
      <c r="H86" s="11">
        <f t="shared" si="2"/>
        <v>1279.17</v>
      </c>
      <c r="I86" s="12">
        <f t="shared" si="3"/>
        <v>0</v>
      </c>
    </row>
    <row r="87" spans="1:9" ht="12.75" customHeight="1" thickBot="1" x14ac:dyDescent="0.25">
      <c r="A87" s="23"/>
      <c r="B87" s="10" t="s">
        <v>27</v>
      </c>
      <c r="C87" s="11">
        <v>30000</v>
      </c>
      <c r="D87" s="11">
        <v>0</v>
      </c>
      <c r="E87" s="11">
        <v>30000</v>
      </c>
      <c r="F87" s="11">
        <v>2948.65</v>
      </c>
      <c r="G87" s="11">
        <v>2348.65</v>
      </c>
      <c r="H87" s="11">
        <f t="shared" si="2"/>
        <v>27651.35</v>
      </c>
      <c r="I87" s="12">
        <f t="shared" si="3"/>
        <v>7.8288333333333335E-2</v>
      </c>
    </row>
    <row r="88" spans="1:9" ht="12.75" customHeight="1" thickBot="1" x14ac:dyDescent="0.25">
      <c r="A88" s="24"/>
      <c r="B88" s="13" t="s">
        <v>19</v>
      </c>
      <c r="C88" s="14">
        <v>31592860</v>
      </c>
      <c r="D88" s="14">
        <v>-4592833</v>
      </c>
      <c r="E88" s="14">
        <v>27000027</v>
      </c>
      <c r="F88" s="14">
        <v>12055121.09</v>
      </c>
      <c r="G88" s="14">
        <v>12019760.15</v>
      </c>
      <c r="H88" s="14">
        <f t="shared" si="2"/>
        <v>14980266.85</v>
      </c>
      <c r="I88" s="15">
        <f t="shared" si="3"/>
        <v>0.44517585667599519</v>
      </c>
    </row>
    <row r="89" spans="1:9" ht="12.75" customHeight="1" thickBot="1" x14ac:dyDescent="0.25">
      <c r="A89" s="22" t="s">
        <v>39</v>
      </c>
      <c r="B89" s="10" t="s">
        <v>16</v>
      </c>
      <c r="C89" s="11">
        <v>3665790</v>
      </c>
      <c r="D89" s="11">
        <v>7533</v>
      </c>
      <c r="E89" s="11">
        <v>3673323</v>
      </c>
      <c r="F89" s="11">
        <v>1768042.62</v>
      </c>
      <c r="G89" s="11">
        <v>1767459.54</v>
      </c>
      <c r="H89" s="11">
        <f t="shared" si="2"/>
        <v>1905863.46</v>
      </c>
      <c r="I89" s="12">
        <f t="shared" si="3"/>
        <v>0.48116093793004316</v>
      </c>
    </row>
    <row r="90" spans="1:9" ht="12.75" customHeight="1" thickBot="1" x14ac:dyDescent="0.25">
      <c r="A90" s="23"/>
      <c r="B90" s="10" t="s">
        <v>17</v>
      </c>
      <c r="C90" s="11">
        <v>629000</v>
      </c>
      <c r="D90" s="11">
        <v>0</v>
      </c>
      <c r="E90" s="11">
        <v>629000</v>
      </c>
      <c r="F90" s="11">
        <v>19951.560000000001</v>
      </c>
      <c r="G90" s="11">
        <v>15947.46</v>
      </c>
      <c r="H90" s="11">
        <f t="shared" si="2"/>
        <v>613052.54</v>
      </c>
      <c r="I90" s="12">
        <f t="shared" si="3"/>
        <v>2.5353672496025437E-2</v>
      </c>
    </row>
    <row r="91" spans="1:9" ht="12.75" customHeight="1" thickBot="1" x14ac:dyDescent="0.25">
      <c r="A91" s="23"/>
      <c r="B91" s="10" t="s">
        <v>18</v>
      </c>
      <c r="C91" s="11">
        <v>8000</v>
      </c>
      <c r="D91" s="11">
        <v>0</v>
      </c>
      <c r="E91" s="11">
        <v>8000</v>
      </c>
      <c r="F91" s="11">
        <v>0</v>
      </c>
      <c r="G91" s="16"/>
      <c r="H91" s="16">
        <f t="shared" si="2"/>
        <v>8000</v>
      </c>
      <c r="I91" s="17">
        <f t="shared" si="3"/>
        <v>0</v>
      </c>
    </row>
    <row r="92" spans="1:9" ht="12.75" customHeight="1" thickBot="1" x14ac:dyDescent="0.25">
      <c r="A92" s="24"/>
      <c r="B92" s="13" t="s">
        <v>19</v>
      </c>
      <c r="C92" s="14">
        <v>4302790</v>
      </c>
      <c r="D92" s="14">
        <v>7533</v>
      </c>
      <c r="E92" s="14">
        <v>4310323</v>
      </c>
      <c r="F92" s="14">
        <v>1787994.18</v>
      </c>
      <c r="G92" s="14">
        <v>1783407</v>
      </c>
      <c r="H92" s="14">
        <f t="shared" si="2"/>
        <v>2526916</v>
      </c>
      <c r="I92" s="15">
        <f t="shared" si="3"/>
        <v>0.41375251924275747</v>
      </c>
    </row>
    <row r="93" spans="1:9" ht="12.75" customHeight="1" thickBot="1" x14ac:dyDescent="0.25">
      <c r="A93" s="22" t="s">
        <v>40</v>
      </c>
      <c r="B93" s="10" t="s">
        <v>16</v>
      </c>
      <c r="C93" s="11">
        <v>34292995</v>
      </c>
      <c r="D93" s="11">
        <v>118905</v>
      </c>
      <c r="E93" s="11">
        <v>34411900</v>
      </c>
      <c r="F93" s="11">
        <v>16318362.039999999</v>
      </c>
      <c r="G93" s="11">
        <v>16314514.34</v>
      </c>
      <c r="H93" s="11">
        <f t="shared" si="2"/>
        <v>18097385.66</v>
      </c>
      <c r="I93" s="12">
        <f t="shared" si="3"/>
        <v>0.47409513395075542</v>
      </c>
    </row>
    <row r="94" spans="1:9" ht="12.75" customHeight="1" thickBot="1" x14ac:dyDescent="0.25">
      <c r="A94" s="23"/>
      <c r="B94" s="10" t="s">
        <v>17</v>
      </c>
      <c r="C94" s="11">
        <v>7706030</v>
      </c>
      <c r="D94" s="11">
        <v>-4701279.17</v>
      </c>
      <c r="E94" s="11">
        <v>3004750.83</v>
      </c>
      <c r="F94" s="11">
        <v>559255.75</v>
      </c>
      <c r="G94" s="11">
        <v>450366.06</v>
      </c>
      <c r="H94" s="11">
        <f t="shared" si="2"/>
        <v>2554384.77</v>
      </c>
      <c r="I94" s="12">
        <f t="shared" si="3"/>
        <v>0.14988466115175347</v>
      </c>
    </row>
    <row r="95" spans="1:9" ht="12.75" customHeight="1" thickBot="1" x14ac:dyDescent="0.25">
      <c r="A95" s="23"/>
      <c r="B95" s="10" t="s">
        <v>18</v>
      </c>
      <c r="C95" s="11">
        <v>128000</v>
      </c>
      <c r="D95" s="11">
        <v>0</v>
      </c>
      <c r="E95" s="11">
        <v>128000</v>
      </c>
      <c r="F95" s="11">
        <v>48727.29</v>
      </c>
      <c r="G95" s="11">
        <v>24423.82</v>
      </c>
      <c r="H95" s="11">
        <f t="shared" si="2"/>
        <v>103576.18</v>
      </c>
      <c r="I95" s="12">
        <f t="shared" si="3"/>
        <v>0.19081109374999999</v>
      </c>
    </row>
    <row r="96" spans="1:9" ht="12.75" customHeight="1" thickBot="1" x14ac:dyDescent="0.25">
      <c r="A96" s="23"/>
      <c r="B96" s="10" t="s">
        <v>21</v>
      </c>
      <c r="C96" s="11">
        <v>0</v>
      </c>
      <c r="D96" s="11">
        <v>1279.17</v>
      </c>
      <c r="E96" s="11">
        <v>1279.17</v>
      </c>
      <c r="F96" s="11"/>
      <c r="G96" s="11"/>
      <c r="H96" s="11">
        <f t="shared" si="2"/>
        <v>1279.17</v>
      </c>
      <c r="I96" s="12">
        <f t="shared" si="3"/>
        <v>0</v>
      </c>
    </row>
    <row r="97" spans="1:9" ht="15" customHeight="1" thickBot="1" x14ac:dyDescent="0.25">
      <c r="A97" s="23"/>
      <c r="B97" s="10" t="s">
        <v>27</v>
      </c>
      <c r="C97" s="11">
        <v>30000</v>
      </c>
      <c r="D97" s="11">
        <v>0</v>
      </c>
      <c r="E97" s="11">
        <v>30000</v>
      </c>
      <c r="F97" s="11">
        <v>2948.65</v>
      </c>
      <c r="G97" s="11">
        <v>2348.65</v>
      </c>
      <c r="H97" s="11">
        <f t="shared" si="2"/>
        <v>27651.35</v>
      </c>
      <c r="I97" s="12">
        <f t="shared" si="3"/>
        <v>7.8288333333333335E-2</v>
      </c>
    </row>
    <row r="98" spans="1:9" ht="12.75" customHeight="1" thickBot="1" x14ac:dyDescent="0.25">
      <c r="A98" s="24"/>
      <c r="B98" s="13" t="s">
        <v>19</v>
      </c>
      <c r="C98" s="14">
        <v>42157025</v>
      </c>
      <c r="D98" s="14">
        <v>-4581095</v>
      </c>
      <c r="E98" s="14">
        <v>37575930</v>
      </c>
      <c r="F98" s="14">
        <v>16929293.73</v>
      </c>
      <c r="G98" s="14">
        <v>16791652.870000001</v>
      </c>
      <c r="H98" s="14">
        <f t="shared" si="2"/>
        <v>20784277.129999999</v>
      </c>
      <c r="I98" s="15">
        <f t="shared" si="3"/>
        <v>0.44687258226210241</v>
      </c>
    </row>
    <row r="99" spans="1:9" ht="12.75" customHeight="1" thickBot="1" x14ac:dyDescent="0.25">
      <c r="A99" s="22" t="s">
        <v>41</v>
      </c>
      <c r="B99" s="10" t="s">
        <v>16</v>
      </c>
      <c r="C99" s="11">
        <v>22382955</v>
      </c>
      <c r="D99" s="11">
        <v>194231</v>
      </c>
      <c r="E99" s="11">
        <v>22577186</v>
      </c>
      <c r="F99" s="11">
        <v>10409672.470000001</v>
      </c>
      <c r="G99" s="11">
        <v>10404957.189999999</v>
      </c>
      <c r="H99" s="11">
        <f t="shared" si="2"/>
        <v>12172228.810000001</v>
      </c>
      <c r="I99" s="12">
        <f t="shared" si="3"/>
        <v>0.46086156131237965</v>
      </c>
    </row>
    <row r="100" spans="1:9" ht="12.75" customHeight="1" thickBot="1" x14ac:dyDescent="0.25">
      <c r="A100" s="23"/>
      <c r="B100" s="10" t="s">
        <v>17</v>
      </c>
      <c r="C100" s="11">
        <v>3946445</v>
      </c>
      <c r="D100" s="11">
        <v>-10277.299999999999</v>
      </c>
      <c r="E100" s="11">
        <v>3936167.7</v>
      </c>
      <c r="F100" s="11">
        <v>828750.35</v>
      </c>
      <c r="G100" s="11">
        <v>545202.66</v>
      </c>
      <c r="H100" s="11">
        <f t="shared" si="2"/>
        <v>3390965.04</v>
      </c>
      <c r="I100" s="12">
        <f t="shared" si="3"/>
        <v>0.13851103447650362</v>
      </c>
    </row>
    <row r="101" spans="1:9" ht="12.75" customHeight="1" thickBot="1" x14ac:dyDescent="0.25">
      <c r="A101" s="23"/>
      <c r="B101" s="10" t="s">
        <v>18</v>
      </c>
      <c r="C101" s="11">
        <v>107960</v>
      </c>
      <c r="D101" s="11">
        <v>0</v>
      </c>
      <c r="E101" s="11">
        <v>107960</v>
      </c>
      <c r="F101" s="11">
        <v>21720.12</v>
      </c>
      <c r="G101" s="11">
        <v>9611.74</v>
      </c>
      <c r="H101" s="11">
        <f t="shared" si="2"/>
        <v>98348.26</v>
      </c>
      <c r="I101" s="12">
        <f t="shared" si="3"/>
        <v>8.9030566876620962E-2</v>
      </c>
    </row>
    <row r="102" spans="1:9" ht="12.75" customHeight="1" thickBot="1" x14ac:dyDescent="0.25">
      <c r="A102" s="23"/>
      <c r="B102" s="10" t="s">
        <v>21</v>
      </c>
      <c r="C102" s="11">
        <v>0</v>
      </c>
      <c r="D102" s="11">
        <v>2674</v>
      </c>
      <c r="E102" s="11">
        <v>2674</v>
      </c>
      <c r="F102" s="11">
        <v>2674</v>
      </c>
      <c r="G102" s="11">
        <v>1297.93</v>
      </c>
      <c r="H102" s="11">
        <f t="shared" si="2"/>
        <v>1376.07</v>
      </c>
      <c r="I102" s="12">
        <f t="shared" si="3"/>
        <v>0.4853889304412865</v>
      </c>
    </row>
    <row r="103" spans="1:9" ht="12.75" customHeight="1" thickBot="1" x14ac:dyDescent="0.25">
      <c r="A103" s="23"/>
      <c r="B103" s="10" t="s">
        <v>27</v>
      </c>
      <c r="C103" s="11">
        <v>0</v>
      </c>
      <c r="D103" s="11">
        <v>7603.3</v>
      </c>
      <c r="E103" s="11">
        <v>7603.3</v>
      </c>
      <c r="F103" s="11">
        <v>0</v>
      </c>
      <c r="G103" s="16"/>
      <c r="H103" s="16">
        <f t="shared" si="2"/>
        <v>7603.3</v>
      </c>
      <c r="I103" s="17">
        <f t="shared" si="3"/>
        <v>0</v>
      </c>
    </row>
    <row r="104" spans="1:9" ht="12.75" customHeight="1" thickBot="1" x14ac:dyDescent="0.25">
      <c r="A104" s="24"/>
      <c r="B104" s="13" t="s">
        <v>19</v>
      </c>
      <c r="C104" s="14">
        <v>26437360</v>
      </c>
      <c r="D104" s="14">
        <v>194231</v>
      </c>
      <c r="E104" s="14">
        <v>26631591</v>
      </c>
      <c r="F104" s="14">
        <v>11262816.939999999</v>
      </c>
      <c r="G104" s="14">
        <v>10961069.52</v>
      </c>
      <c r="H104" s="14">
        <f t="shared" si="2"/>
        <v>15670521.48</v>
      </c>
      <c r="I104" s="15">
        <f t="shared" si="3"/>
        <v>0.41158147554909502</v>
      </c>
    </row>
    <row r="105" spans="1:9" ht="20.25" customHeight="1" thickBot="1" x14ac:dyDescent="0.25">
      <c r="A105" s="22" t="s">
        <v>42</v>
      </c>
      <c r="B105" s="10" t="s">
        <v>16</v>
      </c>
      <c r="C105" s="11">
        <v>31060</v>
      </c>
      <c r="D105" s="11">
        <v>-628</v>
      </c>
      <c r="E105" s="11">
        <v>30432</v>
      </c>
      <c r="F105" s="11">
        <v>15296.48</v>
      </c>
      <c r="G105" s="11">
        <v>15296.48</v>
      </c>
      <c r="H105" s="11">
        <f t="shared" si="2"/>
        <v>15135.52</v>
      </c>
      <c r="I105" s="12">
        <f t="shared" si="3"/>
        <v>0.5026445846477392</v>
      </c>
    </row>
    <row r="106" spans="1:9" s="18" customFormat="1" ht="23.25" customHeight="1" thickBot="1" x14ac:dyDescent="0.25">
      <c r="A106" s="23"/>
      <c r="B106" s="10" t="s">
        <v>17</v>
      </c>
      <c r="C106" s="11">
        <v>31500</v>
      </c>
      <c r="D106" s="11">
        <v>0</v>
      </c>
      <c r="E106" s="11">
        <v>31500</v>
      </c>
      <c r="F106" s="11">
        <v>0</v>
      </c>
      <c r="G106" s="16"/>
      <c r="H106" s="16">
        <f t="shared" si="2"/>
        <v>31500</v>
      </c>
      <c r="I106" s="17">
        <f t="shared" si="3"/>
        <v>0</v>
      </c>
    </row>
    <row r="107" spans="1:9" ht="19.5" customHeight="1" thickBot="1" x14ac:dyDescent="0.25">
      <c r="A107" s="24"/>
      <c r="B107" s="13" t="s">
        <v>19</v>
      </c>
      <c r="C107" s="14">
        <v>62560</v>
      </c>
      <c r="D107" s="14">
        <v>-628</v>
      </c>
      <c r="E107" s="14">
        <v>61932</v>
      </c>
      <c r="F107" s="14">
        <v>15296.48</v>
      </c>
      <c r="G107" s="14">
        <v>15296.48</v>
      </c>
      <c r="H107" s="14">
        <f t="shared" si="2"/>
        <v>46635.520000000004</v>
      </c>
      <c r="I107" s="15">
        <f t="shared" si="3"/>
        <v>0.24698830975909061</v>
      </c>
    </row>
    <row r="108" spans="1:9" ht="16.5" customHeight="1" thickBot="1" x14ac:dyDescent="0.25">
      <c r="A108" s="25" t="s">
        <v>43</v>
      </c>
      <c r="B108" s="19" t="s">
        <v>16</v>
      </c>
      <c r="C108" s="20">
        <v>165384695</v>
      </c>
      <c r="D108" s="20">
        <v>860888</v>
      </c>
      <c r="E108" s="20">
        <v>166245583</v>
      </c>
      <c r="F108" s="20">
        <v>78252587.659999996</v>
      </c>
      <c r="G108" s="20">
        <v>78223150.920000002</v>
      </c>
      <c r="H108" s="20">
        <f t="shared" si="2"/>
        <v>88022432.079999998</v>
      </c>
      <c r="I108" s="21">
        <f t="shared" si="3"/>
        <v>0.47052769468166866</v>
      </c>
    </row>
    <row r="109" spans="1:9" ht="16.5" customHeight="1" thickBot="1" x14ac:dyDescent="0.25">
      <c r="A109" s="26"/>
      <c r="B109" s="19" t="s">
        <v>17</v>
      </c>
      <c r="C109" s="20">
        <v>33644645</v>
      </c>
      <c r="D109" s="20">
        <v>-18011330.510000002</v>
      </c>
      <c r="E109" s="20">
        <v>15633314.49</v>
      </c>
      <c r="F109" s="20">
        <v>4562255.46</v>
      </c>
      <c r="G109" s="20">
        <v>3328811.64</v>
      </c>
      <c r="H109" s="20">
        <f t="shared" si="2"/>
        <v>12304502.85</v>
      </c>
      <c r="I109" s="21">
        <f t="shared" si="3"/>
        <v>0.21293063874134346</v>
      </c>
    </row>
    <row r="110" spans="1:9" ht="16.5" customHeight="1" thickBot="1" x14ac:dyDescent="0.25">
      <c r="A110" s="26"/>
      <c r="B110" s="19" t="s">
        <v>18</v>
      </c>
      <c r="C110" s="20">
        <v>517160</v>
      </c>
      <c r="D110" s="20">
        <v>-1394.75</v>
      </c>
      <c r="E110" s="20">
        <v>515765.25</v>
      </c>
      <c r="F110" s="20">
        <v>208547.61</v>
      </c>
      <c r="G110" s="20">
        <v>122081.44</v>
      </c>
      <c r="H110" s="20">
        <f t="shared" si="2"/>
        <v>393683.81</v>
      </c>
      <c r="I110" s="21">
        <f t="shared" si="3"/>
        <v>0.23669962255115093</v>
      </c>
    </row>
    <row r="111" spans="1:9" ht="16.5" customHeight="1" thickBot="1" x14ac:dyDescent="0.25">
      <c r="A111" s="26"/>
      <c r="B111" s="19" t="s">
        <v>21</v>
      </c>
      <c r="C111" s="20">
        <v>0</v>
      </c>
      <c r="D111" s="20">
        <v>14759.21</v>
      </c>
      <c r="E111" s="20">
        <v>14759.21</v>
      </c>
      <c r="F111" s="20">
        <v>10545.23</v>
      </c>
      <c r="G111" s="20">
        <v>5756.92</v>
      </c>
      <c r="H111" s="20">
        <f t="shared" si="2"/>
        <v>9002.2899999999991</v>
      </c>
      <c r="I111" s="21">
        <f t="shared" si="3"/>
        <v>0.39005610733907847</v>
      </c>
    </row>
    <row r="112" spans="1:9" ht="16.5" customHeight="1" thickBot="1" x14ac:dyDescent="0.25">
      <c r="A112" s="26"/>
      <c r="B112" s="19" t="s">
        <v>27</v>
      </c>
      <c r="C112" s="20">
        <v>30000</v>
      </c>
      <c r="D112" s="20">
        <v>27831.05</v>
      </c>
      <c r="E112" s="20">
        <v>57831.05</v>
      </c>
      <c r="F112" s="20">
        <v>2948.65</v>
      </c>
      <c r="G112" s="20">
        <v>2348.65</v>
      </c>
      <c r="H112" s="20">
        <f t="shared" si="2"/>
        <v>55482.400000000001</v>
      </c>
      <c r="I112" s="21">
        <f t="shared" si="3"/>
        <v>4.0612266247975787E-2</v>
      </c>
    </row>
    <row r="113" spans="1:9" ht="16.5" customHeight="1" thickBot="1" x14ac:dyDescent="0.25">
      <c r="A113" s="27"/>
      <c r="B113" s="19" t="s">
        <v>19</v>
      </c>
      <c r="C113" s="20">
        <v>199576500</v>
      </c>
      <c r="D113" s="20">
        <v>-17109247</v>
      </c>
      <c r="E113" s="20">
        <v>182467253</v>
      </c>
      <c r="F113" s="20">
        <v>83036884.609999999</v>
      </c>
      <c r="G113" s="20">
        <v>81682149.569999993</v>
      </c>
      <c r="H113" s="20">
        <f t="shared" si="2"/>
        <v>100785103.43000001</v>
      </c>
      <c r="I113" s="21">
        <f t="shared" si="3"/>
        <v>0.44765374732747248</v>
      </c>
    </row>
  </sheetData>
  <mergeCells count="24">
    <mergeCell ref="A51:A53"/>
    <mergeCell ref="A4:I4"/>
    <mergeCell ref="A8:A11"/>
    <mergeCell ref="A12:A15"/>
    <mergeCell ref="A16:A19"/>
    <mergeCell ref="A20:A24"/>
    <mergeCell ref="A25:A28"/>
    <mergeCell ref="A29:A32"/>
    <mergeCell ref="A33:A36"/>
    <mergeCell ref="A37:A42"/>
    <mergeCell ref="A43:A46"/>
    <mergeCell ref="A47:A50"/>
    <mergeCell ref="A108:A113"/>
    <mergeCell ref="A54:A58"/>
    <mergeCell ref="A59:A64"/>
    <mergeCell ref="A65:A68"/>
    <mergeCell ref="A69:A72"/>
    <mergeCell ref="A73:A78"/>
    <mergeCell ref="A79:A82"/>
    <mergeCell ref="A83:A88"/>
    <mergeCell ref="A89:A92"/>
    <mergeCell ref="A93:A98"/>
    <mergeCell ref="A99:A104"/>
    <mergeCell ref="A105:A107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 Regiones</vt:lpstr>
      <vt:lpstr>'Ejecución Presup Regiones'!Títulos_a_imprimir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2018-07-20T15:57:29Z</dcterms:created>
  <dcterms:modified xsi:type="dcterms:W3CDTF">2018-07-20T17:41:41Z</dcterms:modified>
</cp:coreProperties>
</file>