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6735" activeTab="1"/>
  </bookViews>
  <sheets>
    <sheet name="Hoja1" sheetId="2" r:id="rId1"/>
    <sheet name="Hoja2" sheetId="4" r:id="rId2"/>
  </sheets>
  <calcPr calcId="144525"/>
</workbook>
</file>

<file path=xl/calcChain.xml><?xml version="1.0" encoding="utf-8"?>
<calcChain xmlns="http://schemas.openxmlformats.org/spreadsheetml/2006/main">
  <c r="D179" i="4" l="1"/>
  <c r="C179" i="4"/>
  <c r="E178" i="4"/>
  <c r="E177" i="4"/>
  <c r="F177" i="4" s="1"/>
  <c r="E176" i="4"/>
  <c r="E175" i="4"/>
  <c r="F175" i="4" s="1"/>
  <c r="F174" i="4"/>
  <c r="E174" i="4"/>
  <c r="E173" i="4"/>
  <c r="F173" i="4" s="1"/>
  <c r="F172" i="4"/>
  <c r="E172" i="4"/>
  <c r="E171" i="4"/>
  <c r="F171" i="4" s="1"/>
  <c r="E170" i="4"/>
  <c r="E169" i="4"/>
  <c r="F169" i="4" s="1"/>
  <c r="E168" i="4"/>
  <c r="F168" i="4" s="1"/>
  <c r="E167" i="4"/>
  <c r="F167" i="4" s="1"/>
  <c r="E166" i="4"/>
  <c r="F166" i="4" s="1"/>
  <c r="E165" i="4"/>
  <c r="F165" i="4" s="1"/>
  <c r="E164" i="4"/>
  <c r="F163" i="4"/>
  <c r="E163" i="4"/>
  <c r="E162" i="4"/>
  <c r="E161" i="4"/>
  <c r="F160" i="4"/>
  <c r="E160" i="4"/>
  <c r="E159" i="4"/>
  <c r="E158" i="4"/>
  <c r="F158" i="4" s="1"/>
  <c r="E157" i="4"/>
  <c r="F157" i="4" s="1"/>
  <c r="E156" i="4"/>
  <c r="F156" i="4" s="1"/>
  <c r="E155" i="4"/>
  <c r="F155" i="4" s="1"/>
  <c r="E154" i="4"/>
  <c r="F154" i="4" s="1"/>
  <c r="E153" i="4"/>
  <c r="E152" i="4"/>
  <c r="F152" i="4" s="1"/>
  <c r="D148" i="4"/>
  <c r="C148" i="4"/>
  <c r="E147" i="4"/>
  <c r="E146" i="4"/>
  <c r="F146" i="4" s="1"/>
  <c r="E145" i="4"/>
  <c r="F145" i="4" s="1"/>
  <c r="E144" i="4"/>
  <c r="F144" i="4" s="1"/>
  <c r="F143" i="4"/>
  <c r="E143" i="4"/>
  <c r="E142" i="4"/>
  <c r="F142" i="4" s="1"/>
  <c r="E141" i="4"/>
  <c r="F141" i="4" s="1"/>
  <c r="E140" i="4"/>
  <c r="F140" i="4" s="1"/>
  <c r="E139" i="4"/>
  <c r="E138" i="4"/>
  <c r="F138" i="4" s="1"/>
  <c r="E137" i="4"/>
  <c r="E136" i="4"/>
  <c r="F136" i="4" s="1"/>
  <c r="E135" i="4"/>
  <c r="F135" i="4" s="1"/>
  <c r="F134" i="4"/>
  <c r="E134" i="4"/>
  <c r="E133" i="4"/>
  <c r="F133" i="4" s="1"/>
  <c r="E132" i="4"/>
  <c r="F131" i="4"/>
  <c r="E131" i="4"/>
  <c r="E130" i="4"/>
  <c r="F129" i="4"/>
  <c r="E129" i="4"/>
  <c r="E128" i="4"/>
  <c r="E127" i="4"/>
  <c r="F127" i="4" s="1"/>
  <c r="F126" i="4"/>
  <c r="E126" i="4"/>
  <c r="E125" i="4"/>
  <c r="F125" i="4" s="1"/>
  <c r="E124" i="4"/>
  <c r="F124" i="4" s="1"/>
  <c r="E123" i="4"/>
  <c r="F123" i="4" s="1"/>
  <c r="F122" i="4"/>
  <c r="E122" i="4"/>
  <c r="E121" i="4"/>
  <c r="E148" i="4" s="1"/>
  <c r="F148" i="4" s="1"/>
  <c r="E120" i="4"/>
  <c r="F120" i="4" s="1"/>
  <c r="D115" i="4"/>
  <c r="C115" i="4"/>
  <c r="E114" i="4"/>
  <c r="E113" i="4"/>
  <c r="F113" i="4" s="1"/>
  <c r="E112" i="4"/>
  <c r="F112" i="4" s="1"/>
  <c r="E111" i="4"/>
  <c r="F111" i="4" s="1"/>
  <c r="E110" i="4"/>
  <c r="F110" i="4" s="1"/>
  <c r="E109" i="4"/>
  <c r="F109" i="4" s="1"/>
  <c r="E108" i="4"/>
  <c r="F108" i="4" s="1"/>
  <c r="E107" i="4"/>
  <c r="F107" i="4" s="1"/>
  <c r="E106" i="4"/>
  <c r="F106" i="4" s="1"/>
  <c r="E105" i="4"/>
  <c r="F104" i="4"/>
  <c r="E104" i="4"/>
  <c r="E103" i="4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5" i="4"/>
  <c r="E95" i="4"/>
  <c r="E94" i="4"/>
  <c r="F94" i="4" s="1"/>
  <c r="F93" i="4"/>
  <c r="E93" i="4"/>
  <c r="E92" i="4"/>
  <c r="F92" i="4" s="1"/>
  <c r="F91" i="4"/>
  <c r="E91" i="4"/>
  <c r="F90" i="4"/>
  <c r="E89" i="4"/>
  <c r="E115" i="4" s="1"/>
  <c r="F115" i="4" s="1"/>
  <c r="E88" i="4"/>
  <c r="F88" i="4" s="1"/>
  <c r="D83" i="4"/>
  <c r="E83" i="4" s="1"/>
  <c r="F83" i="4" s="1"/>
  <c r="C83" i="4"/>
  <c r="E82" i="4"/>
  <c r="E81" i="4"/>
  <c r="F81" i="4" s="1"/>
  <c r="E80" i="4"/>
  <c r="F80" i="4" s="1"/>
  <c r="E79" i="4"/>
  <c r="F79" i="4" s="1"/>
  <c r="E78" i="4"/>
  <c r="F78" i="4" s="1"/>
  <c r="E77" i="4"/>
  <c r="F77" i="4" s="1"/>
  <c r="E76" i="4"/>
  <c r="F76" i="4" s="1"/>
  <c r="E75" i="4"/>
  <c r="F75" i="4" s="1"/>
  <c r="E74" i="4"/>
  <c r="F74" i="4" s="1"/>
  <c r="E73" i="4"/>
  <c r="F73" i="4" s="1"/>
  <c r="E72" i="4"/>
  <c r="E71" i="4"/>
  <c r="F71" i="4" s="1"/>
  <c r="F70" i="4"/>
  <c r="E70" i="4"/>
  <c r="E69" i="4"/>
  <c r="F69" i="4" s="1"/>
  <c r="F68" i="4"/>
  <c r="E68" i="4"/>
  <c r="E67" i="4"/>
  <c r="F67" i="4" s="1"/>
  <c r="E66" i="4"/>
  <c r="E65" i="4"/>
  <c r="F65" i="4" s="1"/>
  <c r="E64" i="4"/>
  <c r="F64" i="4" s="1"/>
  <c r="E63" i="4"/>
  <c r="F63" i="4" s="1"/>
  <c r="E62" i="4"/>
  <c r="F62" i="4" s="1"/>
  <c r="E61" i="4"/>
  <c r="F61" i="4" s="1"/>
  <c r="E60" i="4"/>
  <c r="F60" i="4" s="1"/>
  <c r="D55" i="4"/>
  <c r="E55" i="4" s="1"/>
  <c r="F55" i="4" s="1"/>
  <c r="C55" i="4"/>
  <c r="E54" i="4"/>
  <c r="E53" i="4"/>
  <c r="F53" i="4" s="1"/>
  <c r="E52" i="4"/>
  <c r="F52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5" i="4"/>
  <c r="F44" i="4"/>
  <c r="E44" i="4"/>
  <c r="E43" i="4"/>
  <c r="F43" i="4" s="1"/>
  <c r="F42" i="4"/>
  <c r="E42" i="4"/>
  <c r="E41" i="4"/>
  <c r="F41" i="4" s="1"/>
  <c r="F40" i="4"/>
  <c r="E40" i="4"/>
  <c r="E39" i="4"/>
  <c r="F39" i="4" s="1"/>
  <c r="F38" i="4"/>
  <c r="E38" i="4"/>
  <c r="E37" i="4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D26" i="4"/>
  <c r="E26" i="4" s="1"/>
  <c r="F26" i="4" s="1"/>
  <c r="C26" i="4"/>
  <c r="E25" i="4"/>
  <c r="E24" i="4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5" i="4"/>
  <c r="E15" i="4"/>
  <c r="E14" i="4"/>
  <c r="F14" i="4" s="1"/>
  <c r="F13" i="4"/>
  <c r="E13" i="4"/>
  <c r="E12" i="4"/>
  <c r="F12" i="4" s="1"/>
  <c r="F11" i="4"/>
  <c r="E11" i="4"/>
  <c r="E10" i="4"/>
  <c r="F10" i="4" s="1"/>
  <c r="F9" i="4"/>
  <c r="E9" i="4"/>
  <c r="E8" i="4"/>
  <c r="F8" i="4" s="1"/>
  <c r="F7" i="4"/>
  <c r="E7" i="4"/>
  <c r="E6" i="4"/>
  <c r="F6" i="4" s="1"/>
  <c r="F5" i="4"/>
  <c r="E5" i="4"/>
  <c r="E4" i="4"/>
  <c r="F4" i="4" s="1"/>
  <c r="E179" i="4" l="1"/>
  <c r="F179" i="4" s="1"/>
  <c r="F121" i="4"/>
  <c r="F89" i="4"/>
  <c r="D4" i="2" l="1"/>
  <c r="D5" i="2"/>
  <c r="D6" i="2"/>
  <c r="D7" i="2"/>
  <c r="D8" i="2" l="1"/>
  <c r="D3" i="2"/>
</calcChain>
</file>

<file path=xl/sharedStrings.xml><?xml version="1.0" encoding="utf-8"?>
<sst xmlns="http://schemas.openxmlformats.org/spreadsheetml/2006/main" count="204" uniqueCount="113">
  <si>
    <t xml:space="preserve">MASCULINO </t>
  </si>
  <si>
    <t xml:space="preserve">FEMENINO </t>
  </si>
  <si>
    <t xml:space="preserve">TOTAL </t>
  </si>
  <si>
    <t>AÑOS</t>
  </si>
  <si>
    <t>POBLACION MASCULINA Y FEMENINA PRIVADA DE LIBERTAD DIVIDIDA POR AÑO</t>
  </si>
  <si>
    <t>POBLACION TOTAL DEL SISTEMA PENITENCIARIO VRS. CAPACIDAD INSTALADA 2014</t>
  </si>
  <si>
    <t>N°</t>
  </si>
  <si>
    <t>CENTRO PENITENCIARIO</t>
  </si>
  <si>
    <t>CAPACIDAD INSTALADA</t>
  </si>
  <si>
    <t>TOTAL POR C. P</t>
  </si>
  <si>
    <t>SOBREPOBLACION</t>
  </si>
  <si>
    <t>PORCENTAJE %</t>
  </si>
  <si>
    <t xml:space="preserve">APANTEOS </t>
  </si>
  <si>
    <t xml:space="preserve">IZALCO </t>
  </si>
  <si>
    <t xml:space="preserve">METAPAN </t>
  </si>
  <si>
    <t xml:space="preserve">SONSONATE </t>
  </si>
  <si>
    <t xml:space="preserve">OCCIDENTAL </t>
  </si>
  <si>
    <t xml:space="preserve">ILOPANGO </t>
  </si>
  <si>
    <t xml:space="preserve">LA ESPERANZA (PENAL) </t>
  </si>
  <si>
    <t xml:space="preserve">QUEZALTEPEQUE </t>
  </si>
  <si>
    <t xml:space="preserve">CHALATENANGO </t>
  </si>
  <si>
    <t xml:space="preserve">SAN VICENTE </t>
  </si>
  <si>
    <t xml:space="preserve">COJUTEPEQUE </t>
  </si>
  <si>
    <t xml:space="preserve">SENSUNTEPEQUE </t>
  </si>
  <si>
    <t xml:space="preserve">ZACATECOLUCA </t>
  </si>
  <si>
    <t xml:space="preserve">CIUDAD BARRIOS </t>
  </si>
  <si>
    <t xml:space="preserve">JUCUAPA </t>
  </si>
  <si>
    <t xml:space="preserve">SAN FRANCISCO GOTERA </t>
  </si>
  <si>
    <t xml:space="preserve">LA UNIÓN </t>
  </si>
  <si>
    <t xml:space="preserve">USULUTAN </t>
  </si>
  <si>
    <t xml:space="preserve">SAN MIGUEL </t>
  </si>
  <si>
    <t xml:space="preserve">PABELLÓN DE RESGUARDO PSIQUIÁTRICO </t>
  </si>
  <si>
    <t xml:space="preserve">LA ESPERANZA (CENTRO ABIERTO) </t>
  </si>
  <si>
    <t xml:space="preserve">CENTRO ABIERTO SANTA TECLA </t>
  </si>
  <si>
    <t>TOTAL</t>
  </si>
  <si>
    <t>POBLACION TOTAL DEL SISTEMA PENITENCIARIO VRS. CAPACIDAD INSTALADA 2015</t>
  </si>
  <si>
    <t>CENTRO PENITENCIARIO  APANTEOS</t>
  </si>
  <si>
    <t>CENTRO PENITENCIARIO  IZALCO</t>
  </si>
  <si>
    <t>CENTRO PENITENCIARIO  METAPAN</t>
  </si>
  <si>
    <t>CENTRO PENITENCIARIO  SONSONATE</t>
  </si>
  <si>
    <t>CENTRO PENITENCIARIO DE SANTA ANA</t>
  </si>
  <si>
    <t>CENTRO PENITENCIARIO PREVENTIVO Y DE CUMPLIMIENTO DE PENAS DE  ILOPANGO</t>
  </si>
  <si>
    <t>CENTRO PENITENCIARIO PARA MUJERES GRANJA IZALCO</t>
  </si>
  <si>
    <t>CENTRO PENITENCIARIO DE LA ESPERANZA</t>
  </si>
  <si>
    <t>CENTRO PENITENCIARIO  QUEZALTEPEQUE</t>
  </si>
  <si>
    <t>CENTRO PENITENCIARIO DE  CHALATENANGO</t>
  </si>
  <si>
    <t>CENTRO PENITENCIARIO DE  SAN VICENTE</t>
  </si>
  <si>
    <t>CENTRO PENITENCIARIO DE  COJUTEPEQUE</t>
  </si>
  <si>
    <t>CENTRO PENITENCIARIO DE SENSUNTEPEQUE</t>
  </si>
  <si>
    <t>CENTRO PENITENCIARIO DE ILOBASCO</t>
  </si>
  <si>
    <t>CENTRO DE SEGURIDAD ZACATECOLUCA</t>
  </si>
  <si>
    <t>CENTRO PENITENCIARIO CIUDAD BARRIOS</t>
  </si>
  <si>
    <t>CENTRO PENITENCIARIO PREVENTIVO DE JUCUAPA</t>
  </si>
  <si>
    <t>CENTRO PENITNCIARIO SAN FRANCISCO GOTERA</t>
  </si>
  <si>
    <t>CENTRO PENITENCIARIO PREVENTIVO DE LA UNION</t>
  </si>
  <si>
    <t>CENTRO PENITENCIARIO DE USULUTAN</t>
  </si>
  <si>
    <t>CENTRO PENITENCIARIO  SAN MIGUEL</t>
  </si>
  <si>
    <t>PABELLON DE RESGUARDO PSIQUIATRICO</t>
  </si>
  <si>
    <t>LA ESPERANZA (CENTRO ABIERTO)</t>
  </si>
  <si>
    <t>CENTRO ABIERTO DE SANTA TECLA</t>
  </si>
  <si>
    <t>POBLACION TOTAL DEL SISTEMA PENITENCIARIO VRS. CAPACIDAD INSTALADA AL  /2016</t>
  </si>
  <si>
    <t>PORCENTAJE % DE HACINAMIENTO</t>
  </si>
  <si>
    <t>CENTRO PENITENCIARIO PREVENTIVO Y DE CUMPLIMIENTO DE PENAS APANTEOS</t>
  </si>
  <si>
    <t>CENTRO PENITENCIARIO PREVENTIVO Y DE CUMPLIMIENTO DE PENAS IZALCO</t>
  </si>
  <si>
    <t>CENTRO PENITENCIARIO PREVENTIVO Y DE CUMPLIMIENTO DE PENAS METAPAN</t>
  </si>
  <si>
    <t>CENTRO PENITENCIARIO PREVENTIVO DE SONSONATE</t>
  </si>
  <si>
    <t>CENTRO PENITENCIARIO DE CUMPLIMIENTO DE PENAS DE SANTA ANA</t>
  </si>
  <si>
    <t>CENTRO PENITENCIARIO PREVENTIVO Y DE CUMPLIMIENTO DE PENAS DE LA ESPERANZA, PENITENCIARIA CENTRAL</t>
  </si>
  <si>
    <t>CENTRO PENITENCIARIO PREVENTIVO Y DE CUMPLIMIENTO DE PENAS DE  QUEZALTEPEQUE</t>
  </si>
  <si>
    <t>CENTRO PENITENCIARIO PREVENTIVO Y DE CUMPLIMIENTO DE PENAS DE  CHALATENANGO</t>
  </si>
  <si>
    <t>CENTRO PENITENCIARIO PREVENTIVO Y DE CUMPLIMIENTO DE PENAS DE  SAN VICENTE</t>
  </si>
  <si>
    <t>CENTRO PENITENCIARIO DE CUMPLIMIENTO DE PENAS DE SENSUNTEPEQUE</t>
  </si>
  <si>
    <t>CENTRO PENITENCIARIO PREVENTIVO DE ILOBASCO</t>
  </si>
  <si>
    <t>CENTRO PENITNCIARIO DE SEGURIDAD ZACATECOLUCA</t>
  </si>
  <si>
    <t>CENTRO PENITENCIARIO PREVENTIVO Y DE CUMPLIMIENTO DE PENAS DE CIUDAD BARRIOS</t>
  </si>
  <si>
    <t>CENTRO PENITNCIARIO DE SEGURIDAD SAN FRANCISCO GOTERA</t>
  </si>
  <si>
    <t>CENTRO PENITENCIARIO DE CUMPLIMIENTO DE PENAS DE USULUTAN</t>
  </si>
  <si>
    <t>CENTRO PENITENCIARIO PREVENTIVO Y DE CUMPLIMIENTO DE PENAS DE  SAN MIGUEL</t>
  </si>
  <si>
    <t>POBLACION TOTAL DEL SISTEMA PENITENCIARIO VRS. CAPACIDAD INSTALADA AL  30/12/2018</t>
  </si>
  <si>
    <t xml:space="preserve">GRANJA PENITENCIARIA PARA HOMBRES  SANTA ANA </t>
  </si>
  <si>
    <t>CENTRO DE DETENCION MENOR SNATA ANA</t>
  </si>
  <si>
    <t>CENTRO PENITENCIARIO PREVENTIVO Y DE CUMPLIMIENTO DE PENAS IZALCO FASE II</t>
  </si>
  <si>
    <t>CENTRO PENITENCIARIO PREVENTIVO Y DE CUMPLIMIENTO DE PENAS IZALCO FASE III</t>
  </si>
  <si>
    <t>CENTRO DE DETENCION MENOR LA ESPERANZA</t>
  </si>
  <si>
    <t>GRANJA PENITENCIARIA DE ZACATECOLUCA</t>
  </si>
  <si>
    <t>POBLACION TOTAL DEL SISTEMA PENITENCIARIO VRS. CAPACIDAD INSTALADA AL 29/12/2019</t>
  </si>
  <si>
    <t>CENTRO PREVENTIVO Y DE CUMPLIMIENTO DE PENAS DE APANTEOS</t>
  </si>
  <si>
    <t>GRANJA PENITENCIARIA DE SANTA ANA</t>
  </si>
  <si>
    <t>CENTRO PENITENCIARIO DE SEGURIDAD DE IZALCO FASE I</t>
  </si>
  <si>
    <t>CENTRO PENITENCIARIO DE SEGURIDAD DE IZALCO FASE II</t>
  </si>
  <si>
    <t>CENTRO PENITENCIARIO DE MAXIMA SEGURIDAD DE IZALCO FASE III</t>
  </si>
  <si>
    <t>CENTRO PREVENTIVO Y DE CUMPLIMIENTO DE PENAS DE METAPAN</t>
  </si>
  <si>
    <t>CENTRO PREVENTIVO Y DE CUMPLIMIENTO DE PENAS DE SONSONATE</t>
  </si>
  <si>
    <t>CENTRO DE AT. INT. EN SALUD PARA PDL CON ENFERMEDADES CRONICO DEGENERATIVAS DE SANTA ANA</t>
  </si>
  <si>
    <t>CENTRO PREVENTIVO Y DE CUMPLIMIENTO DE PENAS PARA MUJERES DE ILOPANGO</t>
  </si>
  <si>
    <t>CENTRO DE DETENCION MENOR PARA MUJERES ZACATECOLUCA</t>
  </si>
  <si>
    <t>GRANJA PENITENCIARIA DE IZALCO</t>
  </si>
  <si>
    <t>CENTRO PREVENTIVO Y DE CUMPLIMIENTO DE PENAS LA ESPERANZA</t>
  </si>
  <si>
    <t>CENTRO PENITENCIARIO DE SEGURIDAD DE QUEZALTEPEQUE</t>
  </si>
  <si>
    <t>CENTRO PENITENCIARIO DE SEGURIDAD DE CHALATENANGO</t>
  </si>
  <si>
    <t>CENTRO PREVENTIVO Y DE CUMPLIMIENTO DE PENAS DE SAN VICENTE</t>
  </si>
  <si>
    <t>CENTRO DE CUMPLIMIENTO DE PENAS DE SENSUNTEPEQUE</t>
  </si>
  <si>
    <t>CENTRO PENITENCIARIO DE MAXIMA SEGURIDAD DE ZACATECOLUCA</t>
  </si>
  <si>
    <t>CENTRO DE CUMPLOMIENTO D E PENAS PARA HOMBRES IZALCO</t>
  </si>
  <si>
    <t>CENTRO PENITENCIARIO DE SEGURIDAD DE CIUDAD BARRIOS</t>
  </si>
  <si>
    <t>CENTRO PREVENTIVO DE JUCUAPA</t>
  </si>
  <si>
    <t>CENTRO PREVENTIVO Y DE CUMPLIMIENTO DE SAN FRANCISCO GOTERA</t>
  </si>
  <si>
    <t>CENTRO PREVENTIVO DE LA UNION</t>
  </si>
  <si>
    <t>CENTRO DE CUMPLIMIENTO DE PENAS DE USULUTAN</t>
  </si>
  <si>
    <t>CENTRO PREVENTIVO PARA HOMBRES SAN MIGUEL</t>
  </si>
  <si>
    <t>RESGUARDO DEL HOSPITAL NACIONAL PSIQUIATRICO</t>
  </si>
  <si>
    <t>CENTRO DE DETENCION MENOR SANTA ANA</t>
  </si>
  <si>
    <t>POBLACION TOTAL DEL SISTEMA PENITENCIARIO VRS. CAPACIDAD INSTALADA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</si>
</sst>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9" fontId="7" fillId="4" borderId="1" xfId="1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9" fontId="7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9" fontId="7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9" fontId="7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3" fontId="4" fillId="0" borderId="1" xfId="0" applyNumberFormat="1" applyFont="1" applyBorder="1" applyAlignment="1">
      <alignment horizontal="center"/>
    </xf>
    <xf numFmtId="9" fontId="7" fillId="0" borderId="1" xfId="1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3" fontId="6" fillId="0" borderId="1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9" fontId="7" fillId="0" borderId="1" xfId="1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9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8" sqref="D8"/>
    </sheetView>
  </sheetViews>
  <sheetFormatPr baseColWidth="10" defaultRowHeight="15" x14ac:dyDescent="0.25"/>
  <cols>
    <col min="1" max="1" width="14.42578125" customWidth="1"/>
    <col min="2" max="2" width="16" customWidth="1"/>
    <col min="3" max="3" width="14.42578125" customWidth="1"/>
    <col min="4" max="4" width="12.5703125" customWidth="1"/>
  </cols>
  <sheetData>
    <row r="1" spans="1:4" ht="33" customHeight="1" x14ac:dyDescent="0.25">
      <c r="A1" s="60" t="s">
        <v>4</v>
      </c>
      <c r="B1" s="60"/>
      <c r="C1" s="60"/>
      <c r="D1" s="60"/>
    </row>
    <row r="2" spans="1:4" x14ac:dyDescent="0.25">
      <c r="A2" s="3" t="s">
        <v>3</v>
      </c>
      <c r="B2" s="3" t="s">
        <v>0</v>
      </c>
      <c r="C2" s="3" t="s">
        <v>1</v>
      </c>
      <c r="D2" s="3" t="s">
        <v>2</v>
      </c>
    </row>
    <row r="3" spans="1:4" x14ac:dyDescent="0.25">
      <c r="A3" s="1">
        <v>2014</v>
      </c>
      <c r="B3" s="1">
        <v>25624</v>
      </c>
      <c r="C3" s="1">
        <v>2715</v>
      </c>
      <c r="D3" s="1">
        <f t="shared" ref="D3:D8" si="0">SUM(B3:C3)</f>
        <v>28339</v>
      </c>
    </row>
    <row r="4" spans="1:4" x14ac:dyDescent="0.25">
      <c r="A4" s="1">
        <v>2015</v>
      </c>
      <c r="B4" s="2">
        <v>29466</v>
      </c>
      <c r="C4" s="1">
        <v>3179</v>
      </c>
      <c r="D4" s="1">
        <f t="shared" si="0"/>
        <v>32645</v>
      </c>
    </row>
    <row r="5" spans="1:4" x14ac:dyDescent="0.25">
      <c r="A5" s="1">
        <v>2016</v>
      </c>
      <c r="B5" s="1">
        <v>33192</v>
      </c>
      <c r="C5" s="1">
        <v>3633</v>
      </c>
      <c r="D5" s="1">
        <f t="shared" si="0"/>
        <v>36825</v>
      </c>
    </row>
    <row r="6" spans="1:4" x14ac:dyDescent="0.25">
      <c r="A6" s="1">
        <v>2017</v>
      </c>
      <c r="B6" s="1">
        <v>35590</v>
      </c>
      <c r="C6" s="1">
        <v>3692</v>
      </c>
      <c r="D6" s="1">
        <f t="shared" si="0"/>
        <v>39282</v>
      </c>
    </row>
    <row r="7" spans="1:4" x14ac:dyDescent="0.25">
      <c r="A7" s="1">
        <v>2018</v>
      </c>
      <c r="B7" s="1">
        <v>35955</v>
      </c>
      <c r="C7" s="1">
        <v>3460</v>
      </c>
      <c r="D7" s="14">
        <f t="shared" si="0"/>
        <v>39415</v>
      </c>
    </row>
    <row r="8" spans="1:4" x14ac:dyDescent="0.25">
      <c r="A8" s="1">
        <v>2019</v>
      </c>
      <c r="B8" s="1">
        <v>35207</v>
      </c>
      <c r="C8" s="1">
        <v>2908</v>
      </c>
      <c r="D8" s="1">
        <f t="shared" si="0"/>
        <v>38115</v>
      </c>
    </row>
  </sheetData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tabSelected="1" workbookViewId="0">
      <selection activeCell="L11" sqref="L11"/>
    </sheetView>
  </sheetViews>
  <sheetFormatPr baseColWidth="10" defaultRowHeight="15" x14ac:dyDescent="0.25"/>
  <cols>
    <col min="1" max="1" width="4.42578125" customWidth="1"/>
    <col min="2" max="2" width="27.5703125" customWidth="1"/>
    <col min="6" max="6" width="12" customWidth="1"/>
    <col min="8" max="8" width="13.85546875" style="75" bestFit="1" customWidth="1"/>
  </cols>
  <sheetData>
    <row r="1" spans="1:6" x14ac:dyDescent="0.25">
      <c r="A1" s="66" t="s">
        <v>5</v>
      </c>
      <c r="B1" s="66"/>
      <c r="C1" s="66"/>
      <c r="D1" s="66"/>
      <c r="E1" s="66"/>
      <c r="F1" s="66"/>
    </row>
    <row r="2" spans="1:6" x14ac:dyDescent="0.25">
      <c r="A2" s="74" t="s">
        <v>6</v>
      </c>
      <c r="B2" s="69" t="s">
        <v>7</v>
      </c>
      <c r="C2" s="66" t="s">
        <v>8</v>
      </c>
      <c r="D2" s="66" t="s">
        <v>9</v>
      </c>
      <c r="E2" s="66" t="s">
        <v>10</v>
      </c>
      <c r="F2" s="68" t="s">
        <v>11</v>
      </c>
    </row>
    <row r="3" spans="1:6" x14ac:dyDescent="0.25">
      <c r="A3" s="74"/>
      <c r="B3" s="69"/>
      <c r="C3" s="66"/>
      <c r="D3" s="66"/>
      <c r="E3" s="66"/>
      <c r="F3" s="68"/>
    </row>
    <row r="4" spans="1:6" x14ac:dyDescent="0.25">
      <c r="A4" s="4">
        <v>1</v>
      </c>
      <c r="B4" s="24" t="s">
        <v>12</v>
      </c>
      <c r="C4" s="5">
        <v>1800</v>
      </c>
      <c r="D4" s="6">
        <v>3876</v>
      </c>
      <c r="E4" s="7">
        <f t="shared" ref="E4:E25" si="0">D4-C4</f>
        <v>2076</v>
      </c>
      <c r="F4" s="8">
        <f>(((E4/C4)+1))</f>
        <v>2.1533333333333333</v>
      </c>
    </row>
    <row r="5" spans="1:6" x14ac:dyDescent="0.25">
      <c r="A5" s="4">
        <v>2</v>
      </c>
      <c r="B5" s="24" t="s">
        <v>13</v>
      </c>
      <c r="C5" s="5">
        <v>768</v>
      </c>
      <c r="D5" s="6">
        <v>2226</v>
      </c>
      <c r="E5" s="7">
        <f t="shared" si="0"/>
        <v>1458</v>
      </c>
      <c r="F5" s="8">
        <f t="shared" ref="F5:F24" si="1">(((E5/C5)+1))</f>
        <v>2.8984375</v>
      </c>
    </row>
    <row r="6" spans="1:6" x14ac:dyDescent="0.25">
      <c r="A6" s="4">
        <v>3</v>
      </c>
      <c r="B6" s="24" t="s">
        <v>14</v>
      </c>
      <c r="C6" s="5">
        <v>170</v>
      </c>
      <c r="D6" s="6">
        <v>289</v>
      </c>
      <c r="E6" s="7">
        <f t="shared" si="0"/>
        <v>119</v>
      </c>
      <c r="F6" s="8">
        <f t="shared" si="1"/>
        <v>1.7</v>
      </c>
    </row>
    <row r="7" spans="1:6" x14ac:dyDescent="0.25">
      <c r="A7" s="4">
        <v>4</v>
      </c>
      <c r="B7" s="24" t="s">
        <v>15</v>
      </c>
      <c r="C7" s="5">
        <v>200</v>
      </c>
      <c r="D7" s="9">
        <v>748</v>
      </c>
      <c r="E7" s="7">
        <f t="shared" si="0"/>
        <v>548</v>
      </c>
      <c r="F7" s="8">
        <f t="shared" si="1"/>
        <v>3.74</v>
      </c>
    </row>
    <row r="8" spans="1:6" x14ac:dyDescent="0.25">
      <c r="A8" s="4">
        <v>5</v>
      </c>
      <c r="B8" s="24" t="s">
        <v>16</v>
      </c>
      <c r="C8" s="5">
        <v>350</v>
      </c>
      <c r="D8" s="9">
        <v>1020</v>
      </c>
      <c r="E8" s="7">
        <f t="shared" si="0"/>
        <v>670</v>
      </c>
      <c r="F8" s="8">
        <f t="shared" si="1"/>
        <v>2.9142857142857146</v>
      </c>
    </row>
    <row r="9" spans="1:6" x14ac:dyDescent="0.25">
      <c r="A9" s="4">
        <v>6</v>
      </c>
      <c r="B9" s="25" t="s">
        <v>17</v>
      </c>
      <c r="C9" s="7">
        <v>220</v>
      </c>
      <c r="D9" s="9">
        <v>2074</v>
      </c>
      <c r="E9" s="7">
        <f t="shared" si="0"/>
        <v>1854</v>
      </c>
      <c r="F9" s="8">
        <f t="shared" si="1"/>
        <v>9.4272727272727277</v>
      </c>
    </row>
    <row r="10" spans="1:6" x14ac:dyDescent="0.25">
      <c r="A10" s="4">
        <v>7</v>
      </c>
      <c r="B10" s="24" t="s">
        <v>18</v>
      </c>
      <c r="C10" s="5">
        <v>1200</v>
      </c>
      <c r="D10" s="9">
        <v>5001</v>
      </c>
      <c r="E10" s="7">
        <f t="shared" si="0"/>
        <v>3801</v>
      </c>
      <c r="F10" s="8">
        <f t="shared" si="1"/>
        <v>4.1675000000000004</v>
      </c>
    </row>
    <row r="11" spans="1:6" x14ac:dyDescent="0.25">
      <c r="A11" s="4">
        <v>8</v>
      </c>
      <c r="B11" s="25" t="s">
        <v>19</v>
      </c>
      <c r="C11" s="7">
        <v>200</v>
      </c>
      <c r="D11" s="9">
        <v>1132</v>
      </c>
      <c r="E11" s="7">
        <f t="shared" si="0"/>
        <v>932</v>
      </c>
      <c r="F11" s="8">
        <f t="shared" si="1"/>
        <v>5.66</v>
      </c>
    </row>
    <row r="12" spans="1:6" x14ac:dyDescent="0.25">
      <c r="A12" s="4">
        <v>9</v>
      </c>
      <c r="B12" s="24" t="s">
        <v>20</v>
      </c>
      <c r="C12" s="5">
        <v>300</v>
      </c>
      <c r="D12" s="9">
        <v>1296</v>
      </c>
      <c r="E12" s="5">
        <f t="shared" si="0"/>
        <v>996</v>
      </c>
      <c r="F12" s="8">
        <f t="shared" si="1"/>
        <v>4.32</v>
      </c>
    </row>
    <row r="13" spans="1:6" x14ac:dyDescent="0.25">
      <c r="A13" s="4">
        <v>10</v>
      </c>
      <c r="B13" s="24" t="s">
        <v>21</v>
      </c>
      <c r="C13" s="5">
        <v>400</v>
      </c>
      <c r="D13" s="9">
        <v>1446</v>
      </c>
      <c r="E13" s="5">
        <f t="shared" si="0"/>
        <v>1046</v>
      </c>
      <c r="F13" s="8">
        <f t="shared" si="1"/>
        <v>3.6150000000000002</v>
      </c>
    </row>
    <row r="14" spans="1:6" x14ac:dyDescent="0.25">
      <c r="A14" s="4">
        <v>11</v>
      </c>
      <c r="B14" s="24" t="s">
        <v>22</v>
      </c>
      <c r="C14" s="5">
        <v>260</v>
      </c>
      <c r="D14" s="9">
        <v>1105</v>
      </c>
      <c r="E14" s="5">
        <f t="shared" si="0"/>
        <v>845</v>
      </c>
      <c r="F14" s="8">
        <f t="shared" si="1"/>
        <v>4.25</v>
      </c>
    </row>
    <row r="15" spans="1:6" x14ac:dyDescent="0.25">
      <c r="A15" s="4">
        <v>12</v>
      </c>
      <c r="B15" s="24" t="s">
        <v>23</v>
      </c>
      <c r="C15" s="5">
        <v>220</v>
      </c>
      <c r="D15" s="9">
        <v>464</v>
      </c>
      <c r="E15" s="5">
        <f t="shared" si="0"/>
        <v>244</v>
      </c>
      <c r="F15" s="8">
        <f t="shared" si="1"/>
        <v>2.1090909090909093</v>
      </c>
    </row>
    <row r="16" spans="1:6" x14ac:dyDescent="0.25">
      <c r="A16" s="4">
        <v>13</v>
      </c>
      <c r="B16" s="24" t="s">
        <v>24</v>
      </c>
      <c r="C16" s="5">
        <v>400</v>
      </c>
      <c r="D16" s="9">
        <v>373</v>
      </c>
      <c r="E16" s="5">
        <f t="shared" si="0"/>
        <v>-27</v>
      </c>
      <c r="F16" s="8">
        <v>0</v>
      </c>
    </row>
    <row r="17" spans="1:6" x14ac:dyDescent="0.25">
      <c r="A17" s="4">
        <v>14</v>
      </c>
      <c r="B17" s="24" t="s">
        <v>25</v>
      </c>
      <c r="C17" s="5">
        <v>1000</v>
      </c>
      <c r="D17" s="9">
        <v>2746</v>
      </c>
      <c r="E17" s="5">
        <f t="shared" si="0"/>
        <v>1746</v>
      </c>
      <c r="F17" s="8">
        <f t="shared" si="1"/>
        <v>2.746</v>
      </c>
    </row>
    <row r="18" spans="1:6" x14ac:dyDescent="0.25">
      <c r="A18" s="4">
        <v>15</v>
      </c>
      <c r="B18" s="24" t="s">
        <v>26</v>
      </c>
      <c r="C18" s="5">
        <v>120</v>
      </c>
      <c r="D18" s="9">
        <v>396</v>
      </c>
      <c r="E18" s="5">
        <f t="shared" si="0"/>
        <v>276</v>
      </c>
      <c r="F18" s="8">
        <f t="shared" si="1"/>
        <v>3.3</v>
      </c>
    </row>
    <row r="19" spans="1:6" x14ac:dyDescent="0.25">
      <c r="A19" s="4">
        <v>16</v>
      </c>
      <c r="B19" s="24" t="s">
        <v>27</v>
      </c>
      <c r="C19" s="5">
        <v>200</v>
      </c>
      <c r="D19" s="9">
        <v>606</v>
      </c>
      <c r="E19" s="5">
        <f t="shared" si="0"/>
        <v>406</v>
      </c>
      <c r="F19" s="8">
        <f t="shared" si="1"/>
        <v>3.03</v>
      </c>
    </row>
    <row r="20" spans="1:6" x14ac:dyDescent="0.25">
      <c r="A20" s="4">
        <v>17</v>
      </c>
      <c r="B20" s="25" t="s">
        <v>28</v>
      </c>
      <c r="C20" s="7">
        <v>100</v>
      </c>
      <c r="D20" s="9">
        <v>396</v>
      </c>
      <c r="E20" s="7">
        <f t="shared" si="0"/>
        <v>296</v>
      </c>
      <c r="F20" s="8">
        <f t="shared" si="1"/>
        <v>3.96</v>
      </c>
    </row>
    <row r="21" spans="1:6" x14ac:dyDescent="0.25">
      <c r="A21" s="4">
        <v>18</v>
      </c>
      <c r="B21" s="24" t="s">
        <v>29</v>
      </c>
      <c r="C21" s="5">
        <v>300</v>
      </c>
      <c r="D21" s="9">
        <v>1430</v>
      </c>
      <c r="E21" s="5">
        <f t="shared" si="0"/>
        <v>1130</v>
      </c>
      <c r="F21" s="8">
        <f t="shared" si="1"/>
        <v>4.7666666666666666</v>
      </c>
    </row>
    <row r="22" spans="1:6" x14ac:dyDescent="0.25">
      <c r="A22" s="4">
        <v>19</v>
      </c>
      <c r="B22" s="25" t="s">
        <v>30</v>
      </c>
      <c r="C22" s="7">
        <v>180</v>
      </c>
      <c r="D22" s="9">
        <v>1486</v>
      </c>
      <c r="E22" s="7">
        <f t="shared" si="0"/>
        <v>1306</v>
      </c>
      <c r="F22" s="8">
        <f t="shared" si="1"/>
        <v>8.2555555555555564</v>
      </c>
    </row>
    <row r="23" spans="1:6" ht="22.5" x14ac:dyDescent="0.25">
      <c r="A23" s="4">
        <v>20</v>
      </c>
      <c r="B23" s="26" t="s">
        <v>31</v>
      </c>
      <c r="C23" s="7">
        <v>12</v>
      </c>
      <c r="D23" s="9">
        <v>113</v>
      </c>
      <c r="E23" s="7">
        <f t="shared" si="0"/>
        <v>101</v>
      </c>
      <c r="F23" s="8">
        <f t="shared" si="1"/>
        <v>9.4166666666666661</v>
      </c>
    </row>
    <row r="24" spans="1:6" ht="33.75" x14ac:dyDescent="0.25">
      <c r="A24" s="4">
        <v>21</v>
      </c>
      <c r="B24" s="27" t="s">
        <v>32</v>
      </c>
      <c r="C24" s="5">
        <v>60</v>
      </c>
      <c r="D24" s="6">
        <v>106</v>
      </c>
      <c r="E24" s="5">
        <f t="shared" si="0"/>
        <v>46</v>
      </c>
      <c r="F24" s="8">
        <f t="shared" si="1"/>
        <v>1.7666666666666666</v>
      </c>
    </row>
    <row r="25" spans="1:6" x14ac:dyDescent="0.25">
      <c r="A25" s="4">
        <v>22</v>
      </c>
      <c r="B25" s="24" t="s">
        <v>33</v>
      </c>
      <c r="C25" s="7">
        <v>30</v>
      </c>
      <c r="D25" s="9">
        <v>10</v>
      </c>
      <c r="E25" s="5">
        <f t="shared" si="0"/>
        <v>-20</v>
      </c>
      <c r="F25" s="8">
        <v>0</v>
      </c>
    </row>
    <row r="26" spans="1:6" x14ac:dyDescent="0.25">
      <c r="A26" s="61" t="s">
        <v>34</v>
      </c>
      <c r="B26" s="62"/>
      <c r="C26" s="10">
        <f>SUM(C4:C25)</f>
        <v>8490</v>
      </c>
      <c r="D26" s="10">
        <f>SUM(D4:D25)</f>
        <v>28339</v>
      </c>
      <c r="E26" s="10">
        <f>D26-C26</f>
        <v>19849</v>
      </c>
      <c r="F26" s="11">
        <f>(((E26/C26)+1))</f>
        <v>3.3379269729093051</v>
      </c>
    </row>
    <row r="28" spans="1:6" x14ac:dyDescent="0.25">
      <c r="A28" s="66" t="s">
        <v>35</v>
      </c>
      <c r="B28" s="66"/>
      <c r="C28" s="66"/>
      <c r="D28" s="66"/>
      <c r="E28" s="66"/>
      <c r="F28" s="66"/>
    </row>
    <row r="29" spans="1:6" x14ac:dyDescent="0.25">
      <c r="A29" s="74" t="s">
        <v>6</v>
      </c>
      <c r="B29" s="66" t="s">
        <v>7</v>
      </c>
      <c r="C29" s="66" t="s">
        <v>8</v>
      </c>
      <c r="D29" s="66" t="s">
        <v>9</v>
      </c>
      <c r="E29" s="66" t="s">
        <v>10</v>
      </c>
      <c r="F29" s="68" t="s">
        <v>11</v>
      </c>
    </row>
    <row r="30" spans="1:6" x14ac:dyDescent="0.25">
      <c r="A30" s="74"/>
      <c r="B30" s="66"/>
      <c r="C30" s="66"/>
      <c r="D30" s="66"/>
      <c r="E30" s="66"/>
      <c r="F30" s="68"/>
    </row>
    <row r="31" spans="1:6" x14ac:dyDescent="0.25">
      <c r="A31" s="4">
        <v>1</v>
      </c>
      <c r="B31" s="49" t="s">
        <v>36</v>
      </c>
      <c r="C31" s="50">
        <v>1800</v>
      </c>
      <c r="D31" s="9">
        <v>4345</v>
      </c>
      <c r="E31" s="7">
        <f t="shared" ref="E31:E55" si="2">D31-C31</f>
        <v>2545</v>
      </c>
      <c r="F31" s="51">
        <f>(((E31/C31)+1))</f>
        <v>2.4138888888888888</v>
      </c>
    </row>
    <row r="32" spans="1:6" x14ac:dyDescent="0.25">
      <c r="A32" s="4">
        <v>2</v>
      </c>
      <c r="B32" s="49" t="s">
        <v>37</v>
      </c>
      <c r="C32" s="50">
        <v>768</v>
      </c>
      <c r="D32" s="9">
        <v>2773</v>
      </c>
      <c r="E32" s="7">
        <f t="shared" si="2"/>
        <v>2005</v>
      </c>
      <c r="F32" s="51">
        <f t="shared" ref="F32:F36" si="3">(((E32/C32)+1))</f>
        <v>3.6106770833333335</v>
      </c>
    </row>
    <row r="33" spans="1:6" x14ac:dyDescent="0.25">
      <c r="A33" s="4">
        <v>3</v>
      </c>
      <c r="B33" s="49" t="s">
        <v>38</v>
      </c>
      <c r="C33" s="50">
        <v>170</v>
      </c>
      <c r="D33" s="6">
        <v>312</v>
      </c>
      <c r="E33" s="7">
        <f t="shared" si="2"/>
        <v>142</v>
      </c>
      <c r="F33" s="51">
        <f t="shared" si="3"/>
        <v>1.835294117647059</v>
      </c>
    </row>
    <row r="34" spans="1:6" x14ac:dyDescent="0.25">
      <c r="A34" s="4">
        <v>4</v>
      </c>
      <c r="B34" s="49" t="s">
        <v>39</v>
      </c>
      <c r="C34" s="50">
        <v>200</v>
      </c>
      <c r="D34" s="9">
        <v>917</v>
      </c>
      <c r="E34" s="7">
        <f t="shared" si="2"/>
        <v>717</v>
      </c>
      <c r="F34" s="51">
        <f t="shared" si="3"/>
        <v>4.585</v>
      </c>
    </row>
    <row r="35" spans="1:6" x14ac:dyDescent="0.25">
      <c r="A35" s="4">
        <v>5</v>
      </c>
      <c r="B35" s="49" t="s">
        <v>40</v>
      </c>
      <c r="C35" s="52">
        <v>350</v>
      </c>
      <c r="D35" s="9">
        <v>1239</v>
      </c>
      <c r="E35" s="9">
        <f t="shared" si="2"/>
        <v>889</v>
      </c>
      <c r="F35" s="48">
        <f t="shared" si="3"/>
        <v>3.54</v>
      </c>
    </row>
    <row r="36" spans="1:6" ht="23.25" x14ac:dyDescent="0.25">
      <c r="A36" s="4">
        <v>6</v>
      </c>
      <c r="B36" s="49" t="s">
        <v>41</v>
      </c>
      <c r="C36" s="9">
        <v>550</v>
      </c>
      <c r="D36" s="9">
        <v>2135</v>
      </c>
      <c r="E36" s="9">
        <f t="shared" si="2"/>
        <v>1585</v>
      </c>
      <c r="F36" s="48">
        <f t="shared" si="3"/>
        <v>3.8818181818181818</v>
      </c>
    </row>
    <row r="37" spans="1:6" ht="23.25" x14ac:dyDescent="0.25">
      <c r="A37" s="4">
        <v>7</v>
      </c>
      <c r="B37" s="49" t="s">
        <v>42</v>
      </c>
      <c r="C37" s="9">
        <v>270</v>
      </c>
      <c r="D37" s="9">
        <v>231</v>
      </c>
      <c r="E37" s="9">
        <f t="shared" si="2"/>
        <v>-39</v>
      </c>
      <c r="F37" s="48">
        <v>0</v>
      </c>
    </row>
    <row r="38" spans="1:6" x14ac:dyDescent="0.25">
      <c r="A38" s="4">
        <v>8</v>
      </c>
      <c r="B38" s="49" t="s">
        <v>43</v>
      </c>
      <c r="C38" s="52">
        <v>1200</v>
      </c>
      <c r="D38" s="9">
        <v>5108</v>
      </c>
      <c r="E38" s="9">
        <f t="shared" si="2"/>
        <v>3908</v>
      </c>
      <c r="F38" s="48">
        <f t="shared" ref="F38:F44" si="4">(((E38/C38)+1))</f>
        <v>4.2566666666666668</v>
      </c>
    </row>
    <row r="39" spans="1:6" x14ac:dyDescent="0.25">
      <c r="A39" s="4">
        <v>9</v>
      </c>
      <c r="B39" s="49" t="s">
        <v>44</v>
      </c>
      <c r="C39" s="9">
        <v>480</v>
      </c>
      <c r="D39" s="9">
        <v>1927</v>
      </c>
      <c r="E39" s="9">
        <f t="shared" si="2"/>
        <v>1447</v>
      </c>
      <c r="F39" s="48">
        <f t="shared" si="4"/>
        <v>4.0145833333333334</v>
      </c>
    </row>
    <row r="40" spans="1:6" x14ac:dyDescent="0.25">
      <c r="A40" s="4">
        <v>10</v>
      </c>
      <c r="B40" s="53" t="s">
        <v>45</v>
      </c>
      <c r="C40" s="5">
        <v>300</v>
      </c>
      <c r="D40" s="9">
        <v>1530</v>
      </c>
      <c r="E40" s="5">
        <f t="shared" si="2"/>
        <v>1230</v>
      </c>
      <c r="F40" s="8">
        <f t="shared" si="4"/>
        <v>5.0999999999999996</v>
      </c>
    </row>
    <row r="41" spans="1:6" x14ac:dyDescent="0.25">
      <c r="A41" s="4">
        <v>11</v>
      </c>
      <c r="B41" s="53" t="s">
        <v>46</v>
      </c>
      <c r="C41" s="5">
        <v>400</v>
      </c>
      <c r="D41" s="9">
        <v>1448</v>
      </c>
      <c r="E41" s="5">
        <f t="shared" si="2"/>
        <v>1048</v>
      </c>
      <c r="F41" s="8">
        <f t="shared" si="4"/>
        <v>3.62</v>
      </c>
    </row>
    <row r="42" spans="1:6" x14ac:dyDescent="0.25">
      <c r="A42" s="4">
        <v>12</v>
      </c>
      <c r="B42" s="49" t="s">
        <v>47</v>
      </c>
      <c r="C42" s="52">
        <v>260</v>
      </c>
      <c r="D42" s="9">
        <v>1155</v>
      </c>
      <c r="E42" s="52">
        <f t="shared" si="2"/>
        <v>895</v>
      </c>
      <c r="F42" s="48">
        <f t="shared" si="4"/>
        <v>4.4423076923076925</v>
      </c>
    </row>
    <row r="43" spans="1:6" x14ac:dyDescent="0.25">
      <c r="A43" s="4">
        <v>13</v>
      </c>
      <c r="B43" s="53" t="s">
        <v>48</v>
      </c>
      <c r="C43" s="5">
        <v>220</v>
      </c>
      <c r="D43" s="9">
        <v>433</v>
      </c>
      <c r="E43" s="5">
        <f t="shared" si="2"/>
        <v>213</v>
      </c>
      <c r="F43" s="8">
        <f t="shared" si="4"/>
        <v>1.9681818181818183</v>
      </c>
    </row>
    <row r="44" spans="1:6" x14ac:dyDescent="0.25">
      <c r="A44" s="4">
        <v>14</v>
      </c>
      <c r="B44" s="53" t="s">
        <v>49</v>
      </c>
      <c r="C44" s="5">
        <v>500</v>
      </c>
      <c r="D44" s="9">
        <v>407</v>
      </c>
      <c r="E44" s="5">
        <f t="shared" si="2"/>
        <v>-93</v>
      </c>
      <c r="F44" s="8">
        <f t="shared" si="4"/>
        <v>0.81400000000000006</v>
      </c>
    </row>
    <row r="45" spans="1:6" x14ac:dyDescent="0.25">
      <c r="A45" s="4">
        <v>15</v>
      </c>
      <c r="B45" s="53" t="s">
        <v>50</v>
      </c>
      <c r="C45" s="5">
        <v>522</v>
      </c>
      <c r="D45" s="9">
        <v>458</v>
      </c>
      <c r="E45" s="5">
        <f t="shared" si="2"/>
        <v>-64</v>
      </c>
      <c r="F45" s="8">
        <v>0</v>
      </c>
    </row>
    <row r="46" spans="1:6" x14ac:dyDescent="0.25">
      <c r="A46" s="4">
        <v>16</v>
      </c>
      <c r="B46" s="53" t="s">
        <v>51</v>
      </c>
      <c r="C46" s="5">
        <v>1000</v>
      </c>
      <c r="D46" s="9">
        <v>3107</v>
      </c>
      <c r="E46" s="5">
        <f t="shared" si="2"/>
        <v>2107</v>
      </c>
      <c r="F46" s="8">
        <f t="shared" ref="F46:F53" si="5">(((E46/C46)+1))</f>
        <v>3.1070000000000002</v>
      </c>
    </row>
    <row r="47" spans="1:6" ht="23.25" x14ac:dyDescent="0.25">
      <c r="A47" s="4">
        <v>17</v>
      </c>
      <c r="B47" s="53" t="s">
        <v>52</v>
      </c>
      <c r="C47" s="5">
        <v>120</v>
      </c>
      <c r="D47" s="9">
        <v>334</v>
      </c>
      <c r="E47" s="5">
        <f t="shared" si="2"/>
        <v>214</v>
      </c>
      <c r="F47" s="8">
        <f t="shared" si="5"/>
        <v>2.7833333333333332</v>
      </c>
    </row>
    <row r="48" spans="1:6" ht="23.25" x14ac:dyDescent="0.25">
      <c r="A48" s="4">
        <v>18</v>
      </c>
      <c r="B48" s="53" t="s">
        <v>53</v>
      </c>
      <c r="C48" s="5">
        <v>200</v>
      </c>
      <c r="D48" s="9">
        <v>1089</v>
      </c>
      <c r="E48" s="5">
        <f t="shared" si="2"/>
        <v>889</v>
      </c>
      <c r="F48" s="8">
        <f t="shared" si="5"/>
        <v>5.4450000000000003</v>
      </c>
    </row>
    <row r="49" spans="1:6" ht="23.25" x14ac:dyDescent="0.25">
      <c r="A49" s="4">
        <v>19</v>
      </c>
      <c r="B49" s="53" t="s">
        <v>54</v>
      </c>
      <c r="C49" s="7">
        <v>100</v>
      </c>
      <c r="D49" s="9">
        <v>429</v>
      </c>
      <c r="E49" s="7">
        <f t="shared" si="2"/>
        <v>329</v>
      </c>
      <c r="F49" s="8">
        <f t="shared" si="5"/>
        <v>4.29</v>
      </c>
    </row>
    <row r="50" spans="1:6" x14ac:dyDescent="0.25">
      <c r="A50" s="4">
        <v>20</v>
      </c>
      <c r="B50" s="53" t="s">
        <v>55</v>
      </c>
      <c r="C50" s="5">
        <v>300</v>
      </c>
      <c r="D50" s="9">
        <v>1500</v>
      </c>
      <c r="E50" s="5">
        <f t="shared" si="2"/>
        <v>1200</v>
      </c>
      <c r="F50" s="8">
        <f t="shared" si="5"/>
        <v>5</v>
      </c>
    </row>
    <row r="51" spans="1:6" x14ac:dyDescent="0.25">
      <c r="A51" s="4">
        <v>21</v>
      </c>
      <c r="B51" s="53" t="s">
        <v>56</v>
      </c>
      <c r="C51" s="7">
        <v>180</v>
      </c>
      <c r="D51" s="9">
        <v>1552</v>
      </c>
      <c r="E51" s="7">
        <f t="shared" si="2"/>
        <v>1372</v>
      </c>
      <c r="F51" s="8">
        <f t="shared" si="5"/>
        <v>8.6222222222222218</v>
      </c>
    </row>
    <row r="52" spans="1:6" x14ac:dyDescent="0.25">
      <c r="A52" s="4">
        <v>22</v>
      </c>
      <c r="B52" s="53" t="s">
        <v>57</v>
      </c>
      <c r="C52" s="7">
        <v>12</v>
      </c>
      <c r="D52" s="9">
        <v>117</v>
      </c>
      <c r="E52" s="7">
        <f t="shared" si="2"/>
        <v>105</v>
      </c>
      <c r="F52" s="8">
        <f t="shared" si="5"/>
        <v>9.75</v>
      </c>
    </row>
    <row r="53" spans="1:6" x14ac:dyDescent="0.25">
      <c r="A53" s="4">
        <v>23</v>
      </c>
      <c r="B53" s="49" t="s">
        <v>58</v>
      </c>
      <c r="C53" s="50">
        <v>60</v>
      </c>
      <c r="D53" s="6">
        <v>89</v>
      </c>
      <c r="E53" s="50">
        <f t="shared" si="2"/>
        <v>29</v>
      </c>
      <c r="F53" s="51">
        <f t="shared" si="5"/>
        <v>1.4833333333333334</v>
      </c>
    </row>
    <row r="54" spans="1:6" x14ac:dyDescent="0.25">
      <c r="A54" s="4">
        <v>24</v>
      </c>
      <c r="B54" s="49" t="s">
        <v>59</v>
      </c>
      <c r="C54" s="54">
        <v>30</v>
      </c>
      <c r="D54" s="9">
        <v>10</v>
      </c>
      <c r="E54" s="50">
        <f t="shared" si="2"/>
        <v>-20</v>
      </c>
      <c r="F54" s="51">
        <v>0</v>
      </c>
    </row>
    <row r="55" spans="1:6" x14ac:dyDescent="0.25">
      <c r="A55" s="66" t="s">
        <v>34</v>
      </c>
      <c r="B55" s="66"/>
      <c r="C55" s="10">
        <f>SUM(C31:C54)</f>
        <v>9992</v>
      </c>
      <c r="D55" s="10">
        <f>SUM(D31:D54)</f>
        <v>32645</v>
      </c>
      <c r="E55" s="10">
        <f t="shared" si="2"/>
        <v>22653</v>
      </c>
      <c r="F55" s="11">
        <f>(((E55/C55)+1))</f>
        <v>3.2671136909527623</v>
      </c>
    </row>
    <row r="57" spans="1:6" x14ac:dyDescent="0.25">
      <c r="A57" s="61" t="s">
        <v>60</v>
      </c>
      <c r="B57" s="63"/>
      <c r="C57" s="63"/>
      <c r="D57" s="63"/>
      <c r="E57" s="63"/>
      <c r="F57" s="62"/>
    </row>
    <row r="58" spans="1:6" x14ac:dyDescent="0.25">
      <c r="A58" s="70" t="s">
        <v>6</v>
      </c>
      <c r="B58" s="72" t="s">
        <v>7</v>
      </c>
      <c r="C58" s="66" t="s">
        <v>8</v>
      </c>
      <c r="D58" s="66" t="s">
        <v>9</v>
      </c>
      <c r="E58" s="66" t="s">
        <v>10</v>
      </c>
      <c r="F58" s="68" t="s">
        <v>61</v>
      </c>
    </row>
    <row r="59" spans="1:6" x14ac:dyDescent="0.25">
      <c r="A59" s="71"/>
      <c r="B59" s="73"/>
      <c r="C59" s="66"/>
      <c r="D59" s="66"/>
      <c r="E59" s="66"/>
      <c r="F59" s="68"/>
    </row>
    <row r="60" spans="1:6" ht="30.75" customHeight="1" x14ac:dyDescent="0.25">
      <c r="A60" s="23">
        <v>1</v>
      </c>
      <c r="B60" s="19" t="s">
        <v>62</v>
      </c>
      <c r="C60" s="47">
        <v>1800</v>
      </c>
      <c r="D60" s="15">
        <v>5115</v>
      </c>
      <c r="E60" s="9">
        <f>D60-C60</f>
        <v>3315</v>
      </c>
      <c r="F60" s="48">
        <f t="shared" ref="F60:F81" si="6">(((E60/C60)+1))</f>
        <v>2.8416666666666668</v>
      </c>
    </row>
    <row r="61" spans="1:6" ht="28.5" customHeight="1" x14ac:dyDescent="0.25">
      <c r="A61" s="23">
        <v>2</v>
      </c>
      <c r="B61" s="19" t="s">
        <v>63</v>
      </c>
      <c r="C61" s="47">
        <v>768</v>
      </c>
      <c r="D61" s="15">
        <v>3717</v>
      </c>
      <c r="E61" s="9">
        <f t="shared" ref="E61:E83" si="7">D61-C61</f>
        <v>2949</v>
      </c>
      <c r="F61" s="48">
        <f t="shared" si="6"/>
        <v>4.83984375</v>
      </c>
    </row>
    <row r="62" spans="1:6" ht="22.5" x14ac:dyDescent="0.25">
      <c r="A62" s="23">
        <v>3</v>
      </c>
      <c r="B62" s="19" t="s">
        <v>64</v>
      </c>
      <c r="C62" s="47">
        <v>170</v>
      </c>
      <c r="D62" s="15">
        <v>353</v>
      </c>
      <c r="E62" s="9">
        <f t="shared" si="7"/>
        <v>183</v>
      </c>
      <c r="F62" s="48">
        <f t="shared" si="6"/>
        <v>2.0764705882352938</v>
      </c>
    </row>
    <row r="63" spans="1:6" ht="22.5" x14ac:dyDescent="0.25">
      <c r="A63" s="23">
        <v>4</v>
      </c>
      <c r="B63" s="19" t="s">
        <v>65</v>
      </c>
      <c r="C63" s="47">
        <v>200</v>
      </c>
      <c r="D63" s="16">
        <v>1083</v>
      </c>
      <c r="E63" s="9">
        <f t="shared" si="7"/>
        <v>883</v>
      </c>
      <c r="F63" s="48">
        <f t="shared" si="6"/>
        <v>5.415</v>
      </c>
    </row>
    <row r="64" spans="1:6" ht="22.5" x14ac:dyDescent="0.25">
      <c r="A64" s="23">
        <v>5</v>
      </c>
      <c r="B64" s="19" t="s">
        <v>66</v>
      </c>
      <c r="C64" s="47">
        <v>350</v>
      </c>
      <c r="D64" s="16">
        <v>1201</v>
      </c>
      <c r="E64" s="9">
        <f t="shared" si="7"/>
        <v>851</v>
      </c>
      <c r="F64" s="48">
        <f t="shared" si="6"/>
        <v>3.4314285714285715</v>
      </c>
    </row>
    <row r="65" spans="1:6" ht="22.5" x14ac:dyDescent="0.25">
      <c r="A65" s="23">
        <v>6</v>
      </c>
      <c r="B65" s="19" t="s">
        <v>41</v>
      </c>
      <c r="C65" s="47">
        <v>550</v>
      </c>
      <c r="D65" s="16">
        <v>2538</v>
      </c>
      <c r="E65" s="9">
        <f t="shared" si="7"/>
        <v>1988</v>
      </c>
      <c r="F65" s="48">
        <f t="shared" si="6"/>
        <v>4.6145454545454552</v>
      </c>
    </row>
    <row r="66" spans="1:6" ht="22.5" x14ac:dyDescent="0.25">
      <c r="A66" s="23">
        <v>7</v>
      </c>
      <c r="B66" s="19" t="s">
        <v>42</v>
      </c>
      <c r="C66" s="47">
        <v>270</v>
      </c>
      <c r="D66" s="16">
        <v>265</v>
      </c>
      <c r="E66" s="9">
        <f t="shared" si="7"/>
        <v>-5</v>
      </c>
      <c r="F66" s="48">
        <v>0</v>
      </c>
    </row>
    <row r="67" spans="1:6" ht="33.75" x14ac:dyDescent="0.25">
      <c r="A67" s="23">
        <v>8</v>
      </c>
      <c r="B67" s="19" t="s">
        <v>67</v>
      </c>
      <c r="C67" s="47">
        <v>1200</v>
      </c>
      <c r="D67" s="15">
        <v>6000</v>
      </c>
      <c r="E67" s="9">
        <f t="shared" si="7"/>
        <v>4800</v>
      </c>
      <c r="F67" s="48">
        <f t="shared" si="6"/>
        <v>5</v>
      </c>
    </row>
    <row r="68" spans="1:6" ht="22.5" x14ac:dyDescent="0.25">
      <c r="A68" s="23">
        <v>9</v>
      </c>
      <c r="B68" s="19" t="s">
        <v>68</v>
      </c>
      <c r="C68" s="47">
        <v>480</v>
      </c>
      <c r="D68" s="16">
        <v>3014</v>
      </c>
      <c r="E68" s="9">
        <f t="shared" si="7"/>
        <v>2534</v>
      </c>
      <c r="F68" s="48">
        <f t="shared" si="6"/>
        <v>6.2791666666666668</v>
      </c>
    </row>
    <row r="69" spans="1:6" ht="22.5" x14ac:dyDescent="0.25">
      <c r="A69" s="23">
        <v>10</v>
      </c>
      <c r="B69" s="19" t="s">
        <v>69</v>
      </c>
      <c r="C69" s="47">
        <v>300</v>
      </c>
      <c r="D69" s="16">
        <v>1628</v>
      </c>
      <c r="E69" s="9">
        <f t="shared" si="7"/>
        <v>1328</v>
      </c>
      <c r="F69" s="48">
        <f t="shared" si="6"/>
        <v>5.4266666666666667</v>
      </c>
    </row>
    <row r="70" spans="1:6" ht="22.5" x14ac:dyDescent="0.25">
      <c r="A70" s="23">
        <v>11</v>
      </c>
      <c r="B70" s="19" t="s">
        <v>70</v>
      </c>
      <c r="C70" s="47">
        <v>400</v>
      </c>
      <c r="D70" s="15">
        <v>1693</v>
      </c>
      <c r="E70" s="9">
        <f t="shared" si="7"/>
        <v>1293</v>
      </c>
      <c r="F70" s="48">
        <f t="shared" si="6"/>
        <v>4.2324999999999999</v>
      </c>
    </row>
    <row r="71" spans="1:6" ht="22.5" x14ac:dyDescent="0.25">
      <c r="A71" s="23">
        <v>12</v>
      </c>
      <c r="B71" s="19" t="s">
        <v>71</v>
      </c>
      <c r="C71" s="47">
        <v>220</v>
      </c>
      <c r="D71" s="16">
        <v>577</v>
      </c>
      <c r="E71" s="9">
        <f t="shared" si="7"/>
        <v>357</v>
      </c>
      <c r="F71" s="48">
        <f t="shared" si="6"/>
        <v>2.622727272727273</v>
      </c>
    </row>
    <row r="72" spans="1:6" ht="22.5" x14ac:dyDescent="0.25">
      <c r="A72" s="23">
        <v>13</v>
      </c>
      <c r="B72" s="19" t="s">
        <v>72</v>
      </c>
      <c r="C72" s="47">
        <v>500</v>
      </c>
      <c r="D72" s="16">
        <v>412</v>
      </c>
      <c r="E72" s="9">
        <f t="shared" si="7"/>
        <v>-88</v>
      </c>
      <c r="F72" s="48">
        <v>0</v>
      </c>
    </row>
    <row r="73" spans="1:6" ht="22.5" x14ac:dyDescent="0.25">
      <c r="A73" s="23">
        <v>14</v>
      </c>
      <c r="B73" s="19" t="s">
        <v>73</v>
      </c>
      <c r="C73" s="47">
        <v>522</v>
      </c>
      <c r="D73" s="16">
        <v>611</v>
      </c>
      <c r="E73" s="9">
        <f t="shared" si="7"/>
        <v>89</v>
      </c>
      <c r="F73" s="48">
        <f t="shared" si="6"/>
        <v>1.1704980842911876</v>
      </c>
    </row>
    <row r="74" spans="1:6" ht="22.5" x14ac:dyDescent="0.25">
      <c r="A74" s="23">
        <v>15</v>
      </c>
      <c r="B74" s="19" t="s">
        <v>74</v>
      </c>
      <c r="C74" s="47">
        <v>1000</v>
      </c>
      <c r="D74" s="16">
        <v>3213</v>
      </c>
      <c r="E74" s="9">
        <f t="shared" si="7"/>
        <v>2213</v>
      </c>
      <c r="F74" s="48">
        <f t="shared" si="6"/>
        <v>3.2130000000000001</v>
      </c>
    </row>
    <row r="75" spans="1:6" ht="22.5" x14ac:dyDescent="0.25">
      <c r="A75" s="23">
        <v>16</v>
      </c>
      <c r="B75" s="19" t="s">
        <v>52</v>
      </c>
      <c r="C75" s="47">
        <v>120</v>
      </c>
      <c r="D75" s="16">
        <v>356</v>
      </c>
      <c r="E75" s="9">
        <f t="shared" si="7"/>
        <v>236</v>
      </c>
      <c r="F75" s="48">
        <f t="shared" si="6"/>
        <v>2.9666666666666668</v>
      </c>
    </row>
    <row r="76" spans="1:6" ht="22.5" x14ac:dyDescent="0.25">
      <c r="A76" s="23">
        <v>17</v>
      </c>
      <c r="B76" s="19" t="s">
        <v>75</v>
      </c>
      <c r="C76" s="47">
        <v>200</v>
      </c>
      <c r="D76" s="16">
        <v>1141</v>
      </c>
      <c r="E76" s="9">
        <f t="shared" si="7"/>
        <v>941</v>
      </c>
      <c r="F76" s="48">
        <f t="shared" si="6"/>
        <v>5.7050000000000001</v>
      </c>
    </row>
    <row r="77" spans="1:6" ht="22.5" x14ac:dyDescent="0.25">
      <c r="A77" s="23">
        <v>18</v>
      </c>
      <c r="B77" s="19" t="s">
        <v>54</v>
      </c>
      <c r="C77" s="47">
        <v>100</v>
      </c>
      <c r="D77" s="16">
        <v>521</v>
      </c>
      <c r="E77" s="9">
        <f t="shared" si="7"/>
        <v>421</v>
      </c>
      <c r="F77" s="48">
        <f t="shared" si="6"/>
        <v>5.21</v>
      </c>
    </row>
    <row r="78" spans="1:6" ht="22.5" x14ac:dyDescent="0.25">
      <c r="A78" s="23">
        <v>19</v>
      </c>
      <c r="B78" s="19" t="s">
        <v>76</v>
      </c>
      <c r="C78" s="47">
        <v>300</v>
      </c>
      <c r="D78" s="16">
        <v>1597</v>
      </c>
      <c r="E78" s="9">
        <f t="shared" si="7"/>
        <v>1297</v>
      </c>
      <c r="F78" s="48">
        <f t="shared" si="6"/>
        <v>5.3233333333333333</v>
      </c>
    </row>
    <row r="79" spans="1:6" ht="22.5" x14ac:dyDescent="0.25">
      <c r="A79" s="23">
        <v>20</v>
      </c>
      <c r="B79" s="19" t="s">
        <v>77</v>
      </c>
      <c r="C79" s="47">
        <v>180</v>
      </c>
      <c r="D79" s="16">
        <v>1612</v>
      </c>
      <c r="E79" s="9">
        <f t="shared" si="7"/>
        <v>1432</v>
      </c>
      <c r="F79" s="48">
        <f t="shared" si="6"/>
        <v>8.9555555555555557</v>
      </c>
    </row>
    <row r="80" spans="1:6" x14ac:dyDescent="0.25">
      <c r="A80" s="23">
        <v>21</v>
      </c>
      <c r="B80" s="19" t="s">
        <v>57</v>
      </c>
      <c r="C80" s="47">
        <v>12</v>
      </c>
      <c r="D80" s="16">
        <v>95</v>
      </c>
      <c r="E80" s="9">
        <f t="shared" si="7"/>
        <v>83</v>
      </c>
      <c r="F80" s="48">
        <f t="shared" si="6"/>
        <v>7.916666666666667</v>
      </c>
    </row>
    <row r="81" spans="1:6" x14ac:dyDescent="0.25">
      <c r="A81" s="23">
        <v>22</v>
      </c>
      <c r="B81" s="19" t="s">
        <v>58</v>
      </c>
      <c r="C81" s="47">
        <v>60</v>
      </c>
      <c r="D81" s="16">
        <v>68</v>
      </c>
      <c r="E81" s="9">
        <f>D81-C81</f>
        <v>8</v>
      </c>
      <c r="F81" s="48">
        <f t="shared" si="6"/>
        <v>1.1333333333333333</v>
      </c>
    </row>
    <row r="82" spans="1:6" x14ac:dyDescent="0.25">
      <c r="A82" s="23">
        <v>23</v>
      </c>
      <c r="B82" s="19" t="s">
        <v>59</v>
      </c>
      <c r="C82" s="47">
        <v>30</v>
      </c>
      <c r="D82" s="16">
        <v>15</v>
      </c>
      <c r="E82" s="9">
        <f t="shared" si="7"/>
        <v>-15</v>
      </c>
      <c r="F82" s="48">
        <v>0</v>
      </c>
    </row>
    <row r="83" spans="1:6" x14ac:dyDescent="0.25">
      <c r="A83" s="64" t="s">
        <v>34</v>
      </c>
      <c r="B83" s="65"/>
      <c r="C83" s="10">
        <f>SUM(C60:C82)</f>
        <v>9732</v>
      </c>
      <c r="D83" s="10">
        <f>SUM(D60:D82)</f>
        <v>36825</v>
      </c>
      <c r="E83" s="10">
        <f t="shared" si="7"/>
        <v>27093</v>
      </c>
      <c r="F83" s="11">
        <f>(((E83/C83)+1))</f>
        <v>3.783908754623921</v>
      </c>
    </row>
    <row r="85" spans="1:6" x14ac:dyDescent="0.25">
      <c r="A85" s="69" t="s">
        <v>112</v>
      </c>
      <c r="B85" s="69"/>
      <c r="C85" s="69"/>
      <c r="D85" s="69"/>
      <c r="E85" s="69"/>
      <c r="F85" s="69"/>
    </row>
    <row r="86" spans="1:6" x14ac:dyDescent="0.25">
      <c r="A86" s="67" t="s">
        <v>6</v>
      </c>
      <c r="B86" s="66" t="s">
        <v>7</v>
      </c>
      <c r="C86" s="66" t="s">
        <v>8</v>
      </c>
      <c r="D86" s="66" t="s">
        <v>9</v>
      </c>
      <c r="E86" s="66" t="s">
        <v>10</v>
      </c>
      <c r="F86" s="68" t="s">
        <v>61</v>
      </c>
    </row>
    <row r="87" spans="1:6" x14ac:dyDescent="0.25">
      <c r="A87" s="67"/>
      <c r="B87" s="66"/>
      <c r="C87" s="66"/>
      <c r="D87" s="66"/>
      <c r="E87" s="66"/>
      <c r="F87" s="68"/>
    </row>
    <row r="88" spans="1:6" ht="22.5" x14ac:dyDescent="0.25">
      <c r="A88" s="29"/>
      <c r="B88" s="30" t="s">
        <v>62</v>
      </c>
      <c r="C88" s="31">
        <v>1800</v>
      </c>
      <c r="D88" s="32">
        <v>4796</v>
      </c>
      <c r="E88" s="17">
        <f>D88-C88</f>
        <v>2996</v>
      </c>
      <c r="F88" s="18">
        <f t="shared" ref="F88:F113" si="8">(((E88/C88)+1))</f>
        <v>2.6644444444444444</v>
      </c>
    </row>
    <row r="89" spans="1:6" ht="22.5" x14ac:dyDescent="0.25">
      <c r="A89" s="29">
        <v>3</v>
      </c>
      <c r="B89" s="30" t="s">
        <v>63</v>
      </c>
      <c r="C89" s="31">
        <v>768</v>
      </c>
      <c r="D89" s="33">
        <v>3436</v>
      </c>
      <c r="E89" s="17">
        <f t="shared" ref="E89:E114" si="9">D89-C89</f>
        <v>2668</v>
      </c>
      <c r="F89" s="18">
        <f t="shared" si="8"/>
        <v>4.4739583333333339</v>
      </c>
    </row>
    <row r="90" spans="1:6" ht="22.5" x14ac:dyDescent="0.25">
      <c r="A90" s="29">
        <v>4</v>
      </c>
      <c r="B90" s="30" t="s">
        <v>81</v>
      </c>
      <c r="C90" s="34">
        <v>1296</v>
      </c>
      <c r="D90" s="32">
        <v>340</v>
      </c>
      <c r="E90" s="17">
        <v>50</v>
      </c>
      <c r="F90" s="18">
        <f t="shared" si="8"/>
        <v>1.0385802469135803</v>
      </c>
    </row>
    <row r="91" spans="1:6" ht="22.5" x14ac:dyDescent="0.25">
      <c r="A91" s="29">
        <v>5</v>
      </c>
      <c r="B91" s="30" t="s">
        <v>82</v>
      </c>
      <c r="C91" s="34">
        <v>2016</v>
      </c>
      <c r="D91" s="35">
        <v>2013</v>
      </c>
      <c r="E91" s="17">
        <f t="shared" si="9"/>
        <v>-3</v>
      </c>
      <c r="F91" s="18">
        <f t="shared" si="8"/>
        <v>0.99851190476190477</v>
      </c>
    </row>
    <row r="92" spans="1:6" ht="22.5" x14ac:dyDescent="0.25">
      <c r="A92" s="29">
        <v>6</v>
      </c>
      <c r="B92" s="30" t="s">
        <v>64</v>
      </c>
      <c r="C92" s="31">
        <v>170</v>
      </c>
      <c r="D92" s="32">
        <v>360</v>
      </c>
      <c r="E92" s="17">
        <f t="shared" si="9"/>
        <v>190</v>
      </c>
      <c r="F92" s="18">
        <f t="shared" si="8"/>
        <v>2.1176470588235294</v>
      </c>
    </row>
    <row r="93" spans="1:6" ht="28.5" customHeight="1" x14ac:dyDescent="0.25">
      <c r="A93" s="29">
        <v>7</v>
      </c>
      <c r="B93" s="36" t="s">
        <v>65</v>
      </c>
      <c r="C93" s="37">
        <v>200</v>
      </c>
      <c r="D93" s="38">
        <v>1100</v>
      </c>
      <c r="E93" s="39">
        <f t="shared" si="9"/>
        <v>900</v>
      </c>
      <c r="F93" s="40">
        <f t="shared" si="8"/>
        <v>5.5</v>
      </c>
    </row>
    <row r="94" spans="1:6" ht="22.5" x14ac:dyDescent="0.25">
      <c r="A94" s="29">
        <v>8</v>
      </c>
      <c r="B94" s="30" t="s">
        <v>66</v>
      </c>
      <c r="C94" s="31">
        <v>350</v>
      </c>
      <c r="D94" s="32">
        <v>1197</v>
      </c>
      <c r="E94" s="17">
        <f t="shared" si="9"/>
        <v>847</v>
      </c>
      <c r="F94" s="18">
        <f t="shared" si="8"/>
        <v>3.42</v>
      </c>
    </row>
    <row r="95" spans="1:6" ht="22.5" x14ac:dyDescent="0.25">
      <c r="A95" s="29">
        <v>9</v>
      </c>
      <c r="B95" s="30" t="s">
        <v>41</v>
      </c>
      <c r="C95" s="31">
        <v>550</v>
      </c>
      <c r="D95" s="32">
        <v>2444</v>
      </c>
      <c r="E95" s="17">
        <f t="shared" si="9"/>
        <v>1894</v>
      </c>
      <c r="F95" s="18">
        <f t="shared" si="8"/>
        <v>4.4436363636363634</v>
      </c>
    </row>
    <row r="96" spans="1:6" ht="22.5" x14ac:dyDescent="0.25">
      <c r="A96" s="29">
        <v>10</v>
      </c>
      <c r="B96" s="30" t="s">
        <v>42</v>
      </c>
      <c r="C96" s="31">
        <v>1152</v>
      </c>
      <c r="D96" s="32">
        <v>493</v>
      </c>
      <c r="E96" s="17">
        <f t="shared" si="9"/>
        <v>-659</v>
      </c>
      <c r="F96" s="18">
        <v>0</v>
      </c>
    </row>
    <row r="97" spans="1:6" ht="33.75" x14ac:dyDescent="0.25">
      <c r="A97" s="29">
        <v>11</v>
      </c>
      <c r="B97" s="19" t="s">
        <v>67</v>
      </c>
      <c r="C97" s="41">
        <v>1200</v>
      </c>
      <c r="D97" s="42">
        <v>5704</v>
      </c>
      <c r="E97" s="17">
        <f>D97-C97</f>
        <v>4504</v>
      </c>
      <c r="F97" s="18">
        <f t="shared" si="8"/>
        <v>4.7533333333333339</v>
      </c>
    </row>
    <row r="98" spans="1:6" x14ac:dyDescent="0.25">
      <c r="A98" s="29">
        <v>12</v>
      </c>
      <c r="B98" s="19" t="s">
        <v>83</v>
      </c>
      <c r="C98" s="41">
        <v>3000</v>
      </c>
      <c r="D98" s="35">
        <v>1271</v>
      </c>
      <c r="E98" s="17">
        <f>D98-C98</f>
        <v>-1729</v>
      </c>
      <c r="F98" s="18">
        <f t="shared" si="8"/>
        <v>0.42366666666666664</v>
      </c>
    </row>
    <row r="99" spans="1:6" ht="22.5" x14ac:dyDescent="0.25">
      <c r="A99" s="29">
        <v>13</v>
      </c>
      <c r="B99" s="30" t="s">
        <v>68</v>
      </c>
      <c r="C99" s="31">
        <v>480</v>
      </c>
      <c r="D99" s="35">
        <v>1946</v>
      </c>
      <c r="E99" s="17">
        <f t="shared" si="9"/>
        <v>1466</v>
      </c>
      <c r="F99" s="18">
        <f t="shared" si="8"/>
        <v>4.0541666666666671</v>
      </c>
    </row>
    <row r="100" spans="1:6" ht="22.5" x14ac:dyDescent="0.25">
      <c r="A100" s="29">
        <v>14</v>
      </c>
      <c r="B100" s="43" t="s">
        <v>69</v>
      </c>
      <c r="C100" s="44">
        <v>300</v>
      </c>
      <c r="D100" s="38">
        <v>1676</v>
      </c>
      <c r="E100" s="39">
        <f t="shared" si="9"/>
        <v>1376</v>
      </c>
      <c r="F100" s="40">
        <f t="shared" si="8"/>
        <v>5.5866666666666669</v>
      </c>
    </row>
    <row r="101" spans="1:6" ht="22.5" x14ac:dyDescent="0.25">
      <c r="A101" s="29">
        <v>15</v>
      </c>
      <c r="B101" s="30" t="s">
        <v>70</v>
      </c>
      <c r="C101" s="31">
        <v>400</v>
      </c>
      <c r="D101" s="35">
        <v>1838</v>
      </c>
      <c r="E101" s="17">
        <f t="shared" si="9"/>
        <v>1438</v>
      </c>
      <c r="F101" s="18">
        <f t="shared" si="8"/>
        <v>4.5950000000000006</v>
      </c>
    </row>
    <row r="102" spans="1:6" ht="22.5" x14ac:dyDescent="0.25">
      <c r="A102" s="29">
        <v>16</v>
      </c>
      <c r="B102" s="30" t="s">
        <v>71</v>
      </c>
      <c r="C102" s="31">
        <v>220</v>
      </c>
      <c r="D102" s="32">
        <v>662</v>
      </c>
      <c r="E102" s="17">
        <f t="shared" si="9"/>
        <v>442</v>
      </c>
      <c r="F102" s="18">
        <f t="shared" si="8"/>
        <v>3.0090909090909093</v>
      </c>
    </row>
    <row r="103" spans="1:6" x14ac:dyDescent="0.25">
      <c r="A103" s="29">
        <v>17</v>
      </c>
      <c r="B103" s="30" t="s">
        <v>72</v>
      </c>
      <c r="C103" s="31">
        <v>500</v>
      </c>
      <c r="D103" s="32">
        <v>413</v>
      </c>
      <c r="E103" s="17">
        <f t="shared" si="9"/>
        <v>-87</v>
      </c>
      <c r="F103" s="18">
        <v>0</v>
      </c>
    </row>
    <row r="104" spans="1:6" ht="22.5" x14ac:dyDescent="0.25">
      <c r="A104" s="29">
        <v>18</v>
      </c>
      <c r="B104" s="30" t="s">
        <v>73</v>
      </c>
      <c r="C104" s="31">
        <v>522</v>
      </c>
      <c r="D104" s="32">
        <v>643</v>
      </c>
      <c r="E104" s="17">
        <f t="shared" si="9"/>
        <v>121</v>
      </c>
      <c r="F104" s="18">
        <f t="shared" si="8"/>
        <v>1.2318007662835249</v>
      </c>
    </row>
    <row r="105" spans="1:6" x14ac:dyDescent="0.25">
      <c r="A105" s="29">
        <v>19</v>
      </c>
      <c r="B105" s="30" t="s">
        <v>84</v>
      </c>
      <c r="C105" s="31">
        <v>1008</v>
      </c>
      <c r="D105" s="35">
        <v>249</v>
      </c>
      <c r="E105" s="17">
        <f t="shared" si="9"/>
        <v>-759</v>
      </c>
      <c r="F105" s="18">
        <v>0</v>
      </c>
    </row>
    <row r="106" spans="1:6" ht="22.5" x14ac:dyDescent="0.25">
      <c r="A106" s="29">
        <v>20</v>
      </c>
      <c r="B106" s="30" t="s">
        <v>74</v>
      </c>
      <c r="C106" s="31">
        <v>1000</v>
      </c>
      <c r="D106" s="32">
        <v>3144</v>
      </c>
      <c r="E106" s="17">
        <f t="shared" si="9"/>
        <v>2144</v>
      </c>
      <c r="F106" s="18">
        <f t="shared" si="8"/>
        <v>3.1440000000000001</v>
      </c>
    </row>
    <row r="107" spans="1:6" x14ac:dyDescent="0.25">
      <c r="A107" s="29">
        <v>21</v>
      </c>
      <c r="B107" s="30" t="s">
        <v>52</v>
      </c>
      <c r="C107" s="31">
        <v>120</v>
      </c>
      <c r="D107" s="32">
        <v>498</v>
      </c>
      <c r="E107" s="17">
        <f t="shared" si="9"/>
        <v>378</v>
      </c>
      <c r="F107" s="18">
        <f t="shared" si="8"/>
        <v>4.1500000000000004</v>
      </c>
    </row>
    <row r="108" spans="1:6" ht="22.5" x14ac:dyDescent="0.25">
      <c r="A108" s="29">
        <v>22</v>
      </c>
      <c r="B108" s="36" t="s">
        <v>75</v>
      </c>
      <c r="C108" s="37">
        <v>200</v>
      </c>
      <c r="D108" s="38">
        <v>1261</v>
      </c>
      <c r="E108" s="39">
        <f t="shared" si="9"/>
        <v>1061</v>
      </c>
      <c r="F108" s="40">
        <f t="shared" si="8"/>
        <v>6.3049999999999997</v>
      </c>
    </row>
    <row r="109" spans="1:6" x14ac:dyDescent="0.25">
      <c r="A109" s="29">
        <v>23</v>
      </c>
      <c r="B109" s="30" t="s">
        <v>54</v>
      </c>
      <c r="C109" s="31">
        <v>100</v>
      </c>
      <c r="D109" s="32">
        <v>419</v>
      </c>
      <c r="E109" s="17">
        <f t="shared" si="9"/>
        <v>319</v>
      </c>
      <c r="F109" s="18">
        <f t="shared" si="8"/>
        <v>4.1899999999999995</v>
      </c>
    </row>
    <row r="110" spans="1:6" ht="22.5" x14ac:dyDescent="0.25">
      <c r="A110" s="29">
        <v>24</v>
      </c>
      <c r="B110" s="30" t="s">
        <v>76</v>
      </c>
      <c r="C110" s="31">
        <v>300</v>
      </c>
      <c r="D110" s="32">
        <v>1537</v>
      </c>
      <c r="E110" s="17">
        <f t="shared" si="9"/>
        <v>1237</v>
      </c>
      <c r="F110" s="18">
        <f t="shared" si="8"/>
        <v>5.1233333333333331</v>
      </c>
    </row>
    <row r="111" spans="1:6" ht="22.5" x14ac:dyDescent="0.25">
      <c r="A111" s="29">
        <v>25</v>
      </c>
      <c r="B111" s="36" t="s">
        <v>77</v>
      </c>
      <c r="C111" s="37">
        <v>180</v>
      </c>
      <c r="D111" s="38">
        <v>1642</v>
      </c>
      <c r="E111" s="39">
        <f t="shared" si="9"/>
        <v>1462</v>
      </c>
      <c r="F111" s="40">
        <f t="shared" si="8"/>
        <v>9.1222222222222218</v>
      </c>
    </row>
    <row r="112" spans="1:6" x14ac:dyDescent="0.25">
      <c r="A112" s="29">
        <v>26</v>
      </c>
      <c r="B112" s="36" t="s">
        <v>57</v>
      </c>
      <c r="C112" s="37">
        <v>12</v>
      </c>
      <c r="D112" s="38">
        <v>117</v>
      </c>
      <c r="E112" s="39">
        <f t="shared" si="9"/>
        <v>105</v>
      </c>
      <c r="F112" s="40">
        <f t="shared" si="8"/>
        <v>9.75</v>
      </c>
    </row>
    <row r="113" spans="1:6" x14ac:dyDescent="0.25">
      <c r="A113" s="29">
        <v>27</v>
      </c>
      <c r="B113" s="30" t="s">
        <v>58</v>
      </c>
      <c r="C113" s="31">
        <v>60</v>
      </c>
      <c r="D113" s="32">
        <v>69</v>
      </c>
      <c r="E113" s="17">
        <f t="shared" si="9"/>
        <v>9</v>
      </c>
      <c r="F113" s="18">
        <f t="shared" si="8"/>
        <v>1.1499999999999999</v>
      </c>
    </row>
    <row r="114" spans="1:6" x14ac:dyDescent="0.25">
      <c r="A114" s="29">
        <v>28</v>
      </c>
      <c r="B114" s="30" t="s">
        <v>59</v>
      </c>
      <c r="C114" s="31">
        <v>30</v>
      </c>
      <c r="D114" s="32">
        <v>14</v>
      </c>
      <c r="E114" s="17">
        <f t="shared" si="9"/>
        <v>-16</v>
      </c>
      <c r="F114" s="18">
        <v>0</v>
      </c>
    </row>
    <row r="115" spans="1:6" x14ac:dyDescent="0.25">
      <c r="A115" s="66" t="s">
        <v>34</v>
      </c>
      <c r="B115" s="66"/>
      <c r="C115" s="22">
        <f>SUM(C88:C114)</f>
        <v>17934</v>
      </c>
      <c r="D115" s="45">
        <f>SUM(D88:D114)</f>
        <v>39282</v>
      </c>
      <c r="E115" s="22">
        <f>SUM(E88:E114)</f>
        <v>22354</v>
      </c>
      <c r="F115" s="46">
        <f>(((E115/C115)+1))</f>
        <v>2.2464592394334781</v>
      </c>
    </row>
    <row r="117" spans="1:6" x14ac:dyDescent="0.25">
      <c r="A117" s="61" t="s">
        <v>78</v>
      </c>
      <c r="B117" s="63"/>
      <c r="C117" s="63"/>
      <c r="D117" s="63"/>
      <c r="E117" s="63"/>
      <c r="F117" s="62"/>
    </row>
    <row r="118" spans="1:6" x14ac:dyDescent="0.25">
      <c r="A118" s="67" t="s">
        <v>6</v>
      </c>
      <c r="B118" s="66" t="s">
        <v>7</v>
      </c>
      <c r="C118" s="66" t="s">
        <v>8</v>
      </c>
      <c r="D118" s="66" t="s">
        <v>9</v>
      </c>
      <c r="E118" s="66" t="s">
        <v>10</v>
      </c>
      <c r="F118" s="68" t="s">
        <v>61</v>
      </c>
    </row>
    <row r="119" spans="1:6" x14ac:dyDescent="0.25">
      <c r="A119" s="67"/>
      <c r="B119" s="66"/>
      <c r="C119" s="66"/>
      <c r="D119" s="66"/>
      <c r="E119" s="66"/>
      <c r="F119" s="68"/>
    </row>
    <row r="120" spans="1:6" ht="23.25" x14ac:dyDescent="0.25">
      <c r="A120" s="23">
        <v>1</v>
      </c>
      <c r="B120" s="49" t="s">
        <v>62</v>
      </c>
      <c r="C120" s="55">
        <v>3534</v>
      </c>
      <c r="D120" s="56">
        <v>4617</v>
      </c>
      <c r="E120" s="56">
        <f>D120-C120</f>
        <v>1083</v>
      </c>
      <c r="F120" s="57">
        <f t="shared" ref="F120:F146" si="10">(((E120/C120)+1))</f>
        <v>1.3064516129032258</v>
      </c>
    </row>
    <row r="121" spans="1:6" ht="23.25" x14ac:dyDescent="0.25">
      <c r="A121" s="23">
        <v>2</v>
      </c>
      <c r="B121" s="49" t="s">
        <v>79</v>
      </c>
      <c r="C121" s="55">
        <v>2500</v>
      </c>
      <c r="D121" s="56">
        <v>394</v>
      </c>
      <c r="E121" s="56">
        <f t="shared" ref="E121:E147" si="11">D121-C121</f>
        <v>-2106</v>
      </c>
      <c r="F121" s="57">
        <f t="shared" si="10"/>
        <v>0.15759999999999996</v>
      </c>
    </row>
    <row r="122" spans="1:6" x14ac:dyDescent="0.25">
      <c r="A122" s="23">
        <v>3</v>
      </c>
      <c r="B122" s="49" t="s">
        <v>80</v>
      </c>
      <c r="C122" s="55">
        <v>3060</v>
      </c>
      <c r="D122" s="56">
        <v>1135</v>
      </c>
      <c r="E122" s="56">
        <f t="shared" si="11"/>
        <v>-1925</v>
      </c>
      <c r="F122" s="57">
        <f t="shared" si="10"/>
        <v>0.37091503267973858</v>
      </c>
    </row>
    <row r="123" spans="1:6" ht="23.25" x14ac:dyDescent="0.25">
      <c r="A123" s="23">
        <v>4</v>
      </c>
      <c r="B123" s="49" t="s">
        <v>63</v>
      </c>
      <c r="C123" s="55">
        <v>1078</v>
      </c>
      <c r="D123" s="56">
        <v>1901</v>
      </c>
      <c r="E123" s="56">
        <f t="shared" si="11"/>
        <v>823</v>
      </c>
      <c r="F123" s="57">
        <f t="shared" si="10"/>
        <v>1.7634508348794062</v>
      </c>
    </row>
    <row r="124" spans="1:6" ht="23.25" x14ac:dyDescent="0.25">
      <c r="A124" s="23">
        <v>5</v>
      </c>
      <c r="B124" s="49" t="s">
        <v>81</v>
      </c>
      <c r="C124" s="58">
        <v>1296</v>
      </c>
      <c r="D124" s="56">
        <v>1674</v>
      </c>
      <c r="E124" s="56">
        <f t="shared" si="11"/>
        <v>378</v>
      </c>
      <c r="F124" s="57">
        <f t="shared" si="10"/>
        <v>1.2916666666666667</v>
      </c>
    </row>
    <row r="125" spans="1:6" ht="23.25" x14ac:dyDescent="0.25">
      <c r="A125" s="23">
        <v>6</v>
      </c>
      <c r="B125" s="49" t="s">
        <v>82</v>
      </c>
      <c r="C125" s="58">
        <v>2016</v>
      </c>
      <c r="D125" s="56">
        <v>2669</v>
      </c>
      <c r="E125" s="56">
        <f t="shared" si="11"/>
        <v>653</v>
      </c>
      <c r="F125" s="57">
        <f t="shared" si="10"/>
        <v>1.3239087301587302</v>
      </c>
    </row>
    <row r="126" spans="1:6" ht="23.25" x14ac:dyDescent="0.25">
      <c r="A126" s="23">
        <v>7</v>
      </c>
      <c r="B126" s="49" t="s">
        <v>64</v>
      </c>
      <c r="C126" s="55">
        <v>190</v>
      </c>
      <c r="D126" s="56">
        <v>324</v>
      </c>
      <c r="E126" s="56">
        <f t="shared" si="11"/>
        <v>134</v>
      </c>
      <c r="F126" s="57">
        <f t="shared" si="10"/>
        <v>1.7052631578947368</v>
      </c>
    </row>
    <row r="127" spans="1:6" ht="23.25" x14ac:dyDescent="0.25">
      <c r="A127" s="23">
        <v>8</v>
      </c>
      <c r="B127" s="49" t="s">
        <v>65</v>
      </c>
      <c r="C127" s="55">
        <v>534</v>
      </c>
      <c r="D127" s="56">
        <v>1041</v>
      </c>
      <c r="E127" s="56">
        <f t="shared" si="11"/>
        <v>507</v>
      </c>
      <c r="F127" s="57">
        <f t="shared" si="10"/>
        <v>1.949438202247191</v>
      </c>
    </row>
    <row r="128" spans="1:6" ht="23.25" x14ac:dyDescent="0.25">
      <c r="A128" s="23">
        <v>9</v>
      </c>
      <c r="B128" s="49" t="s">
        <v>66</v>
      </c>
      <c r="C128" s="55">
        <v>1264</v>
      </c>
      <c r="D128" s="56">
        <v>167</v>
      </c>
      <c r="E128" s="56">
        <f t="shared" si="11"/>
        <v>-1097</v>
      </c>
      <c r="F128" s="57">
        <v>0</v>
      </c>
    </row>
    <row r="129" spans="1:6" ht="23.25" x14ac:dyDescent="0.25">
      <c r="A129" s="23">
        <v>10</v>
      </c>
      <c r="B129" s="49" t="s">
        <v>41</v>
      </c>
      <c r="C129" s="55">
        <v>1542</v>
      </c>
      <c r="D129" s="56">
        <v>2309</v>
      </c>
      <c r="E129" s="56">
        <f t="shared" si="11"/>
        <v>767</v>
      </c>
      <c r="F129" s="57">
        <f t="shared" si="10"/>
        <v>1.4974059662775616</v>
      </c>
    </row>
    <row r="130" spans="1:6" ht="23.25" x14ac:dyDescent="0.25">
      <c r="A130" s="23">
        <v>11</v>
      </c>
      <c r="B130" s="49" t="s">
        <v>42</v>
      </c>
      <c r="C130" s="55">
        <v>1152</v>
      </c>
      <c r="D130" s="56">
        <v>590</v>
      </c>
      <c r="E130" s="56">
        <f t="shared" si="11"/>
        <v>-562</v>
      </c>
      <c r="F130" s="57">
        <v>0</v>
      </c>
    </row>
    <row r="131" spans="1:6" ht="34.5" x14ac:dyDescent="0.25">
      <c r="A131" s="23">
        <v>12</v>
      </c>
      <c r="B131" s="49" t="s">
        <v>67</v>
      </c>
      <c r="C131" s="55">
        <v>3266</v>
      </c>
      <c r="D131" s="56">
        <v>5350</v>
      </c>
      <c r="E131" s="56">
        <f t="shared" si="11"/>
        <v>2084</v>
      </c>
      <c r="F131" s="57">
        <f t="shared" si="10"/>
        <v>1.6380894060012248</v>
      </c>
    </row>
    <row r="132" spans="1:6" x14ac:dyDescent="0.25">
      <c r="A132" s="23">
        <v>13</v>
      </c>
      <c r="B132" s="49" t="s">
        <v>83</v>
      </c>
      <c r="C132" s="55">
        <v>3060</v>
      </c>
      <c r="D132" s="56">
        <v>1894</v>
      </c>
      <c r="E132" s="56">
        <f t="shared" si="11"/>
        <v>-1166</v>
      </c>
      <c r="F132" s="57">
        <v>0</v>
      </c>
    </row>
    <row r="133" spans="1:6" ht="23.25" x14ac:dyDescent="0.25">
      <c r="A133" s="23">
        <v>14</v>
      </c>
      <c r="B133" s="49" t="s">
        <v>68</v>
      </c>
      <c r="C133" s="55">
        <v>836</v>
      </c>
      <c r="D133" s="56">
        <v>1926</v>
      </c>
      <c r="E133" s="56">
        <f t="shared" si="11"/>
        <v>1090</v>
      </c>
      <c r="F133" s="57">
        <f t="shared" si="10"/>
        <v>2.303827751196172</v>
      </c>
    </row>
    <row r="134" spans="1:6" ht="34.5" x14ac:dyDescent="0.25">
      <c r="A134" s="23">
        <v>15</v>
      </c>
      <c r="B134" s="59" t="s">
        <v>69</v>
      </c>
      <c r="C134" s="58">
        <v>236</v>
      </c>
      <c r="D134" s="56">
        <v>1724</v>
      </c>
      <c r="E134" s="56">
        <f t="shared" si="11"/>
        <v>1488</v>
      </c>
      <c r="F134" s="57">
        <f t="shared" si="10"/>
        <v>7.3050847457627119</v>
      </c>
    </row>
    <row r="135" spans="1:6" ht="34.5" x14ac:dyDescent="0.25">
      <c r="A135" s="23">
        <v>16</v>
      </c>
      <c r="B135" s="49" t="s">
        <v>70</v>
      </c>
      <c r="C135" s="55">
        <v>670</v>
      </c>
      <c r="D135" s="56">
        <v>1601</v>
      </c>
      <c r="E135" s="56">
        <f t="shared" si="11"/>
        <v>931</v>
      </c>
      <c r="F135" s="57">
        <f t="shared" si="10"/>
        <v>2.3895522388059702</v>
      </c>
    </row>
    <row r="136" spans="1:6" ht="34.5" x14ac:dyDescent="0.25">
      <c r="A136" s="23">
        <v>17</v>
      </c>
      <c r="B136" s="49" t="s">
        <v>71</v>
      </c>
      <c r="C136" s="55">
        <v>379</v>
      </c>
      <c r="D136" s="56">
        <v>639</v>
      </c>
      <c r="E136" s="56">
        <f t="shared" si="11"/>
        <v>260</v>
      </c>
      <c r="F136" s="57">
        <f t="shared" si="10"/>
        <v>1.6860158311345645</v>
      </c>
    </row>
    <row r="137" spans="1:6" ht="23.25" x14ac:dyDescent="0.25">
      <c r="A137" s="23">
        <v>18</v>
      </c>
      <c r="B137" s="49" t="s">
        <v>72</v>
      </c>
      <c r="C137" s="55">
        <v>500</v>
      </c>
      <c r="D137" s="56">
        <v>241</v>
      </c>
      <c r="E137" s="56">
        <f t="shared" si="11"/>
        <v>-259</v>
      </c>
      <c r="F137" s="57">
        <v>0</v>
      </c>
    </row>
    <row r="138" spans="1:6" ht="23.25" x14ac:dyDescent="0.25">
      <c r="A138" s="23">
        <v>19</v>
      </c>
      <c r="B138" s="49" t="s">
        <v>73</v>
      </c>
      <c r="C138" s="55">
        <v>536</v>
      </c>
      <c r="D138" s="56">
        <v>647</v>
      </c>
      <c r="E138" s="56">
        <f t="shared" si="11"/>
        <v>111</v>
      </c>
      <c r="F138" s="57">
        <f t="shared" si="10"/>
        <v>1.2070895522388059</v>
      </c>
    </row>
    <row r="139" spans="1:6" ht="23.25" x14ac:dyDescent="0.25">
      <c r="A139" s="23">
        <v>20</v>
      </c>
      <c r="B139" s="49" t="s">
        <v>84</v>
      </c>
      <c r="C139" s="55">
        <v>1152</v>
      </c>
      <c r="D139" s="56">
        <v>913</v>
      </c>
      <c r="E139" s="56">
        <f t="shared" si="11"/>
        <v>-239</v>
      </c>
      <c r="F139" s="57">
        <v>0</v>
      </c>
    </row>
    <row r="140" spans="1:6" ht="34.5" x14ac:dyDescent="0.25">
      <c r="A140" s="23">
        <v>21</v>
      </c>
      <c r="B140" s="49" t="s">
        <v>74</v>
      </c>
      <c r="C140" s="55">
        <v>1026</v>
      </c>
      <c r="D140" s="56">
        <v>3265</v>
      </c>
      <c r="E140" s="56">
        <f t="shared" si="11"/>
        <v>2239</v>
      </c>
      <c r="F140" s="57">
        <f t="shared" si="10"/>
        <v>3.1822612085769979</v>
      </c>
    </row>
    <row r="141" spans="1:6" ht="23.25" x14ac:dyDescent="0.25">
      <c r="A141" s="23">
        <v>22</v>
      </c>
      <c r="B141" s="49" t="s">
        <v>52</v>
      </c>
      <c r="C141" s="55">
        <v>178</v>
      </c>
      <c r="D141" s="56">
        <v>328</v>
      </c>
      <c r="E141" s="56">
        <f t="shared" si="11"/>
        <v>150</v>
      </c>
      <c r="F141" s="57">
        <f t="shared" si="10"/>
        <v>1.8426966292134832</v>
      </c>
    </row>
    <row r="142" spans="1:6" ht="23.25" x14ac:dyDescent="0.25">
      <c r="A142" s="23">
        <v>23</v>
      </c>
      <c r="B142" s="49" t="s">
        <v>75</v>
      </c>
      <c r="C142" s="55">
        <v>244</v>
      </c>
      <c r="D142" s="56">
        <v>1628</v>
      </c>
      <c r="E142" s="56">
        <f t="shared" si="11"/>
        <v>1384</v>
      </c>
      <c r="F142" s="57">
        <f t="shared" si="10"/>
        <v>6.6721311475409832</v>
      </c>
    </row>
    <row r="143" spans="1:6" ht="23.25" x14ac:dyDescent="0.25">
      <c r="A143" s="23">
        <v>24</v>
      </c>
      <c r="B143" s="49" t="s">
        <v>54</v>
      </c>
      <c r="C143" s="55">
        <v>144</v>
      </c>
      <c r="D143" s="56">
        <v>305</v>
      </c>
      <c r="E143" s="56">
        <f t="shared" si="11"/>
        <v>161</v>
      </c>
      <c r="F143" s="57">
        <f t="shared" si="10"/>
        <v>2.1180555555555554</v>
      </c>
    </row>
    <row r="144" spans="1:6" ht="23.25" x14ac:dyDescent="0.25">
      <c r="A144" s="23">
        <v>25</v>
      </c>
      <c r="B144" s="49" t="s">
        <v>76</v>
      </c>
      <c r="C144" s="55">
        <v>316</v>
      </c>
      <c r="D144" s="56">
        <v>1054</v>
      </c>
      <c r="E144" s="56">
        <f t="shared" si="11"/>
        <v>738</v>
      </c>
      <c r="F144" s="57">
        <f t="shared" si="10"/>
        <v>3.3354430379746836</v>
      </c>
    </row>
    <row r="145" spans="1:6" ht="34.5" x14ac:dyDescent="0.25">
      <c r="A145" s="23">
        <v>26</v>
      </c>
      <c r="B145" s="49" t="s">
        <v>77</v>
      </c>
      <c r="C145" s="55">
        <v>525</v>
      </c>
      <c r="D145" s="56">
        <v>954</v>
      </c>
      <c r="E145" s="56">
        <f t="shared" si="11"/>
        <v>429</v>
      </c>
      <c r="F145" s="57">
        <f t="shared" si="10"/>
        <v>1.8171428571428572</v>
      </c>
    </row>
    <row r="146" spans="1:6" ht="23.25" x14ac:dyDescent="0.25">
      <c r="A146" s="23">
        <v>27</v>
      </c>
      <c r="B146" s="49" t="s">
        <v>57</v>
      </c>
      <c r="C146" s="55">
        <v>106</v>
      </c>
      <c r="D146" s="56">
        <v>112</v>
      </c>
      <c r="E146" s="56">
        <f t="shared" si="11"/>
        <v>6</v>
      </c>
      <c r="F146" s="57">
        <f t="shared" si="10"/>
        <v>1.0566037735849056</v>
      </c>
    </row>
    <row r="147" spans="1:6" x14ac:dyDescent="0.25">
      <c r="A147" s="23">
        <v>28</v>
      </c>
      <c r="B147" s="49" t="s">
        <v>59</v>
      </c>
      <c r="C147" s="55">
        <v>20</v>
      </c>
      <c r="D147" s="56">
        <v>13</v>
      </c>
      <c r="E147" s="56">
        <f t="shared" si="11"/>
        <v>-7</v>
      </c>
      <c r="F147" s="57">
        <v>0</v>
      </c>
    </row>
    <row r="148" spans="1:6" x14ac:dyDescent="0.25">
      <c r="A148" s="61" t="s">
        <v>34</v>
      </c>
      <c r="B148" s="62"/>
      <c r="C148" s="10">
        <f>SUM(C120:C147)</f>
        <v>31360</v>
      </c>
      <c r="D148" s="20">
        <f>SUM(D120:D147)</f>
        <v>39415</v>
      </c>
      <c r="E148" s="10">
        <f>SUM(E120:E147)</f>
        <v>8055</v>
      </c>
      <c r="F148" s="11">
        <f>(((E148/C148)+1))</f>
        <v>1.2568558673469388</v>
      </c>
    </row>
    <row r="150" spans="1:6" x14ac:dyDescent="0.25">
      <c r="A150" s="61" t="s">
        <v>85</v>
      </c>
      <c r="B150" s="63"/>
      <c r="C150" s="63"/>
      <c r="D150" s="63"/>
      <c r="E150" s="63"/>
      <c r="F150" s="62"/>
    </row>
    <row r="151" spans="1:6" ht="33.75" x14ac:dyDescent="0.25">
      <c r="A151" s="28" t="s">
        <v>6</v>
      </c>
      <c r="B151" s="12" t="s">
        <v>7</v>
      </c>
      <c r="C151" s="12" t="s">
        <v>8</v>
      </c>
      <c r="D151" s="12" t="s">
        <v>9</v>
      </c>
      <c r="E151" s="12" t="s">
        <v>10</v>
      </c>
      <c r="F151" s="21" t="s">
        <v>61</v>
      </c>
    </row>
    <row r="152" spans="1:6" ht="23.25" x14ac:dyDescent="0.25">
      <c r="A152" s="23">
        <v>1</v>
      </c>
      <c r="B152" s="59" t="s">
        <v>86</v>
      </c>
      <c r="C152" s="55">
        <v>1500</v>
      </c>
      <c r="D152" s="56">
        <v>4511</v>
      </c>
      <c r="E152" s="56">
        <f>D152-C152</f>
        <v>3011</v>
      </c>
      <c r="F152" s="57">
        <f>(((E152/C152)+1))</f>
        <v>3.0073333333333334</v>
      </c>
    </row>
    <row r="153" spans="1:6" x14ac:dyDescent="0.25">
      <c r="A153" s="23">
        <v>2</v>
      </c>
      <c r="B153" s="59" t="s">
        <v>87</v>
      </c>
      <c r="C153" s="55">
        <v>2160</v>
      </c>
      <c r="D153" s="56">
        <v>1322</v>
      </c>
      <c r="E153" s="56">
        <f t="shared" ref="E153:E178" si="12">D153-C153</f>
        <v>-838</v>
      </c>
      <c r="F153" s="57">
        <v>0</v>
      </c>
    </row>
    <row r="154" spans="1:6" ht="23.25" x14ac:dyDescent="0.25">
      <c r="A154" s="23">
        <v>3</v>
      </c>
      <c r="B154" s="59" t="s">
        <v>88</v>
      </c>
      <c r="C154" s="55">
        <v>832</v>
      </c>
      <c r="D154" s="56">
        <v>2293</v>
      </c>
      <c r="E154" s="56">
        <f t="shared" si="12"/>
        <v>1461</v>
      </c>
      <c r="F154" s="57">
        <f t="shared" ref="F154:F158" si="13">(((E154/C154)+1))</f>
        <v>2.7560096153846154</v>
      </c>
    </row>
    <row r="155" spans="1:6" ht="23.25" x14ac:dyDescent="0.25">
      <c r="A155" s="23">
        <v>4</v>
      </c>
      <c r="B155" s="59" t="s">
        <v>89</v>
      </c>
      <c r="C155" s="58">
        <v>1296</v>
      </c>
      <c r="D155" s="56">
        <v>1745</v>
      </c>
      <c r="E155" s="56">
        <f t="shared" si="12"/>
        <v>449</v>
      </c>
      <c r="F155" s="57">
        <f t="shared" si="13"/>
        <v>1.3464506172839505</v>
      </c>
    </row>
    <row r="156" spans="1:6" ht="23.25" x14ac:dyDescent="0.25">
      <c r="A156" s="23">
        <v>5</v>
      </c>
      <c r="B156" s="59" t="s">
        <v>90</v>
      </c>
      <c r="C156" s="58">
        <v>2016</v>
      </c>
      <c r="D156" s="56">
        <v>2603</v>
      </c>
      <c r="E156" s="56">
        <f t="shared" si="12"/>
        <v>587</v>
      </c>
      <c r="F156" s="57">
        <f t="shared" si="13"/>
        <v>1.2911706349206349</v>
      </c>
    </row>
    <row r="157" spans="1:6" ht="23.25" x14ac:dyDescent="0.25">
      <c r="A157" s="23">
        <v>6</v>
      </c>
      <c r="B157" s="59" t="s">
        <v>91</v>
      </c>
      <c r="C157" s="55">
        <v>181</v>
      </c>
      <c r="D157" s="56">
        <v>278</v>
      </c>
      <c r="E157" s="56">
        <f t="shared" si="12"/>
        <v>97</v>
      </c>
      <c r="F157" s="57">
        <f t="shared" si="13"/>
        <v>1.5359116022099446</v>
      </c>
    </row>
    <row r="158" spans="1:6" ht="34.5" x14ac:dyDescent="0.25">
      <c r="A158" s="23">
        <v>7</v>
      </c>
      <c r="B158" s="59" t="s">
        <v>92</v>
      </c>
      <c r="C158" s="55">
        <v>350</v>
      </c>
      <c r="D158" s="56">
        <v>912</v>
      </c>
      <c r="E158" s="56">
        <f t="shared" si="12"/>
        <v>562</v>
      </c>
      <c r="F158" s="57">
        <f t="shared" si="13"/>
        <v>2.6057142857142859</v>
      </c>
    </row>
    <row r="159" spans="1:6" ht="34.5" x14ac:dyDescent="0.25">
      <c r="A159" s="23">
        <v>8</v>
      </c>
      <c r="B159" s="59" t="s">
        <v>93</v>
      </c>
      <c r="C159" s="55">
        <v>800</v>
      </c>
      <c r="D159" s="56">
        <v>297</v>
      </c>
      <c r="E159" s="56">
        <f t="shared" si="12"/>
        <v>-503</v>
      </c>
      <c r="F159" s="57">
        <v>0</v>
      </c>
    </row>
    <row r="160" spans="1:6" ht="34.5" x14ac:dyDescent="0.25">
      <c r="A160" s="23">
        <v>9</v>
      </c>
      <c r="B160" s="59" t="s">
        <v>94</v>
      </c>
      <c r="C160" s="55">
        <v>1200</v>
      </c>
      <c r="D160" s="56">
        <v>1558</v>
      </c>
      <c r="E160" s="56">
        <f t="shared" si="12"/>
        <v>358</v>
      </c>
      <c r="F160" s="57">
        <f t="shared" ref="F160" si="14">(((E160/C160)+1))</f>
        <v>1.2983333333333333</v>
      </c>
    </row>
    <row r="161" spans="1:6" ht="23.25" x14ac:dyDescent="0.25">
      <c r="A161" s="23">
        <v>10</v>
      </c>
      <c r="B161" s="59" t="s">
        <v>95</v>
      </c>
      <c r="C161" s="55">
        <v>1728</v>
      </c>
      <c r="D161" s="56">
        <v>905</v>
      </c>
      <c r="E161" s="56">
        <f t="shared" si="12"/>
        <v>-823</v>
      </c>
      <c r="F161" s="57">
        <v>0</v>
      </c>
    </row>
    <row r="162" spans="1:6" x14ac:dyDescent="0.25">
      <c r="A162" s="23">
        <v>11</v>
      </c>
      <c r="B162" s="59" t="s">
        <v>96</v>
      </c>
      <c r="C162" s="55">
        <v>1152</v>
      </c>
      <c r="D162" s="56">
        <v>432</v>
      </c>
      <c r="E162" s="56">
        <f t="shared" si="12"/>
        <v>-720</v>
      </c>
      <c r="F162" s="57">
        <v>0</v>
      </c>
    </row>
    <row r="163" spans="1:6" ht="23.25" x14ac:dyDescent="0.25">
      <c r="A163" s="23">
        <v>12</v>
      </c>
      <c r="B163" s="59" t="s">
        <v>97</v>
      </c>
      <c r="C163" s="55">
        <v>3266</v>
      </c>
      <c r="D163" s="56">
        <v>5048</v>
      </c>
      <c r="E163" s="56">
        <f t="shared" si="12"/>
        <v>1782</v>
      </c>
      <c r="F163" s="57">
        <f t="shared" ref="F163" si="15">(((E163/C163)+1))</f>
        <v>1.5456215554194732</v>
      </c>
    </row>
    <row r="164" spans="1:6" ht="23.25" x14ac:dyDescent="0.25">
      <c r="A164" s="23">
        <v>13</v>
      </c>
      <c r="B164" s="59" t="s">
        <v>83</v>
      </c>
      <c r="C164" s="55">
        <v>2958</v>
      </c>
      <c r="D164" s="56">
        <v>1301</v>
      </c>
      <c r="E164" s="56">
        <f t="shared" si="12"/>
        <v>-1657</v>
      </c>
      <c r="F164" s="57">
        <v>0</v>
      </c>
    </row>
    <row r="165" spans="1:6" ht="23.25" x14ac:dyDescent="0.25">
      <c r="A165" s="23">
        <v>14</v>
      </c>
      <c r="B165" s="59" t="s">
        <v>98</v>
      </c>
      <c r="C165" s="55">
        <v>756</v>
      </c>
      <c r="D165" s="56">
        <v>1979</v>
      </c>
      <c r="E165" s="56">
        <f t="shared" si="12"/>
        <v>1223</v>
      </c>
      <c r="F165" s="57">
        <f t="shared" ref="F165:F169" si="16">(((E165/C165)+1))</f>
        <v>2.6177248677248679</v>
      </c>
    </row>
    <row r="166" spans="1:6" ht="23.25" x14ac:dyDescent="0.25">
      <c r="A166" s="23">
        <v>15</v>
      </c>
      <c r="B166" s="59" t="s">
        <v>99</v>
      </c>
      <c r="C166" s="58">
        <v>350</v>
      </c>
      <c r="D166" s="56">
        <v>1335</v>
      </c>
      <c r="E166" s="56">
        <f t="shared" si="12"/>
        <v>985</v>
      </c>
      <c r="F166" s="57">
        <f t="shared" si="16"/>
        <v>3.8142857142857145</v>
      </c>
    </row>
    <row r="167" spans="1:6" ht="34.5" x14ac:dyDescent="0.25">
      <c r="A167" s="23">
        <v>16</v>
      </c>
      <c r="B167" s="59" t="s">
        <v>100</v>
      </c>
      <c r="C167" s="55">
        <v>450</v>
      </c>
      <c r="D167" s="56">
        <v>1351</v>
      </c>
      <c r="E167" s="56">
        <f t="shared" si="12"/>
        <v>901</v>
      </c>
      <c r="F167" s="57">
        <f t="shared" si="16"/>
        <v>3.0022222222222221</v>
      </c>
    </row>
    <row r="168" spans="1:6" ht="23.25" x14ac:dyDescent="0.25">
      <c r="A168" s="23">
        <v>17</v>
      </c>
      <c r="B168" s="59" t="s">
        <v>101</v>
      </c>
      <c r="C168" s="58">
        <v>150</v>
      </c>
      <c r="D168" s="56">
        <v>586</v>
      </c>
      <c r="E168" s="56">
        <f t="shared" si="12"/>
        <v>436</v>
      </c>
      <c r="F168" s="57">
        <f t="shared" si="16"/>
        <v>3.9066666666666667</v>
      </c>
    </row>
    <row r="169" spans="1:6" ht="23.25" x14ac:dyDescent="0.25">
      <c r="A169" s="23">
        <v>18</v>
      </c>
      <c r="B169" s="59" t="s">
        <v>102</v>
      </c>
      <c r="C169" s="55">
        <v>528</v>
      </c>
      <c r="D169" s="56">
        <v>678</v>
      </c>
      <c r="E169" s="56">
        <f t="shared" si="12"/>
        <v>150</v>
      </c>
      <c r="F169" s="57">
        <f t="shared" si="16"/>
        <v>1.2840909090909092</v>
      </c>
    </row>
    <row r="170" spans="1:6" ht="23.25" x14ac:dyDescent="0.25">
      <c r="A170" s="23">
        <v>19</v>
      </c>
      <c r="B170" s="59" t="s">
        <v>103</v>
      </c>
      <c r="C170" s="55">
        <v>1152</v>
      </c>
      <c r="D170" s="56">
        <v>1430</v>
      </c>
      <c r="E170" s="56">
        <f t="shared" si="12"/>
        <v>278</v>
      </c>
      <c r="F170" s="57">
        <v>0</v>
      </c>
    </row>
    <row r="171" spans="1:6" ht="23.25" x14ac:dyDescent="0.25">
      <c r="A171" s="23">
        <v>20</v>
      </c>
      <c r="B171" s="59" t="s">
        <v>104</v>
      </c>
      <c r="C171" s="55">
        <v>1026</v>
      </c>
      <c r="D171" s="56">
        <v>3461</v>
      </c>
      <c r="E171" s="56">
        <f t="shared" si="12"/>
        <v>2435</v>
      </c>
      <c r="F171" s="57">
        <f t="shared" ref="F171:F175" si="17">(((E171/C171)+1))</f>
        <v>3.3732943469785575</v>
      </c>
    </row>
    <row r="172" spans="1:6" x14ac:dyDescent="0.25">
      <c r="A172" s="23">
        <v>21</v>
      </c>
      <c r="B172" s="59" t="s">
        <v>105</v>
      </c>
      <c r="C172" s="55">
        <v>120</v>
      </c>
      <c r="D172" s="56">
        <v>358</v>
      </c>
      <c r="E172" s="56">
        <f t="shared" si="12"/>
        <v>238</v>
      </c>
      <c r="F172" s="57">
        <f t="shared" si="17"/>
        <v>2.9833333333333334</v>
      </c>
    </row>
    <row r="173" spans="1:6" ht="34.5" x14ac:dyDescent="0.25">
      <c r="A173" s="23">
        <v>22</v>
      </c>
      <c r="B173" s="59" t="s">
        <v>106</v>
      </c>
      <c r="C173" s="55">
        <v>280</v>
      </c>
      <c r="D173" s="56">
        <v>188</v>
      </c>
      <c r="E173" s="56">
        <f t="shared" si="12"/>
        <v>-92</v>
      </c>
      <c r="F173" s="57">
        <f t="shared" si="17"/>
        <v>0.67142857142857149</v>
      </c>
    </row>
    <row r="174" spans="1:6" x14ac:dyDescent="0.25">
      <c r="A174" s="23">
        <v>23</v>
      </c>
      <c r="B174" s="59" t="s">
        <v>107</v>
      </c>
      <c r="C174" s="55">
        <v>140</v>
      </c>
      <c r="D174" s="56">
        <v>388</v>
      </c>
      <c r="E174" s="56">
        <f t="shared" si="12"/>
        <v>248</v>
      </c>
      <c r="F174" s="57">
        <f t="shared" si="17"/>
        <v>2.7714285714285714</v>
      </c>
    </row>
    <row r="175" spans="1:6" ht="23.25" x14ac:dyDescent="0.25">
      <c r="A175" s="23">
        <v>24</v>
      </c>
      <c r="B175" s="59" t="s">
        <v>108</v>
      </c>
      <c r="C175" s="55">
        <v>300</v>
      </c>
      <c r="D175" s="56">
        <v>1154</v>
      </c>
      <c r="E175" s="56">
        <f t="shared" si="12"/>
        <v>854</v>
      </c>
      <c r="F175" s="57">
        <f t="shared" si="17"/>
        <v>3.8466666666666667</v>
      </c>
    </row>
    <row r="176" spans="1:6" ht="23.25" x14ac:dyDescent="0.25">
      <c r="A176" s="23">
        <v>25</v>
      </c>
      <c r="B176" s="49" t="s">
        <v>109</v>
      </c>
      <c r="C176" s="55">
        <v>300</v>
      </c>
      <c r="D176" s="56">
        <v>689</v>
      </c>
      <c r="E176" s="56">
        <f t="shared" si="12"/>
        <v>389</v>
      </c>
      <c r="F176" s="57">
        <v>0</v>
      </c>
    </row>
    <row r="177" spans="1:6" ht="23.25" x14ac:dyDescent="0.25">
      <c r="A177" s="23">
        <v>26</v>
      </c>
      <c r="B177" s="49" t="s">
        <v>110</v>
      </c>
      <c r="C177" s="55">
        <v>50</v>
      </c>
      <c r="D177" s="56">
        <v>109</v>
      </c>
      <c r="E177" s="56">
        <f t="shared" si="12"/>
        <v>59</v>
      </c>
      <c r="F177" s="57">
        <f t="shared" ref="F177" si="18">(((E177/C177)+1))</f>
        <v>2.1799999999999997</v>
      </c>
    </row>
    <row r="178" spans="1:6" ht="23.25" x14ac:dyDescent="0.25">
      <c r="A178" s="23">
        <v>27</v>
      </c>
      <c r="B178" s="59" t="s">
        <v>111</v>
      </c>
      <c r="C178" s="55">
        <v>2346</v>
      </c>
      <c r="D178" s="56">
        <v>1204</v>
      </c>
      <c r="E178" s="56">
        <f t="shared" si="12"/>
        <v>-1142</v>
      </c>
      <c r="F178" s="57">
        <v>0</v>
      </c>
    </row>
    <row r="179" spans="1:6" x14ac:dyDescent="0.25">
      <c r="A179" s="64" t="s">
        <v>34</v>
      </c>
      <c r="B179" s="65"/>
      <c r="C179" s="22">
        <f>SUM(C152:C178)</f>
        <v>27387</v>
      </c>
      <c r="D179" s="22">
        <f>SUM(D152:D178)</f>
        <v>38115</v>
      </c>
      <c r="E179" s="22">
        <f>SUM(E152:E178)</f>
        <v>10728</v>
      </c>
      <c r="F179" s="13">
        <f>(((E179/C179)+1))</f>
        <v>1.3917186986526455</v>
      </c>
    </row>
  </sheetData>
  <mergeCells count="42">
    <mergeCell ref="A1:F1"/>
    <mergeCell ref="A2:A3"/>
    <mergeCell ref="B2:B3"/>
    <mergeCell ref="C2:C3"/>
    <mergeCell ref="D2:D3"/>
    <mergeCell ref="E2:E3"/>
    <mergeCell ref="F2:F3"/>
    <mergeCell ref="A26:B26"/>
    <mergeCell ref="A28:F28"/>
    <mergeCell ref="A29:A30"/>
    <mergeCell ref="B29:B30"/>
    <mergeCell ref="C29:C30"/>
    <mergeCell ref="D29:D30"/>
    <mergeCell ref="E29:E30"/>
    <mergeCell ref="F29:F30"/>
    <mergeCell ref="E86:E87"/>
    <mergeCell ref="F86:F87"/>
    <mergeCell ref="A85:F85"/>
    <mergeCell ref="A55:B55"/>
    <mergeCell ref="A57:F57"/>
    <mergeCell ref="A58:A59"/>
    <mergeCell ref="B58:B59"/>
    <mergeCell ref="C58:C59"/>
    <mergeCell ref="D58:D59"/>
    <mergeCell ref="E58:E59"/>
    <mergeCell ref="F58:F59"/>
    <mergeCell ref="A83:B83"/>
    <mergeCell ref="A86:A87"/>
    <mergeCell ref="B86:B87"/>
    <mergeCell ref="C86:C87"/>
    <mergeCell ref="D86:D87"/>
    <mergeCell ref="A148:B148"/>
    <mergeCell ref="A150:F150"/>
    <mergeCell ref="A179:B179"/>
    <mergeCell ref="A115:B115"/>
    <mergeCell ref="A117:F117"/>
    <mergeCell ref="A118:A119"/>
    <mergeCell ref="B118:B119"/>
    <mergeCell ref="C118:C119"/>
    <mergeCell ref="D118:D119"/>
    <mergeCell ref="E118:E119"/>
    <mergeCell ref="F118:F11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CIPE</dc:creator>
  <cp:lastModifiedBy>Carlos</cp:lastModifiedBy>
  <cp:lastPrinted>2020-01-18T21:35:34Z</cp:lastPrinted>
  <dcterms:created xsi:type="dcterms:W3CDTF">2020-01-18T21:00:36Z</dcterms:created>
  <dcterms:modified xsi:type="dcterms:W3CDTF">2020-01-22T15:31:51Z</dcterms:modified>
</cp:coreProperties>
</file>