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31" i="1" l="1"/>
  <c r="E31" i="1"/>
  <c r="D31" i="1"/>
  <c r="I30" i="1"/>
  <c r="H30" i="1"/>
  <c r="J29" i="1"/>
  <c r="J28" i="1"/>
  <c r="J27" i="1"/>
  <c r="J30" i="1" s="1"/>
  <c r="I24" i="1"/>
  <c r="H24" i="1"/>
  <c r="J24" i="1" s="1"/>
  <c r="J23" i="1"/>
  <c r="J22" i="1"/>
  <c r="I19" i="1"/>
  <c r="I31" i="1" s="1"/>
  <c r="H19" i="1"/>
  <c r="H31" i="1" s="1"/>
  <c r="J18" i="1"/>
  <c r="J17" i="1"/>
  <c r="D17" i="1"/>
  <c r="J16" i="1"/>
  <c r="J15" i="1"/>
  <c r="J14" i="1"/>
  <c r="J13" i="1"/>
  <c r="J12" i="1"/>
  <c r="J11" i="1"/>
  <c r="J19" i="1" s="1"/>
  <c r="J31" i="1" l="1"/>
</calcChain>
</file>

<file path=xl/comments1.xml><?xml version="1.0" encoding="utf-8"?>
<comments xmlns="http://schemas.openxmlformats.org/spreadsheetml/2006/main">
  <authors>
    <author>MJSP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MJSP: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ASIGNADO PAIP 2017 $603,200.00  (NOTIFICACO POR LA DGICP EL 18/08/2016)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MJSP: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ASIGNADO PAIP 2017 - $663,005.00 ( NOTIFICADO POR DGICP EL 18/08/2016)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MJSP: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ASIGNADO PAIP 2017 - $442,205.00 (NOTIFICADO POR LA DGICP EL 18/08/2016)</t>
        </r>
      </text>
    </comment>
  </commentList>
</comments>
</file>

<file path=xl/sharedStrings.xml><?xml version="1.0" encoding="utf-8"?>
<sst xmlns="http://schemas.openxmlformats.org/spreadsheetml/2006/main" count="57" uniqueCount="35">
  <si>
    <t>DETALLE DE MONTOS APROBADOS POR PROYECTOS DE INVERSION -  EJERCICIO FISCAL 2017</t>
  </si>
  <si>
    <t>PRESTAMOS EXTERNOS Y CONTRAPARTIDA FONDO GENERAL (GOES)</t>
  </si>
  <si>
    <t>INSTITUCION EJECUTORA: DIRECCION GENERAL DE CENTROS PENALES</t>
  </si>
  <si>
    <t>DIRECCION GENERAL DE CENTROS PENALES</t>
  </si>
  <si>
    <t>CODIGO SIIP</t>
  </si>
  <si>
    <t>NOMBRE DEL PROGRAMA / PROYECTO SEGÚN SIIP</t>
  </si>
  <si>
    <t>FUENTE DE RECURSOS *</t>
  </si>
  <si>
    <t>SOLICITADO DGICP</t>
  </si>
  <si>
    <t>APROBADO 2017 DGICP</t>
  </si>
  <si>
    <t>TOTAL</t>
  </si>
  <si>
    <t>FONDO GENERAL</t>
  </si>
  <si>
    <t>RECURSOS PROPIOS</t>
  </si>
  <si>
    <t>PRESTAMOS INTERNOS</t>
  </si>
  <si>
    <t>OTROS</t>
  </si>
  <si>
    <t>CONTRAPARTIDA (GOES )</t>
  </si>
  <si>
    <t>PRESTAMOS</t>
  </si>
  <si>
    <t>Obras Complementarias para finalización del Complejo Penitenciario de Seguridad Izalco FASE III    - PRESTAMOS EXTERNOS BCIE 2102</t>
  </si>
  <si>
    <t>Adquisición de un Sistema de Brazaletes Electrónicos  - PRESTAMOS EXTERNOS BCIE 2102</t>
  </si>
  <si>
    <t>Ampliación de Centro Penal de Izalco -  PRESTAMOS EXTERNOS BCIE - 2102</t>
  </si>
  <si>
    <t>COMPLEJO PENITENCIARIO ORDINARIO EN MORAZAN -  Préstamo BCIE 2102</t>
  </si>
  <si>
    <t>Readecuación de Granja Penitenciaria de Zacatecoluca, Departamento de La Paz  - PRESTAMOS EXTERNOS BCIE - 2102</t>
  </si>
  <si>
    <t>Readecuación de Granja Penitenciaria de Izalco, Departamento de Sonsonate  - PRESTAMOS EXTERNOS BCIE - 2102</t>
  </si>
  <si>
    <t>Readecuación de Granja Penitenciaria en el Departamento de Santa Ana  -  PRESTAMOS EXTERNOS BCIE - 2102</t>
  </si>
  <si>
    <t>Fortalecimiento Institucional Préstamo BCIE 2102  -  PRESTAMOS EXTERNOS BCIE - 2102</t>
  </si>
  <si>
    <t>TOTALES BCIE</t>
  </si>
  <si>
    <t>CONTRAPARTIDA</t>
  </si>
  <si>
    <t>Fortalecimiento Institucional de la DGCP  -  PRESTAMOS EXTERNOS BID - 2881 / OC-ES</t>
  </si>
  <si>
    <t>Programa  de Fortalecimiento del proceso de Rehabilitación y Reinserción Social  -  PRESTAMOS EXTERNOS BID - 2881 / OC - ES</t>
  </si>
  <si>
    <t>TOTALES BID</t>
  </si>
  <si>
    <t>PRESUPUESTO EXTRAORDINARIO - (FGEN)</t>
  </si>
  <si>
    <t>Construcción y Equipamiento de Centro de reclusión para privados de libertad de baja peligrosidad en el cantón los Llanitos, Ayutuxtepeque, San Salvador</t>
  </si>
  <si>
    <t>Construcción y Equipamiento de Centro de reclusión para privados de libertad de baja peligrosidad en el Municipio de Zacatecoluca, La Paz</t>
  </si>
  <si>
    <t>Construcción y Equipamiento de Centro de reclusión para privados de libertad de baja peligrosidad en el Municipio de Izalco, Sonsonate</t>
  </si>
  <si>
    <t>TOTALES PESP</t>
  </si>
  <si>
    <t>TOTAL PAIP   -  DGCP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</si>
</sst>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20"/>
      <color indexed="8"/>
      <name val="Verdana"/>
      <family val="2"/>
    </font>
    <font>
      <b/>
      <sz val="20"/>
      <name val="Verdana"/>
      <family val="2"/>
    </font>
    <font>
      <b/>
      <sz val="20"/>
      <color indexed="8"/>
      <name val="Verdana"/>
      <family val="2"/>
    </font>
    <font>
      <u/>
      <sz val="11"/>
      <color indexed="12"/>
      <name val="Calibri"/>
      <family val="2"/>
    </font>
    <font>
      <u/>
      <sz val="20"/>
      <color indexed="12"/>
      <name val="Verdana"/>
      <family val="2"/>
    </font>
    <font>
      <sz val="2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indexed="31"/>
        <bgColor indexed="22"/>
      </patternFill>
    </fill>
  </fills>
  <borders count="5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right" vertical="center" wrapText="1"/>
    </xf>
    <xf numFmtId="164" fontId="8" fillId="0" borderId="18" xfId="1" applyNumberFormat="1" applyFont="1" applyFill="1" applyBorder="1" applyAlignment="1" applyProtection="1">
      <alignment horizontal="right" vertical="center" wrapText="1"/>
    </xf>
    <xf numFmtId="164" fontId="4" fillId="0" borderId="17" xfId="1" applyNumberFormat="1" applyFont="1" applyFill="1" applyBorder="1" applyAlignment="1" applyProtection="1">
      <alignment horizontal="right" vertical="center" wrapText="1"/>
    </xf>
    <xf numFmtId="164" fontId="4" fillId="0" borderId="18" xfId="1" applyNumberFormat="1" applyFont="1" applyFill="1" applyBorder="1" applyAlignment="1" applyProtection="1">
      <alignment horizontal="right" vertical="center" wrapText="1"/>
    </xf>
    <xf numFmtId="164" fontId="4" fillId="5" borderId="19" xfId="1" applyNumberFormat="1" applyFont="1" applyFill="1" applyBorder="1" applyAlignment="1" applyProtection="1">
      <alignment horizontal="right" vertical="center" wrapText="1"/>
    </xf>
    <xf numFmtId="0" fontId="7" fillId="0" borderId="20" xfId="2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>
      <alignment horizontal="justify" vertical="center" wrapText="1"/>
    </xf>
    <xf numFmtId="0" fontId="3" fillId="4" borderId="21" xfId="0" applyFont="1" applyFill="1" applyBorder="1" applyAlignment="1">
      <alignment horizontal="center" vertical="center" wrapText="1"/>
    </xf>
    <xf numFmtId="164" fontId="3" fillId="5" borderId="22" xfId="1" applyNumberFormat="1" applyFont="1" applyFill="1" applyBorder="1" applyAlignment="1" applyProtection="1">
      <alignment horizontal="right" vertical="center" wrapText="1"/>
    </xf>
    <xf numFmtId="164" fontId="8" fillId="0" borderId="23" xfId="1" applyNumberFormat="1" applyFont="1" applyFill="1" applyBorder="1" applyAlignment="1" applyProtection="1">
      <alignment horizontal="right" vertical="center" wrapText="1"/>
    </xf>
    <xf numFmtId="164" fontId="4" fillId="0" borderId="22" xfId="1" applyNumberFormat="1" applyFont="1" applyFill="1" applyBorder="1" applyAlignment="1" applyProtection="1">
      <alignment horizontal="right" vertical="center" wrapText="1"/>
    </xf>
    <xf numFmtId="164" fontId="4" fillId="0" borderId="23" xfId="1" applyNumberFormat="1" applyFont="1" applyFill="1" applyBorder="1" applyAlignment="1" applyProtection="1">
      <alignment horizontal="right" vertical="center" wrapText="1"/>
    </xf>
    <xf numFmtId="164" fontId="4" fillId="5" borderId="24" xfId="1" applyNumberFormat="1" applyFont="1" applyFill="1" applyBorder="1" applyAlignment="1" applyProtection="1">
      <alignment horizontal="right" vertical="center" wrapText="1"/>
    </xf>
    <xf numFmtId="164" fontId="3" fillId="0" borderId="22" xfId="1" applyNumberFormat="1" applyFont="1" applyFill="1" applyBorder="1" applyAlignment="1" applyProtection="1">
      <alignment horizontal="right" vertical="center" wrapText="1"/>
    </xf>
    <xf numFmtId="0" fontId="7" fillId="4" borderId="25" xfId="2" applyNumberFormat="1" applyFont="1" applyFill="1" applyBorder="1" applyAlignment="1" applyProtection="1">
      <alignment horizontal="center" vertical="center" wrapText="1"/>
    </xf>
    <xf numFmtId="164" fontId="4" fillId="0" borderId="27" xfId="1" applyNumberFormat="1" applyFont="1" applyFill="1" applyBorder="1" applyAlignment="1" applyProtection="1">
      <alignment horizontal="right" vertical="center" wrapText="1"/>
    </xf>
    <xf numFmtId="164" fontId="4" fillId="0" borderId="28" xfId="1" applyNumberFormat="1" applyFont="1" applyFill="1" applyBorder="1" applyAlignment="1" applyProtection="1">
      <alignment horizontal="right" vertical="center" wrapText="1"/>
    </xf>
    <xf numFmtId="0" fontId="7" fillId="0" borderId="29" xfId="2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3" fillId="4" borderId="26" xfId="0" applyFont="1" applyFill="1" applyBorder="1" applyAlignment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/>
    </xf>
    <xf numFmtId="164" fontId="8" fillId="0" borderId="31" xfId="1" applyNumberFormat="1" applyFont="1" applyFill="1" applyBorder="1" applyAlignment="1" applyProtection="1">
      <alignment horizontal="right" vertical="center" wrapText="1"/>
    </xf>
    <xf numFmtId="164" fontId="8" fillId="0" borderId="32" xfId="1" applyNumberFormat="1" applyFont="1" applyFill="1" applyBorder="1" applyAlignment="1" applyProtection="1">
      <alignment horizontal="right" vertical="center" wrapText="1"/>
    </xf>
    <xf numFmtId="164" fontId="4" fillId="0" borderId="33" xfId="1" applyNumberFormat="1" applyFont="1" applyFill="1" applyBorder="1" applyAlignment="1" applyProtection="1">
      <alignment horizontal="right" vertical="center" wrapText="1"/>
    </xf>
    <xf numFmtId="164" fontId="4" fillId="0" borderId="34" xfId="1" applyNumberFormat="1" applyFont="1" applyFill="1" applyBorder="1" applyAlignment="1" applyProtection="1">
      <alignment horizontal="right" vertical="center" wrapText="1"/>
    </xf>
    <xf numFmtId="0" fontId="7" fillId="6" borderId="35" xfId="2" applyNumberFormat="1" applyFont="1" applyFill="1" applyBorder="1" applyAlignment="1" applyProtection="1">
      <alignment horizontal="center" vertical="center" wrapText="1"/>
    </xf>
    <xf numFmtId="0" fontId="2" fillId="6" borderId="36" xfId="0" applyFont="1" applyFill="1" applyBorder="1" applyAlignment="1">
      <alignment vertical="center" wrapText="1"/>
    </xf>
    <xf numFmtId="0" fontId="3" fillId="7" borderId="36" xfId="0" applyFont="1" applyFill="1" applyBorder="1" applyAlignment="1">
      <alignment horizontal="center" vertical="center" wrapText="1"/>
    </xf>
    <xf numFmtId="164" fontId="3" fillId="6" borderId="36" xfId="1" applyNumberFormat="1" applyFont="1" applyFill="1" applyBorder="1" applyAlignment="1" applyProtection="1">
      <alignment horizontal="right" vertical="center" wrapText="1"/>
    </xf>
    <xf numFmtId="164" fontId="8" fillId="6" borderId="36" xfId="1" applyNumberFormat="1" applyFont="1" applyFill="1" applyBorder="1" applyAlignment="1" applyProtection="1">
      <alignment horizontal="right" vertical="center" wrapText="1"/>
    </xf>
    <xf numFmtId="164" fontId="8" fillId="6" borderId="37" xfId="1" applyNumberFormat="1" applyFont="1" applyFill="1" applyBorder="1" applyAlignment="1" applyProtection="1">
      <alignment horizontal="right" vertical="center" wrapText="1"/>
    </xf>
    <xf numFmtId="164" fontId="4" fillId="6" borderId="35" xfId="1" applyNumberFormat="1" applyFont="1" applyFill="1" applyBorder="1" applyAlignment="1" applyProtection="1">
      <alignment horizontal="right" vertical="center" wrapText="1"/>
    </xf>
    <xf numFmtId="164" fontId="4" fillId="6" borderId="36" xfId="1" applyNumberFormat="1" applyFont="1" applyFill="1" applyBorder="1" applyAlignment="1" applyProtection="1">
      <alignment horizontal="right" vertical="center" wrapText="1"/>
    </xf>
    <xf numFmtId="164" fontId="4" fillId="5" borderId="38" xfId="1" applyNumberFormat="1" applyFont="1" applyFill="1" applyBorder="1" applyAlignment="1" applyProtection="1">
      <alignment horizontal="righ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7" fillId="0" borderId="47" xfId="2" applyNumberFormat="1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1" xfId="0" applyFont="1" applyBorder="1"/>
    <xf numFmtId="0" fontId="2" fillId="0" borderId="48" xfId="0" applyFont="1" applyBorder="1"/>
    <xf numFmtId="0" fontId="2" fillId="0" borderId="25" xfId="0" applyFont="1" applyBorder="1"/>
    <xf numFmtId="164" fontId="4" fillId="0" borderId="49" xfId="1" applyNumberFormat="1" applyFont="1" applyFill="1" applyBorder="1" applyAlignment="1" applyProtection="1">
      <alignment horizontal="right" vertical="center" wrapText="1"/>
    </xf>
    <xf numFmtId="164" fontId="4" fillId="5" borderId="50" xfId="1" applyNumberFormat="1" applyFont="1" applyFill="1" applyBorder="1" applyAlignment="1" applyProtection="1">
      <alignment horizontal="right" vertical="center" wrapText="1"/>
    </xf>
    <xf numFmtId="0" fontId="7" fillId="0" borderId="51" xfId="2" applyNumberFormat="1" applyFont="1" applyFill="1" applyBorder="1" applyAlignment="1" applyProtection="1">
      <alignment horizontal="center" vertical="center" wrapText="1"/>
    </xf>
    <xf numFmtId="164" fontId="3" fillId="0" borderId="27" xfId="1" applyNumberFormat="1" applyFont="1" applyFill="1" applyBorder="1" applyAlignment="1" applyProtection="1">
      <alignment horizontal="right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/>
    </xf>
    <xf numFmtId="164" fontId="4" fillId="6" borderId="38" xfId="1" applyNumberFormat="1" applyFont="1" applyFill="1" applyBorder="1" applyAlignment="1" applyProtection="1">
      <alignment horizontal="right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5" fillId="8" borderId="52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164" fontId="5" fillId="8" borderId="55" xfId="1" applyNumberFormat="1" applyFont="1" applyFill="1" applyBorder="1" applyAlignment="1" applyProtection="1">
      <alignment horizontal="right" vertical="center" wrapText="1"/>
    </xf>
    <xf numFmtId="164" fontId="4" fillId="8" borderId="56" xfId="1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/>
    <xf numFmtId="0" fontId="3" fillId="0" borderId="21" xfId="0" applyFont="1" applyFill="1" applyBorder="1" applyAlignment="1">
      <alignment horizontal="center" vertical="center" wrapText="1"/>
    </xf>
  </cellXfs>
  <cellStyles count="3">
    <cellStyle name="Hipervínculo 2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zoomScale="40" zoomScaleNormal="40" workbookViewId="0">
      <selection activeCell="E29" sqref="E29"/>
    </sheetView>
  </sheetViews>
  <sheetFormatPr baseColWidth="10" defaultRowHeight="15" x14ac:dyDescent="0.25"/>
  <cols>
    <col min="1" max="2" width="34.28515625" customWidth="1"/>
    <col min="3" max="3" width="33.140625" customWidth="1"/>
    <col min="4" max="4" width="27.140625" customWidth="1"/>
    <col min="5" max="5" width="28.5703125" customWidth="1"/>
    <col min="6" max="6" width="31" customWidth="1"/>
    <col min="7" max="7" width="22.5703125" customWidth="1"/>
    <col min="8" max="8" width="32.85546875" customWidth="1"/>
    <col min="9" max="9" width="29.7109375" customWidth="1"/>
    <col min="10" max="10" width="34.28515625" customWidth="1"/>
  </cols>
  <sheetData>
    <row r="1" spans="1:11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25" x14ac:dyDescent="0.4">
      <c r="A2" s="2"/>
      <c r="B2" s="2"/>
      <c r="C2" s="2"/>
      <c r="D2" s="1"/>
      <c r="E2" s="1"/>
      <c r="F2" s="1"/>
      <c r="G2" s="1"/>
      <c r="H2" s="1"/>
      <c r="I2" s="1"/>
      <c r="J2" s="1"/>
      <c r="K2" s="1"/>
    </row>
    <row r="3" spans="1:11" ht="24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7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6.25" x14ac:dyDescent="0.4">
      <c r="A5" s="2"/>
      <c r="B5" s="2"/>
      <c r="C5" s="2"/>
      <c r="D5" s="1"/>
      <c r="E5" s="1"/>
      <c r="F5" s="1"/>
      <c r="G5" s="1"/>
      <c r="H5" s="1"/>
      <c r="I5" s="1"/>
      <c r="J5" s="1"/>
      <c r="K5" s="1"/>
    </row>
    <row r="6" spans="1:11" ht="26.25" x14ac:dyDescent="0.4">
      <c r="A6" s="5" t="s">
        <v>2</v>
      </c>
      <c r="B6" s="2"/>
      <c r="C6" s="2"/>
      <c r="D6" s="1"/>
      <c r="E6" s="1"/>
      <c r="F6" s="1"/>
      <c r="G6" s="1"/>
      <c r="H6" s="1"/>
      <c r="I6" s="1"/>
      <c r="J6" s="1"/>
      <c r="K6" s="1"/>
    </row>
    <row r="7" spans="1:11" ht="26.25" x14ac:dyDescent="0.4">
      <c r="A7" s="5"/>
      <c r="B7" s="2"/>
      <c r="C7" s="6" t="s">
        <v>3</v>
      </c>
      <c r="D7" s="1"/>
      <c r="E7" s="1"/>
      <c r="F7" s="1"/>
      <c r="G7" s="1"/>
      <c r="H7" s="1"/>
      <c r="I7" s="1"/>
      <c r="J7" s="1"/>
      <c r="K7" s="1"/>
    </row>
    <row r="8" spans="1:11" ht="27" thickBot="1" x14ac:dyDescent="0.45">
      <c r="A8" s="2"/>
      <c r="B8" s="2"/>
      <c r="C8" s="2"/>
      <c r="D8" s="1"/>
      <c r="E8" s="1"/>
      <c r="F8" s="1"/>
      <c r="G8" s="1"/>
      <c r="H8" s="1"/>
      <c r="I8" s="1"/>
      <c r="J8" s="1"/>
      <c r="K8" s="1"/>
    </row>
    <row r="9" spans="1:11" ht="27" thickBot="1" x14ac:dyDescent="0.45">
      <c r="A9" s="7" t="s">
        <v>4</v>
      </c>
      <c r="B9" s="8" t="s">
        <v>5</v>
      </c>
      <c r="C9" s="9" t="s">
        <v>6</v>
      </c>
      <c r="D9" s="10" t="s">
        <v>7</v>
      </c>
      <c r="E9" s="11"/>
      <c r="F9" s="11"/>
      <c r="G9" s="11"/>
      <c r="H9" s="12" t="s">
        <v>8</v>
      </c>
      <c r="I9" s="13"/>
      <c r="J9" s="14" t="s">
        <v>9</v>
      </c>
      <c r="K9" s="1"/>
    </row>
    <row r="10" spans="1:11" ht="89.25" customHeight="1" thickBot="1" x14ac:dyDescent="0.45">
      <c r="A10" s="7"/>
      <c r="B10" s="8"/>
      <c r="C10" s="9"/>
      <c r="D10" s="15" t="s">
        <v>10</v>
      </c>
      <c r="E10" s="16" t="s">
        <v>11</v>
      </c>
      <c r="F10" s="16" t="s">
        <v>12</v>
      </c>
      <c r="G10" s="17" t="s">
        <v>13</v>
      </c>
      <c r="H10" s="18" t="s">
        <v>14</v>
      </c>
      <c r="I10" s="19" t="s">
        <v>15</v>
      </c>
      <c r="J10" s="20"/>
      <c r="K10" s="1"/>
    </row>
    <row r="11" spans="1:11" ht="293.25" customHeight="1" x14ac:dyDescent="0.4">
      <c r="A11" s="21">
        <v>5748</v>
      </c>
      <c r="B11" s="22" t="s">
        <v>16</v>
      </c>
      <c r="C11" s="23"/>
      <c r="D11" s="24">
        <v>298930</v>
      </c>
      <c r="E11" s="25"/>
      <c r="F11" s="25"/>
      <c r="G11" s="25"/>
      <c r="H11" s="26">
        <v>298930</v>
      </c>
      <c r="I11" s="27">
        <v>2299470</v>
      </c>
      <c r="J11" s="28">
        <f t="shared" ref="J11:J18" si="0">+H11+I11</f>
        <v>2598400</v>
      </c>
      <c r="K11" s="1"/>
    </row>
    <row r="12" spans="1:11" ht="197.25" customHeight="1" x14ac:dyDescent="0.4">
      <c r="A12" s="29">
        <v>5896</v>
      </c>
      <c r="B12" s="30" t="s">
        <v>17</v>
      </c>
      <c r="C12" s="31"/>
      <c r="D12" s="32">
        <v>754000</v>
      </c>
      <c r="E12" s="33"/>
      <c r="F12" s="33"/>
      <c r="G12" s="33"/>
      <c r="H12" s="34">
        <v>603200</v>
      </c>
      <c r="I12" s="35">
        <v>5800000</v>
      </c>
      <c r="J12" s="36">
        <f t="shared" si="0"/>
        <v>6403200</v>
      </c>
      <c r="K12" s="1"/>
    </row>
    <row r="13" spans="1:11" ht="163.5" customHeight="1" x14ac:dyDescent="0.4">
      <c r="A13" s="29">
        <v>5897</v>
      </c>
      <c r="B13" s="30" t="s">
        <v>18</v>
      </c>
      <c r="C13" s="31"/>
      <c r="D13" s="37">
        <v>191750</v>
      </c>
      <c r="E13" s="33"/>
      <c r="F13" s="33"/>
      <c r="G13" s="33"/>
      <c r="H13" s="34">
        <v>191750</v>
      </c>
      <c r="I13" s="35">
        <v>1475090</v>
      </c>
      <c r="J13" s="36">
        <f t="shared" si="0"/>
        <v>1666840</v>
      </c>
      <c r="K13" s="1"/>
    </row>
    <row r="14" spans="1:11" ht="165.75" customHeight="1" x14ac:dyDescent="0.4">
      <c r="A14" s="29">
        <v>5898</v>
      </c>
      <c r="B14" s="30" t="s">
        <v>19</v>
      </c>
      <c r="C14" s="31"/>
      <c r="D14" s="37"/>
      <c r="E14" s="33"/>
      <c r="F14" s="33"/>
      <c r="G14" s="33"/>
      <c r="H14" s="34">
        <v>490830</v>
      </c>
      <c r="I14" s="35">
        <v>15731750</v>
      </c>
      <c r="J14" s="36">
        <f t="shared" si="0"/>
        <v>16222580</v>
      </c>
      <c r="K14" s="1"/>
    </row>
    <row r="15" spans="1:11" ht="234.75" customHeight="1" x14ac:dyDescent="0.4">
      <c r="A15" s="29">
        <v>5899</v>
      </c>
      <c r="B15" s="86" t="s">
        <v>20</v>
      </c>
      <c r="C15" s="31"/>
      <c r="D15" s="32">
        <v>828755</v>
      </c>
      <c r="E15" s="33"/>
      <c r="F15" s="33"/>
      <c r="G15" s="33"/>
      <c r="H15" s="34">
        <v>663005</v>
      </c>
      <c r="I15" s="35">
        <v>5681240</v>
      </c>
      <c r="J15" s="36">
        <f t="shared" si="0"/>
        <v>6344245</v>
      </c>
      <c r="K15" s="1"/>
    </row>
    <row r="16" spans="1:11" ht="222.75" x14ac:dyDescent="0.4">
      <c r="A16" s="29">
        <v>5903</v>
      </c>
      <c r="B16" s="86" t="s">
        <v>21</v>
      </c>
      <c r="C16" s="31"/>
      <c r="D16" s="37">
        <v>121805</v>
      </c>
      <c r="E16" s="33"/>
      <c r="F16" s="33"/>
      <c r="G16" s="33"/>
      <c r="H16" s="34">
        <v>121805</v>
      </c>
      <c r="I16" s="35">
        <v>936960</v>
      </c>
      <c r="J16" s="36">
        <f t="shared" si="0"/>
        <v>1058765</v>
      </c>
      <c r="K16" s="1"/>
    </row>
    <row r="17" spans="1:11" ht="222.75" x14ac:dyDescent="0.4">
      <c r="A17" s="38">
        <v>5904</v>
      </c>
      <c r="B17" s="43" t="s">
        <v>22</v>
      </c>
      <c r="C17" s="31"/>
      <c r="D17" s="32">
        <f>409625+143130</f>
        <v>552755</v>
      </c>
      <c r="E17" s="33"/>
      <c r="F17" s="33"/>
      <c r="G17" s="33"/>
      <c r="H17" s="39">
        <v>442205</v>
      </c>
      <c r="I17" s="40">
        <v>4250970</v>
      </c>
      <c r="J17" s="36">
        <f t="shared" si="0"/>
        <v>4693175</v>
      </c>
      <c r="K17" s="1"/>
    </row>
    <row r="18" spans="1:11" ht="184.5" thickBot="1" x14ac:dyDescent="0.45">
      <c r="A18" s="41">
        <v>6162</v>
      </c>
      <c r="B18" s="42" t="s">
        <v>23</v>
      </c>
      <c r="C18" s="43"/>
      <c r="D18" s="44">
        <v>27890</v>
      </c>
      <c r="E18" s="45"/>
      <c r="F18" s="45"/>
      <c r="G18" s="46"/>
      <c r="H18" s="47">
        <v>27890</v>
      </c>
      <c r="I18" s="48">
        <v>214515</v>
      </c>
      <c r="J18" s="36">
        <f t="shared" si="0"/>
        <v>242405</v>
      </c>
      <c r="K18" s="1"/>
    </row>
    <row r="19" spans="1:11" ht="99.75" thickBot="1" x14ac:dyDescent="0.45">
      <c r="A19" s="49" t="s">
        <v>24</v>
      </c>
      <c r="B19" s="50"/>
      <c r="C19" s="51"/>
      <c r="D19" s="52"/>
      <c r="E19" s="53"/>
      <c r="F19" s="53"/>
      <c r="G19" s="54"/>
      <c r="H19" s="55">
        <f>SUM(H11:H18)</f>
        <v>2839615</v>
      </c>
      <c r="I19" s="56">
        <f>SUM(I11:I18)</f>
        <v>36389995</v>
      </c>
      <c r="J19" s="57">
        <f>SUM(J11:J18)</f>
        <v>39229610</v>
      </c>
      <c r="K19" s="1"/>
    </row>
    <row r="20" spans="1:11" ht="27" thickBot="1" x14ac:dyDescent="0.45">
      <c r="A20" s="58" t="s">
        <v>4</v>
      </c>
      <c r="B20" s="59" t="s">
        <v>5</v>
      </c>
      <c r="C20" s="60" t="s">
        <v>6</v>
      </c>
      <c r="D20" s="61" t="s">
        <v>7</v>
      </c>
      <c r="E20" s="62"/>
      <c r="F20" s="62"/>
      <c r="G20" s="62"/>
      <c r="H20" s="63" t="s">
        <v>8</v>
      </c>
      <c r="I20" s="64"/>
      <c r="J20" s="65" t="s">
        <v>9</v>
      </c>
      <c r="K20" s="1"/>
    </row>
    <row r="21" spans="1:11" ht="104.25" customHeight="1" thickBot="1" x14ac:dyDescent="0.45">
      <c r="A21" s="7"/>
      <c r="B21" s="8"/>
      <c r="C21" s="9"/>
      <c r="D21" s="15" t="s">
        <v>10</v>
      </c>
      <c r="E21" s="16" t="s">
        <v>11</v>
      </c>
      <c r="F21" s="16" t="s">
        <v>12</v>
      </c>
      <c r="G21" s="17" t="s">
        <v>13</v>
      </c>
      <c r="H21" s="18" t="s">
        <v>25</v>
      </c>
      <c r="I21" s="19" t="s">
        <v>15</v>
      </c>
      <c r="J21" s="20"/>
      <c r="K21" s="1"/>
    </row>
    <row r="22" spans="1:11" ht="154.5" customHeight="1" x14ac:dyDescent="0.4">
      <c r="A22" s="66">
        <v>6560</v>
      </c>
      <c r="B22" s="67" t="s">
        <v>26</v>
      </c>
      <c r="C22" s="68"/>
      <c r="D22" s="69"/>
      <c r="E22" s="70"/>
      <c r="F22" s="70"/>
      <c r="G22" s="70"/>
      <c r="H22" s="71">
        <v>0</v>
      </c>
      <c r="I22" s="71">
        <v>1921510</v>
      </c>
      <c r="J22" s="72">
        <f>+H22+I22</f>
        <v>1921510</v>
      </c>
      <c r="K22" s="1"/>
    </row>
    <row r="23" spans="1:11" ht="231" customHeight="1" thickBot="1" x14ac:dyDescent="0.45">
      <c r="A23" s="73">
        <v>6561</v>
      </c>
      <c r="B23" s="42" t="s">
        <v>27</v>
      </c>
      <c r="C23" s="43"/>
      <c r="D23" s="74"/>
      <c r="E23" s="75"/>
      <c r="F23" s="75"/>
      <c r="G23" s="75"/>
      <c r="H23" s="48">
        <v>0</v>
      </c>
      <c r="I23" s="48">
        <v>6714130</v>
      </c>
      <c r="J23" s="72">
        <f>+H23+I23</f>
        <v>6714130</v>
      </c>
      <c r="K23" s="1"/>
    </row>
    <row r="24" spans="1:11" ht="99.75" thickBot="1" x14ac:dyDescent="0.45">
      <c r="A24" s="49" t="s">
        <v>28</v>
      </c>
      <c r="B24" s="50"/>
      <c r="C24" s="51"/>
      <c r="D24" s="52"/>
      <c r="E24" s="53"/>
      <c r="F24" s="53"/>
      <c r="G24" s="54"/>
      <c r="H24" s="55">
        <f>+H22+H23</f>
        <v>0</v>
      </c>
      <c r="I24" s="56">
        <f>+I22+I23</f>
        <v>8635640</v>
      </c>
      <c r="J24" s="76">
        <f>+H24+I24</f>
        <v>8635640</v>
      </c>
      <c r="K24" s="1"/>
    </row>
    <row r="25" spans="1:11" ht="27" thickBot="1" x14ac:dyDescent="0.45">
      <c r="A25" s="58" t="s">
        <v>4</v>
      </c>
      <c r="B25" s="59" t="s">
        <v>5</v>
      </c>
      <c r="C25" s="60" t="s">
        <v>6</v>
      </c>
      <c r="D25" s="61" t="s">
        <v>7</v>
      </c>
      <c r="E25" s="62"/>
      <c r="F25" s="62"/>
      <c r="G25" s="62"/>
      <c r="H25" s="63" t="s">
        <v>8</v>
      </c>
      <c r="I25" s="64"/>
      <c r="J25" s="65" t="s">
        <v>9</v>
      </c>
      <c r="K25" s="1"/>
    </row>
    <row r="26" spans="1:11" ht="149.25" customHeight="1" thickBot="1" x14ac:dyDescent="0.45">
      <c r="A26" s="7"/>
      <c r="B26" s="8"/>
      <c r="C26" s="9"/>
      <c r="D26" s="15" t="s">
        <v>10</v>
      </c>
      <c r="E26" s="16" t="s">
        <v>11</v>
      </c>
      <c r="F26" s="16" t="s">
        <v>12</v>
      </c>
      <c r="G26" s="17" t="s">
        <v>13</v>
      </c>
      <c r="H26" s="18" t="s">
        <v>25</v>
      </c>
      <c r="I26" s="19" t="s">
        <v>29</v>
      </c>
      <c r="J26" s="20"/>
      <c r="K26" s="1"/>
    </row>
    <row r="27" spans="1:11" ht="317.25" customHeight="1" x14ac:dyDescent="0.4">
      <c r="A27" s="66">
        <v>6583</v>
      </c>
      <c r="B27" s="67" t="s">
        <v>30</v>
      </c>
      <c r="C27" s="68"/>
      <c r="D27" s="69"/>
      <c r="E27" s="70"/>
      <c r="F27" s="70"/>
      <c r="G27" s="70"/>
      <c r="H27" s="71">
        <v>0</v>
      </c>
      <c r="I27" s="71">
        <v>2163845</v>
      </c>
      <c r="J27" s="72">
        <f>+H27+I27</f>
        <v>2163845</v>
      </c>
      <c r="K27" s="1"/>
    </row>
    <row r="28" spans="1:11" ht="276" customHeight="1" x14ac:dyDescent="0.4">
      <c r="A28" s="73">
        <v>6584</v>
      </c>
      <c r="B28" s="67" t="s">
        <v>31</v>
      </c>
      <c r="C28" s="77"/>
      <c r="D28" s="78"/>
      <c r="E28" s="79"/>
      <c r="F28" s="79"/>
      <c r="G28" s="79"/>
      <c r="H28" s="48"/>
      <c r="I28" s="71">
        <v>2163845</v>
      </c>
      <c r="J28" s="72">
        <f>+H28+I28</f>
        <v>2163845</v>
      </c>
      <c r="K28" s="1"/>
    </row>
    <row r="29" spans="1:11" ht="274.5" customHeight="1" thickBot="1" x14ac:dyDescent="0.45">
      <c r="A29" s="73">
        <v>6585</v>
      </c>
      <c r="B29" s="67" t="s">
        <v>32</v>
      </c>
      <c r="C29" s="43"/>
      <c r="D29" s="74"/>
      <c r="E29" s="75"/>
      <c r="F29" s="75"/>
      <c r="G29" s="75"/>
      <c r="H29" s="48">
        <v>0</v>
      </c>
      <c r="I29" s="71">
        <v>2163845</v>
      </c>
      <c r="J29" s="72">
        <f>+H29+I29</f>
        <v>2163845</v>
      </c>
      <c r="K29" s="1"/>
    </row>
    <row r="30" spans="1:11" ht="99.75" thickBot="1" x14ac:dyDescent="0.45">
      <c r="A30" s="49" t="s">
        <v>33</v>
      </c>
      <c r="B30" s="50"/>
      <c r="C30" s="51"/>
      <c r="D30" s="52"/>
      <c r="E30" s="53"/>
      <c r="F30" s="53"/>
      <c r="G30" s="54"/>
      <c r="H30" s="55">
        <f>+H27+H29</f>
        <v>0</v>
      </c>
      <c r="I30" s="56">
        <f>SUM(I27:I29)</f>
        <v>6491535</v>
      </c>
      <c r="J30" s="76">
        <f>SUM(J27:J29)</f>
        <v>6491535</v>
      </c>
      <c r="K30" s="1"/>
    </row>
    <row r="31" spans="1:11" ht="27" thickBot="1" x14ac:dyDescent="0.45">
      <c r="A31" s="80" t="s">
        <v>34</v>
      </c>
      <c r="B31" s="81"/>
      <c r="C31" s="82"/>
      <c r="D31" s="83">
        <f>SUM(D18:D24)</f>
        <v>27890</v>
      </c>
      <c r="E31" s="84">
        <f>SUM(E18:E24)</f>
        <v>0</v>
      </c>
      <c r="F31" s="84">
        <f>SUM(F18:F24)</f>
        <v>0</v>
      </c>
      <c r="G31" s="84"/>
      <c r="H31" s="84">
        <f>+H19+H24+H30</f>
        <v>2839615</v>
      </c>
      <c r="I31" s="84">
        <f>+I19+I24+I30</f>
        <v>51517170</v>
      </c>
      <c r="J31" s="57">
        <f>+H31+I31</f>
        <v>54356785</v>
      </c>
      <c r="K31" s="1"/>
    </row>
    <row r="32" spans="1:11" ht="26.25" x14ac:dyDescent="0.4">
      <c r="A32" s="1"/>
      <c r="B32" s="1"/>
      <c r="C32" s="1"/>
      <c r="D32" s="1"/>
      <c r="E32" s="1"/>
      <c r="F32" s="1"/>
      <c r="G32" s="1"/>
      <c r="H32" s="1"/>
      <c r="I32" s="85"/>
      <c r="J32" s="1"/>
      <c r="K32" s="1"/>
    </row>
  </sheetData>
  <mergeCells count="21">
    <mergeCell ref="A31:C31"/>
    <mergeCell ref="A25:A26"/>
    <mergeCell ref="B25:B26"/>
    <mergeCell ref="C25:C26"/>
    <mergeCell ref="D25:G25"/>
    <mergeCell ref="H25:I25"/>
    <mergeCell ref="J25:J26"/>
    <mergeCell ref="A20:A21"/>
    <mergeCell ref="B20:B21"/>
    <mergeCell ref="C20:C21"/>
    <mergeCell ref="D20:G20"/>
    <mergeCell ref="H20:I20"/>
    <mergeCell ref="J20:J21"/>
    <mergeCell ref="A3:K3"/>
    <mergeCell ref="A4:K4"/>
    <mergeCell ref="A9:A10"/>
    <mergeCell ref="B9:B10"/>
    <mergeCell ref="C9:C10"/>
    <mergeCell ref="D9:G9"/>
    <mergeCell ref="H9:I9"/>
    <mergeCell ref="J9:J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2017-01-24T16:15:36Z</dcterms:created>
  <dcterms:modified xsi:type="dcterms:W3CDTF">2017-01-24T16:23:36Z</dcterms:modified>
</cp:coreProperties>
</file>