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105" windowWidth="9720" windowHeight="6030"/>
  </bookViews>
  <sheets>
    <sheet name="A JUNIO" sheetId="6" r:id="rId1"/>
    <sheet name="A SEPTIEMBRE" sheetId="8" r:id="rId2"/>
  </sheets>
  <calcPr calcId="144525"/>
</workbook>
</file>

<file path=xl/calcChain.xml><?xml version="1.0" encoding="utf-8"?>
<calcChain xmlns="http://schemas.openxmlformats.org/spreadsheetml/2006/main">
  <c r="F15" i="8" l="1"/>
  <c r="F19" i="8" s="1"/>
  <c r="E15" i="8"/>
  <c r="E19" i="8" s="1"/>
  <c r="E18" i="8"/>
  <c r="E17" i="8"/>
  <c r="E16" i="8"/>
  <c r="D15" i="8"/>
  <c r="E34" i="8"/>
  <c r="E33" i="8"/>
  <c r="E32" i="8"/>
  <c r="E31" i="8"/>
  <c r="E30" i="8" s="1"/>
  <c r="F30" i="8"/>
  <c r="F35" i="8" s="1"/>
  <c r="D30" i="8"/>
  <c r="E29" i="8"/>
  <c r="E28" i="8"/>
  <c r="E27" i="8"/>
  <c r="E26" i="8"/>
  <c r="E25" i="8"/>
  <c r="E24" i="8"/>
  <c r="E23" i="8"/>
  <c r="E22" i="8"/>
  <c r="E21" i="8"/>
  <c r="D20" i="8"/>
  <c r="D19" i="8"/>
  <c r="E14" i="8"/>
  <c r="E13" i="8"/>
  <c r="E12" i="8"/>
  <c r="E11" i="8"/>
  <c r="F28" i="6"/>
  <c r="F33" i="6" s="1"/>
  <c r="E32" i="6"/>
  <c r="E31" i="6"/>
  <c r="E30" i="6"/>
  <c r="E29" i="6"/>
  <c r="D28" i="6"/>
  <c r="E27" i="6"/>
  <c r="E26" i="6"/>
  <c r="E25" i="6"/>
  <c r="E24" i="6"/>
  <c r="E23" i="6"/>
  <c r="E22" i="6"/>
  <c r="E21" i="6"/>
  <c r="E20" i="6"/>
  <c r="E19" i="6"/>
  <c r="D18" i="6"/>
  <c r="D33" i="6" s="1"/>
  <c r="F17" i="6"/>
  <c r="E17" i="6"/>
  <c r="D17" i="6"/>
  <c r="E12" i="6"/>
  <c r="E11" i="6"/>
  <c r="E10" i="6"/>
  <c r="E9" i="6"/>
  <c r="E28" i="6" l="1"/>
  <c r="D35" i="8"/>
  <c r="D36" i="8" s="1"/>
  <c r="F36" i="8"/>
  <c r="E20" i="8"/>
  <c r="E35" i="8" s="1"/>
  <c r="E36" i="8" s="1"/>
  <c r="F34" i="6"/>
  <c r="E18" i="6"/>
  <c r="E33" i="6" l="1"/>
  <c r="E34" i="6" s="1"/>
  <c r="D34" i="6"/>
</calcChain>
</file>

<file path=xl/sharedStrings.xml><?xml version="1.0" encoding="utf-8"?>
<sst xmlns="http://schemas.openxmlformats.org/spreadsheetml/2006/main" count="80" uniqueCount="34">
  <si>
    <t xml:space="preserve"> </t>
  </si>
  <si>
    <t>AÑO: 2016</t>
  </si>
  <si>
    <t>CODIGO Y NOMBRE DEL PROYECTO</t>
  </si>
  <si>
    <t xml:space="preserve">TOTAL </t>
  </si>
  <si>
    <t>TOTALES</t>
  </si>
  <si>
    <t>6560-FORTALECIMIENTO INSTITUCIONAL DE LA DIRECCION GENERAL DE CENTROS PENALES-BID 2881/OC-ES</t>
  </si>
  <si>
    <t>6561- PROGRAMA DE FORTALECIMIENTO DEL PROCESO DE REHABILITACION Y REINSERCION SOCIAL-BID 2881/OC-ES</t>
  </si>
  <si>
    <t>RUBRO</t>
  </si>
  <si>
    <t>RUBRO 54-BIENES Y SERVICIOS</t>
  </si>
  <si>
    <t>RUBRO 61-EQUIPAMIENTO</t>
  </si>
  <si>
    <t>PRESUPUESTO VOTADO</t>
  </si>
  <si>
    <t>MODIFICACIONES PRESUPUESTARIAS</t>
  </si>
  <si>
    <t>PRESUPUESTO MODIFICADO</t>
  </si>
  <si>
    <t>PRESUPUESTO EJECUTADO</t>
  </si>
  <si>
    <t>A JUNIO</t>
  </si>
  <si>
    <t>DETALLE DE PRESUPUESTO VOTADO, MODIFICADO Y EJECUTADO/2016</t>
  </si>
  <si>
    <t>FUENTE DE FINANCIAMIENTO: BANCO INTERAMERICANO DE DESARROLLO-BID</t>
  </si>
  <si>
    <t>A SEPTIEMBRE</t>
  </si>
  <si>
    <t>54107 PRODUCTOS QUIMICOS</t>
  </si>
  <si>
    <t>54112- MINERALES METALICOS Y PROD. DERIVADOS</t>
  </si>
  <si>
    <t>54115-MATERIALES INFORMATICOS</t>
  </si>
  <si>
    <t>54119- MATERIALES ELECTRICOS</t>
  </si>
  <si>
    <t>61104- EQUIPO INFORMATICO</t>
  </si>
  <si>
    <t>61110-MAQUINARIA Y EQUIPO</t>
  </si>
  <si>
    <t>61199- BIENES MUEBLES DIVERSOS</t>
  </si>
  <si>
    <t>54103- PRODUCTOS AGROPECUARIOS Y FORESTALES</t>
  </si>
  <si>
    <t>54104- PRODUCTOS TEXTILES Y VESTUARIOS</t>
  </si>
  <si>
    <t>54106- PRODUCTOS DE CUERO Y CAUCHO</t>
  </si>
  <si>
    <t>54111- MINERALES NO METALICOS</t>
  </si>
  <si>
    <t>54114- MATERIALES DE OFICINA</t>
  </si>
  <si>
    <t>54118- HERRAMIENTAS, REPUESTOS Y ACCESORIOS</t>
  </si>
  <si>
    <t>54199- BIENES DE USO Y CONSUMO</t>
  </si>
  <si>
    <t>61101- MOBILIARIOS</t>
  </si>
  <si>
    <t>61110- MAQUINARIA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</si>
</sst>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44" fontId="5" fillId="2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8" fillId="0" borderId="5" xfId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44" fontId="3" fillId="0" borderId="1" xfId="0" applyNumberFormat="1" applyFont="1" applyBorder="1" applyAlignment="1">
      <alignment horizontal="center" vertical="center" wrapText="1"/>
    </xf>
    <xf numFmtId="164" fontId="10" fillId="0" borderId="10" xfId="1" applyNumberFormat="1" applyFont="1" applyBorder="1" applyAlignment="1">
      <alignment vertical="center"/>
    </xf>
    <xf numFmtId="44" fontId="7" fillId="0" borderId="10" xfId="1" applyFont="1" applyBorder="1" applyAlignment="1">
      <alignment horizontal="center" vertical="center" wrapText="1"/>
    </xf>
    <xf numFmtId="44" fontId="9" fillId="0" borderId="5" xfId="1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4" fontId="4" fillId="0" borderId="14" xfId="1" applyFont="1" applyBorder="1" applyAlignment="1">
      <alignment vertical="center"/>
    </xf>
    <xf numFmtId="44" fontId="7" fillId="0" borderId="1" xfId="1" applyFont="1" applyBorder="1" applyAlignment="1">
      <alignment vertical="center" wrapText="1"/>
    </xf>
    <xf numFmtId="44" fontId="8" fillId="0" borderId="1" xfId="1" applyFont="1" applyBorder="1" applyAlignment="1">
      <alignment vertical="center" wrapText="1"/>
    </xf>
    <xf numFmtId="44" fontId="11" fillId="0" borderId="10" xfId="1" applyFont="1" applyBorder="1" applyAlignment="1">
      <alignment vertical="center"/>
    </xf>
    <xf numFmtId="44" fontId="1" fillId="0" borderId="14" xfId="1" applyFont="1" applyBorder="1" applyAlignment="1">
      <alignment vertical="center"/>
    </xf>
    <xf numFmtId="44" fontId="4" fillId="0" borderId="5" xfId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4" fontId="0" fillId="0" borderId="10" xfId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F6" sqref="F6:F7"/>
    </sheetView>
  </sheetViews>
  <sheetFormatPr baseColWidth="10" defaultRowHeight="12.75" x14ac:dyDescent="0.2"/>
  <cols>
    <col min="1" max="1" width="33.140625" customWidth="1"/>
    <col min="2" max="2" width="34.5703125" customWidth="1"/>
    <col min="3" max="3" width="17" customWidth="1"/>
    <col min="4" max="4" width="24" customWidth="1"/>
    <col min="5" max="5" width="21" customWidth="1"/>
    <col min="6" max="6" width="20.42578125" customWidth="1"/>
  </cols>
  <sheetData>
    <row r="1" spans="1:6" ht="23.25" x14ac:dyDescent="0.35">
      <c r="A1" s="31" t="s">
        <v>15</v>
      </c>
      <c r="B1" s="31"/>
      <c r="C1" s="31"/>
      <c r="D1" s="31"/>
      <c r="E1" s="31"/>
      <c r="F1" s="31"/>
    </row>
    <row r="2" spans="1:6" ht="23.25" x14ac:dyDescent="0.35">
      <c r="A2" s="31" t="s">
        <v>16</v>
      </c>
      <c r="B2" s="31"/>
      <c r="C2" s="31"/>
      <c r="D2" s="31"/>
      <c r="E2" s="31"/>
      <c r="F2" s="31"/>
    </row>
    <row r="3" spans="1:6" ht="23.25" x14ac:dyDescent="0.35">
      <c r="A3" s="31" t="s">
        <v>1</v>
      </c>
      <c r="B3" s="31"/>
      <c r="C3" s="31"/>
      <c r="D3" s="31"/>
      <c r="E3" s="31"/>
      <c r="F3" s="31"/>
    </row>
    <row r="4" spans="1:6" ht="23.25" x14ac:dyDescent="0.35">
      <c r="A4" s="3"/>
      <c r="B4" s="3"/>
      <c r="C4" s="4"/>
      <c r="D4" s="4"/>
      <c r="E4" s="31" t="s">
        <v>14</v>
      </c>
      <c r="F4" s="31"/>
    </row>
    <row r="5" spans="1:6" ht="13.5" thickBot="1" x14ac:dyDescent="0.25"/>
    <row r="6" spans="1:6" ht="30" customHeight="1" x14ac:dyDescent="0.2">
      <c r="A6" s="32" t="s">
        <v>2</v>
      </c>
      <c r="B6" s="34" t="s">
        <v>7</v>
      </c>
      <c r="C6" s="36" t="s">
        <v>10</v>
      </c>
      <c r="D6" s="36" t="s">
        <v>11</v>
      </c>
      <c r="E6" s="25" t="s">
        <v>12</v>
      </c>
      <c r="F6" s="36" t="s">
        <v>13</v>
      </c>
    </row>
    <row r="7" spans="1:6" ht="13.5" customHeight="1" thickBot="1" x14ac:dyDescent="0.25">
      <c r="A7" s="33"/>
      <c r="B7" s="35"/>
      <c r="C7" s="37"/>
      <c r="D7" s="37"/>
      <c r="E7" s="26"/>
      <c r="F7" s="37"/>
    </row>
    <row r="8" spans="1:6" ht="33.75" customHeight="1" thickBot="1" x14ac:dyDescent="0.25">
      <c r="A8" s="38" t="s">
        <v>5</v>
      </c>
      <c r="B8" s="15" t="s">
        <v>8</v>
      </c>
      <c r="C8" s="17"/>
      <c r="D8" s="18">
        <v>3870.85</v>
      </c>
      <c r="E8" s="19">
        <v>3870.85</v>
      </c>
      <c r="F8" s="18">
        <v>3870.65</v>
      </c>
    </row>
    <row r="9" spans="1:6" ht="23.25" customHeight="1" x14ac:dyDescent="0.2">
      <c r="A9" s="39"/>
      <c r="B9" s="14" t="s">
        <v>18</v>
      </c>
      <c r="C9" s="5"/>
      <c r="D9" s="13">
        <v>1690.75</v>
      </c>
      <c r="E9" s="16">
        <f>C9+D9</f>
        <v>1690.75</v>
      </c>
      <c r="F9" s="13">
        <v>1690.75</v>
      </c>
    </row>
    <row r="10" spans="1:6" ht="33.75" customHeight="1" x14ac:dyDescent="0.2">
      <c r="A10" s="39"/>
      <c r="B10" s="14" t="s">
        <v>19</v>
      </c>
      <c r="C10" s="5"/>
      <c r="D10" s="13">
        <v>503.75</v>
      </c>
      <c r="E10" s="16">
        <f>SUM(C10+D10)</f>
        <v>503.75</v>
      </c>
      <c r="F10" s="13">
        <v>503.75</v>
      </c>
    </row>
    <row r="11" spans="1:6" ht="24.75" customHeight="1" x14ac:dyDescent="0.2">
      <c r="A11" s="39"/>
      <c r="B11" s="14" t="s">
        <v>20</v>
      </c>
      <c r="C11" s="5"/>
      <c r="D11" s="13">
        <v>1188.25</v>
      </c>
      <c r="E11" s="21">
        <f>SUM(C11+D11)</f>
        <v>1188.25</v>
      </c>
      <c r="F11" s="13">
        <v>1188.25</v>
      </c>
    </row>
    <row r="12" spans="1:6" ht="22.5" customHeight="1" thickBot="1" x14ac:dyDescent="0.25">
      <c r="A12" s="39"/>
      <c r="B12" s="14" t="s">
        <v>21</v>
      </c>
      <c r="C12" s="5"/>
      <c r="D12" s="13">
        <v>488.1</v>
      </c>
      <c r="E12" s="20">
        <f>SUM(C12:D12)</f>
        <v>488.1</v>
      </c>
      <c r="F12" s="13">
        <v>488.1</v>
      </c>
    </row>
    <row r="13" spans="1:6" ht="22.5" customHeight="1" thickBot="1" x14ac:dyDescent="0.25">
      <c r="A13" s="39"/>
      <c r="B13" s="15" t="s">
        <v>9</v>
      </c>
      <c r="C13" s="22"/>
      <c r="D13" s="18">
        <v>0</v>
      </c>
      <c r="E13" s="23">
        <v>0</v>
      </c>
      <c r="F13" s="18">
        <v>0</v>
      </c>
    </row>
    <row r="14" spans="1:6" ht="22.5" customHeight="1" x14ac:dyDescent="0.2">
      <c r="A14" s="39"/>
      <c r="B14" s="14" t="s">
        <v>22</v>
      </c>
      <c r="C14" s="5"/>
      <c r="D14" s="13"/>
      <c r="E14" s="16"/>
      <c r="F14" s="8"/>
    </row>
    <row r="15" spans="1:6" ht="22.5" customHeight="1" x14ac:dyDescent="0.2">
      <c r="A15" s="39"/>
      <c r="B15" s="14" t="s">
        <v>23</v>
      </c>
      <c r="C15" s="5"/>
      <c r="D15" s="13"/>
      <c r="E15" s="16"/>
      <c r="F15" s="8"/>
    </row>
    <row r="16" spans="1:6" ht="22.5" customHeight="1" thickBot="1" x14ac:dyDescent="0.25">
      <c r="A16" s="39"/>
      <c r="B16" s="14" t="s">
        <v>24</v>
      </c>
      <c r="C16" s="5"/>
      <c r="D16" s="13"/>
      <c r="E16" s="21"/>
      <c r="F16" s="8"/>
    </row>
    <row r="17" spans="1:6" ht="21.75" customHeight="1" thickBot="1" x14ac:dyDescent="0.25">
      <c r="A17" s="1" t="s">
        <v>3</v>
      </c>
      <c r="B17" s="2"/>
      <c r="C17" s="6"/>
      <c r="D17" s="6">
        <f>SUM(D8+D13)</f>
        <v>3870.85</v>
      </c>
      <c r="E17" s="6">
        <f t="shared" ref="E17:F17" si="0">SUM(E8+E13)</f>
        <v>3870.85</v>
      </c>
      <c r="F17" s="6">
        <f t="shared" si="0"/>
        <v>3870.65</v>
      </c>
    </row>
    <row r="18" spans="1:6" ht="28.5" customHeight="1" thickBot="1" x14ac:dyDescent="0.25">
      <c r="A18" s="29" t="s">
        <v>6</v>
      </c>
      <c r="B18" s="15" t="s">
        <v>8</v>
      </c>
      <c r="C18" s="22"/>
      <c r="D18" s="18">
        <f>SUM(D19:D27)</f>
        <v>127937.56</v>
      </c>
      <c r="E18" s="19">
        <f>C18+D18</f>
        <v>127937.56</v>
      </c>
      <c r="F18" s="18">
        <v>127937.56</v>
      </c>
    </row>
    <row r="19" spans="1:6" ht="33.75" customHeight="1" x14ac:dyDescent="0.2">
      <c r="A19" s="30"/>
      <c r="B19" s="14" t="s">
        <v>25</v>
      </c>
      <c r="C19" s="5"/>
      <c r="D19" s="13">
        <v>1251.5999999999999</v>
      </c>
      <c r="E19" s="16">
        <f>C19+D19</f>
        <v>1251.5999999999999</v>
      </c>
      <c r="F19" s="13">
        <v>1251.5999999999999</v>
      </c>
    </row>
    <row r="20" spans="1:6" ht="29.25" customHeight="1" x14ac:dyDescent="0.2">
      <c r="A20" s="30"/>
      <c r="B20" s="14" t="s">
        <v>26</v>
      </c>
      <c r="C20" s="5"/>
      <c r="D20" s="13">
        <v>4500</v>
      </c>
      <c r="E20" s="16">
        <f t="shared" ref="E20:E27" si="1">C20+D20</f>
        <v>4500</v>
      </c>
      <c r="F20" s="13">
        <v>4500</v>
      </c>
    </row>
    <row r="21" spans="1:6" ht="27.75" customHeight="1" x14ac:dyDescent="0.2">
      <c r="A21" s="30"/>
      <c r="B21" s="14" t="s">
        <v>27</v>
      </c>
      <c r="C21" s="5"/>
      <c r="D21" s="13">
        <v>65400</v>
      </c>
      <c r="E21" s="16">
        <f t="shared" si="1"/>
        <v>65400</v>
      </c>
      <c r="F21" s="13">
        <v>65400</v>
      </c>
    </row>
    <row r="22" spans="1:6" ht="27.75" customHeight="1" x14ac:dyDescent="0.2">
      <c r="A22" s="30"/>
      <c r="B22" s="14" t="s">
        <v>18</v>
      </c>
      <c r="C22" s="5"/>
      <c r="D22" s="13">
        <v>816</v>
      </c>
      <c r="E22" s="16">
        <f t="shared" si="1"/>
        <v>816</v>
      </c>
      <c r="F22" s="13">
        <v>816</v>
      </c>
    </row>
    <row r="23" spans="1:6" ht="27.75" customHeight="1" x14ac:dyDescent="0.2">
      <c r="A23" s="30"/>
      <c r="B23" s="14" t="s">
        <v>28</v>
      </c>
      <c r="C23" s="5"/>
      <c r="D23" s="13">
        <v>24054.15</v>
      </c>
      <c r="E23" s="16">
        <f t="shared" si="1"/>
        <v>24054.15</v>
      </c>
      <c r="F23" s="13">
        <v>24054.15</v>
      </c>
    </row>
    <row r="24" spans="1:6" ht="29.25" customHeight="1" x14ac:dyDescent="0.2">
      <c r="A24" s="30"/>
      <c r="B24" s="14" t="s">
        <v>19</v>
      </c>
      <c r="C24" s="5"/>
      <c r="D24" s="13">
        <v>16387</v>
      </c>
      <c r="E24" s="16">
        <f t="shared" si="1"/>
        <v>16387</v>
      </c>
      <c r="F24" s="13">
        <v>16387</v>
      </c>
    </row>
    <row r="25" spans="1:6" ht="24.75" customHeight="1" x14ac:dyDescent="0.2">
      <c r="A25" s="30"/>
      <c r="B25" s="14" t="s">
        <v>29</v>
      </c>
      <c r="C25" s="5"/>
      <c r="D25" s="13">
        <v>2445.81</v>
      </c>
      <c r="E25" s="16">
        <f t="shared" si="1"/>
        <v>2445.81</v>
      </c>
      <c r="F25" s="13">
        <v>2445.81</v>
      </c>
    </row>
    <row r="26" spans="1:6" ht="30" customHeight="1" x14ac:dyDescent="0.2">
      <c r="A26" s="30"/>
      <c r="B26" s="14" t="s">
        <v>30</v>
      </c>
      <c r="C26" s="5"/>
      <c r="D26" s="13">
        <v>3795</v>
      </c>
      <c r="E26" s="16">
        <f t="shared" si="1"/>
        <v>3795</v>
      </c>
      <c r="F26" s="13">
        <v>3795</v>
      </c>
    </row>
    <row r="27" spans="1:6" ht="24" customHeight="1" thickBot="1" x14ac:dyDescent="0.25">
      <c r="A27" s="30"/>
      <c r="B27" s="14" t="s">
        <v>31</v>
      </c>
      <c r="C27" s="5"/>
      <c r="D27" s="13">
        <v>9288</v>
      </c>
      <c r="E27" s="16">
        <f t="shared" si="1"/>
        <v>9288</v>
      </c>
      <c r="F27" s="13">
        <v>9288</v>
      </c>
    </row>
    <row r="28" spans="1:6" ht="24" customHeight="1" thickBot="1" x14ac:dyDescent="0.25">
      <c r="A28" s="30"/>
      <c r="B28" s="24" t="s">
        <v>9</v>
      </c>
      <c r="C28" s="22"/>
      <c r="D28" s="18">
        <f>SUM(D29:D32)</f>
        <v>296645.24</v>
      </c>
      <c r="E28" s="19">
        <f>SUM(E29:E32)</f>
        <v>296645.24</v>
      </c>
      <c r="F28" s="18">
        <f>SUM(F29:F32)</f>
        <v>296645.24</v>
      </c>
    </row>
    <row r="29" spans="1:6" ht="24" customHeight="1" x14ac:dyDescent="0.2">
      <c r="A29" s="30"/>
      <c r="B29" s="14" t="s">
        <v>32</v>
      </c>
      <c r="C29" s="5"/>
      <c r="D29" s="13">
        <v>13732</v>
      </c>
      <c r="E29" s="16">
        <f>C29+D29</f>
        <v>13732</v>
      </c>
      <c r="F29" s="13">
        <v>13732</v>
      </c>
    </row>
    <row r="30" spans="1:6" ht="24" customHeight="1" x14ac:dyDescent="0.2">
      <c r="A30" s="30"/>
      <c r="B30" s="14" t="s">
        <v>22</v>
      </c>
      <c r="C30" s="5"/>
      <c r="D30" s="13">
        <v>130397.81</v>
      </c>
      <c r="E30" s="16">
        <f t="shared" ref="E30:E32" si="2">C30+D30</f>
        <v>130397.81</v>
      </c>
      <c r="F30" s="13">
        <v>130397.81</v>
      </c>
    </row>
    <row r="31" spans="1:6" ht="24" customHeight="1" x14ac:dyDescent="0.2">
      <c r="A31" s="30"/>
      <c r="B31" s="14" t="s">
        <v>33</v>
      </c>
      <c r="C31" s="5"/>
      <c r="D31" s="13">
        <v>144565.43</v>
      </c>
      <c r="E31" s="16">
        <f t="shared" si="2"/>
        <v>144565.43</v>
      </c>
      <c r="F31" s="13">
        <v>144565.43</v>
      </c>
    </row>
    <row r="32" spans="1:6" ht="24" customHeight="1" thickBot="1" x14ac:dyDescent="0.25">
      <c r="A32" s="30"/>
      <c r="B32" s="14" t="s">
        <v>24</v>
      </c>
      <c r="C32" s="5"/>
      <c r="D32" s="13">
        <v>7950</v>
      </c>
      <c r="E32" s="16">
        <f t="shared" si="2"/>
        <v>7950</v>
      </c>
      <c r="F32" s="13">
        <v>7950</v>
      </c>
    </row>
    <row r="33" spans="1:6" ht="21.75" customHeight="1" thickBot="1" x14ac:dyDescent="0.25">
      <c r="A33" s="1" t="s">
        <v>3</v>
      </c>
      <c r="B33" s="2"/>
      <c r="C33" s="6"/>
      <c r="D33" s="6">
        <f>SUM(D18+D28)</f>
        <v>424582.8</v>
      </c>
      <c r="E33" s="6">
        <f t="shared" ref="E33:F33" si="3">SUM(E18+E28)</f>
        <v>424582.8</v>
      </c>
      <c r="F33" s="6">
        <f t="shared" si="3"/>
        <v>424582.8</v>
      </c>
    </row>
    <row r="34" spans="1:6" ht="24.95" customHeight="1" thickBot="1" x14ac:dyDescent="0.25">
      <c r="A34" s="27" t="s">
        <v>4</v>
      </c>
      <c r="B34" s="28"/>
      <c r="C34" s="7"/>
      <c r="D34" s="10">
        <f>SUM(D33,D17)</f>
        <v>428453.64999999997</v>
      </c>
      <c r="E34" s="11">
        <f>SUM(E17+E33)</f>
        <v>428453.64999999997</v>
      </c>
      <c r="F34" s="12">
        <f>SUM(F17+F33)</f>
        <v>428453.45</v>
      </c>
    </row>
    <row r="40" spans="1:6" x14ac:dyDescent="0.2">
      <c r="A40" t="s">
        <v>0</v>
      </c>
    </row>
  </sheetData>
  <mergeCells count="13">
    <mergeCell ref="E6:E7"/>
    <mergeCell ref="A34:B34"/>
    <mergeCell ref="A18:A32"/>
    <mergeCell ref="A1:F1"/>
    <mergeCell ref="A3:F3"/>
    <mergeCell ref="E4:F4"/>
    <mergeCell ref="A6:A7"/>
    <mergeCell ref="B6:B7"/>
    <mergeCell ref="C6:C7"/>
    <mergeCell ref="D6:D7"/>
    <mergeCell ref="F6:F7"/>
    <mergeCell ref="A2:F2"/>
    <mergeCell ref="A8:A16"/>
  </mergeCells>
  <pageMargins left="0.39370078740157483" right="0" top="0.78740157480314965" bottom="0.74803149606299213" header="0.31496062992125984" footer="0.31496062992125984"/>
  <pageSetup paperSize="9" scale="65" orientation="portrait" r:id="rId1"/>
  <ignoredErrors>
    <ignoredError sqref="D18 D28 F28" formulaRange="1"/>
    <ignoredError sqref="E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2"/>
  <sheetViews>
    <sheetView topLeftCell="A34" workbookViewId="0">
      <selection activeCell="G20" sqref="G20"/>
    </sheetView>
  </sheetViews>
  <sheetFormatPr baseColWidth="10" defaultRowHeight="12.75" x14ac:dyDescent="0.2"/>
  <cols>
    <col min="1" max="1" width="33.140625" customWidth="1"/>
    <col min="2" max="2" width="34.5703125" customWidth="1"/>
    <col min="3" max="3" width="17" customWidth="1"/>
    <col min="4" max="4" width="24" customWidth="1"/>
    <col min="5" max="5" width="21" customWidth="1"/>
    <col min="6" max="6" width="20.42578125" customWidth="1"/>
  </cols>
  <sheetData>
    <row r="3" spans="1:6" ht="23.25" x14ac:dyDescent="0.35">
      <c r="A3" s="31" t="s">
        <v>15</v>
      </c>
      <c r="B3" s="31"/>
      <c r="C3" s="31"/>
      <c r="D3" s="31"/>
      <c r="E3" s="31"/>
      <c r="F3" s="31"/>
    </row>
    <row r="4" spans="1:6" ht="23.25" x14ac:dyDescent="0.35">
      <c r="A4" s="31" t="s">
        <v>16</v>
      </c>
      <c r="B4" s="31"/>
      <c r="C4" s="31"/>
      <c r="D4" s="31"/>
      <c r="E4" s="31"/>
      <c r="F4" s="31"/>
    </row>
    <row r="5" spans="1:6" ht="23.25" x14ac:dyDescent="0.35">
      <c r="A5" s="31" t="s">
        <v>1</v>
      </c>
      <c r="B5" s="31"/>
      <c r="C5" s="31"/>
      <c r="D5" s="31"/>
      <c r="E5" s="31"/>
      <c r="F5" s="31"/>
    </row>
    <row r="6" spans="1:6" ht="23.25" x14ac:dyDescent="0.35">
      <c r="A6" s="9"/>
      <c r="B6" s="9"/>
      <c r="C6" s="9"/>
      <c r="D6" s="9"/>
      <c r="E6" s="31" t="s">
        <v>17</v>
      </c>
      <c r="F6" s="31"/>
    </row>
    <row r="7" spans="1:6" ht="13.5" thickBot="1" x14ac:dyDescent="0.25"/>
    <row r="8" spans="1:6" ht="30" customHeight="1" x14ac:dyDescent="0.2">
      <c r="A8" s="32" t="s">
        <v>2</v>
      </c>
      <c r="B8" s="34" t="s">
        <v>7</v>
      </c>
      <c r="C8" s="36" t="s">
        <v>10</v>
      </c>
      <c r="D8" s="36" t="s">
        <v>11</v>
      </c>
      <c r="E8" s="25" t="s">
        <v>12</v>
      </c>
      <c r="F8" s="36" t="s">
        <v>13</v>
      </c>
    </row>
    <row r="9" spans="1:6" ht="13.5" customHeight="1" thickBot="1" x14ac:dyDescent="0.25">
      <c r="A9" s="33"/>
      <c r="B9" s="35"/>
      <c r="C9" s="37"/>
      <c r="D9" s="37"/>
      <c r="E9" s="26"/>
      <c r="F9" s="37"/>
    </row>
    <row r="10" spans="1:6" ht="33.75" customHeight="1" thickBot="1" x14ac:dyDescent="0.25">
      <c r="A10" s="38" t="s">
        <v>5</v>
      </c>
      <c r="B10" s="15" t="s">
        <v>8</v>
      </c>
      <c r="C10" s="17"/>
      <c r="D10" s="18">
        <v>3870.85</v>
      </c>
      <c r="E10" s="19">
        <v>3870.85</v>
      </c>
      <c r="F10" s="18">
        <v>3870.65</v>
      </c>
    </row>
    <row r="11" spans="1:6" ht="23.25" customHeight="1" x14ac:dyDescent="0.2">
      <c r="A11" s="39"/>
      <c r="B11" s="14" t="s">
        <v>18</v>
      </c>
      <c r="C11" s="5"/>
      <c r="D11" s="13">
        <v>1690.75</v>
      </c>
      <c r="E11" s="16">
        <f>C11+D11</f>
        <v>1690.75</v>
      </c>
      <c r="F11" s="13">
        <v>1690.75</v>
      </c>
    </row>
    <row r="12" spans="1:6" ht="33.75" customHeight="1" x14ac:dyDescent="0.2">
      <c r="A12" s="39"/>
      <c r="B12" s="14" t="s">
        <v>19</v>
      </c>
      <c r="C12" s="5"/>
      <c r="D12" s="13">
        <v>503.75</v>
      </c>
      <c r="E12" s="16">
        <f>SUM(C12+D12)</f>
        <v>503.75</v>
      </c>
      <c r="F12" s="13">
        <v>503.75</v>
      </c>
    </row>
    <row r="13" spans="1:6" ht="24.75" customHeight="1" x14ac:dyDescent="0.2">
      <c r="A13" s="39"/>
      <c r="B13" s="14" t="s">
        <v>20</v>
      </c>
      <c r="C13" s="5"/>
      <c r="D13" s="13">
        <v>1188.25</v>
      </c>
      <c r="E13" s="21">
        <f>SUM(C13+D13)</f>
        <v>1188.25</v>
      </c>
      <c r="F13" s="13">
        <v>1188.25</v>
      </c>
    </row>
    <row r="14" spans="1:6" ht="22.5" customHeight="1" thickBot="1" x14ac:dyDescent="0.25">
      <c r="A14" s="39"/>
      <c r="B14" s="14" t="s">
        <v>21</v>
      </c>
      <c r="C14" s="5"/>
      <c r="D14" s="13">
        <v>488.1</v>
      </c>
      <c r="E14" s="20">
        <f>SUM(C14:D14)</f>
        <v>488.1</v>
      </c>
      <c r="F14" s="13">
        <v>488.1</v>
      </c>
    </row>
    <row r="15" spans="1:6" ht="22.5" customHeight="1" thickBot="1" x14ac:dyDescent="0.25">
      <c r="A15" s="39"/>
      <c r="B15" s="15" t="s">
        <v>9</v>
      </c>
      <c r="C15" s="22"/>
      <c r="D15" s="18">
        <f>SUM(D16:D18)</f>
        <v>2824049.4</v>
      </c>
      <c r="E15" s="18">
        <f t="shared" ref="E15:F15" si="0">SUM(E16:E18)</f>
        <v>2824049.4</v>
      </c>
      <c r="F15" s="18">
        <f t="shared" si="0"/>
        <v>2824049.4</v>
      </c>
    </row>
    <row r="16" spans="1:6" ht="22.5" customHeight="1" x14ac:dyDescent="0.2">
      <c r="A16" s="39"/>
      <c r="B16" s="14" t="s">
        <v>22</v>
      </c>
      <c r="C16" s="5"/>
      <c r="D16" s="13">
        <v>341162.4</v>
      </c>
      <c r="E16" s="16">
        <f t="shared" ref="E16:E18" si="1">C16+D16</f>
        <v>341162.4</v>
      </c>
      <c r="F16" s="13">
        <v>341162.4</v>
      </c>
    </row>
    <row r="17" spans="1:6" ht="22.5" customHeight="1" x14ac:dyDescent="0.2">
      <c r="A17" s="39"/>
      <c r="B17" s="14" t="s">
        <v>23</v>
      </c>
      <c r="C17" s="5"/>
      <c r="D17" s="13">
        <v>2482887</v>
      </c>
      <c r="E17" s="16">
        <f t="shared" si="1"/>
        <v>2482887</v>
      </c>
      <c r="F17" s="13">
        <v>2482887</v>
      </c>
    </row>
    <row r="18" spans="1:6" ht="22.5" customHeight="1" thickBot="1" x14ac:dyDescent="0.25">
      <c r="A18" s="39"/>
      <c r="B18" s="14" t="s">
        <v>24</v>
      </c>
      <c r="C18" s="5"/>
      <c r="D18" s="13"/>
      <c r="E18" s="16">
        <f t="shared" si="1"/>
        <v>0</v>
      </c>
      <c r="F18" s="8"/>
    </row>
    <row r="19" spans="1:6" ht="21.75" customHeight="1" thickBot="1" x14ac:dyDescent="0.25">
      <c r="A19" s="1" t="s">
        <v>3</v>
      </c>
      <c r="B19" s="2"/>
      <c r="C19" s="6"/>
      <c r="D19" s="6">
        <f>SUM(D10+D15)</f>
        <v>2827920.25</v>
      </c>
      <c r="E19" s="6">
        <f t="shared" ref="E19:F19" si="2">SUM(E10+E15)</f>
        <v>2827920.25</v>
      </c>
      <c r="F19" s="6">
        <f t="shared" si="2"/>
        <v>2827920.05</v>
      </c>
    </row>
    <row r="20" spans="1:6" ht="28.5" customHeight="1" thickBot="1" x14ac:dyDescent="0.25">
      <c r="A20" s="29" t="s">
        <v>6</v>
      </c>
      <c r="B20" s="15" t="s">
        <v>8</v>
      </c>
      <c r="C20" s="22"/>
      <c r="D20" s="18">
        <f>SUM(D21:D29)</f>
        <v>127937.56</v>
      </c>
      <c r="E20" s="19">
        <f>C20+D20</f>
        <v>127937.56</v>
      </c>
      <c r="F20" s="18">
        <v>127937.56</v>
      </c>
    </row>
    <row r="21" spans="1:6" ht="33.75" customHeight="1" x14ac:dyDescent="0.2">
      <c r="A21" s="30"/>
      <c r="B21" s="14" t="s">
        <v>25</v>
      </c>
      <c r="C21" s="5"/>
      <c r="D21" s="13">
        <v>1251.5999999999999</v>
      </c>
      <c r="E21" s="16">
        <f>C21+D21</f>
        <v>1251.5999999999999</v>
      </c>
      <c r="F21" s="13">
        <v>1251.5999999999999</v>
      </c>
    </row>
    <row r="22" spans="1:6" ht="29.25" customHeight="1" x14ac:dyDescent="0.2">
      <c r="A22" s="30"/>
      <c r="B22" s="14" t="s">
        <v>26</v>
      </c>
      <c r="C22" s="5"/>
      <c r="D22" s="13">
        <v>4500</v>
      </c>
      <c r="E22" s="16">
        <f t="shared" ref="E22:E29" si="3">C22+D22</f>
        <v>4500</v>
      </c>
      <c r="F22" s="13">
        <v>4500</v>
      </c>
    </row>
    <row r="23" spans="1:6" ht="27.75" customHeight="1" x14ac:dyDescent="0.2">
      <c r="A23" s="30"/>
      <c r="B23" s="14" t="s">
        <v>27</v>
      </c>
      <c r="C23" s="5"/>
      <c r="D23" s="13">
        <v>65400</v>
      </c>
      <c r="E23" s="16">
        <f t="shared" si="3"/>
        <v>65400</v>
      </c>
      <c r="F23" s="13">
        <v>65400</v>
      </c>
    </row>
    <row r="24" spans="1:6" ht="27.75" customHeight="1" x14ac:dyDescent="0.2">
      <c r="A24" s="30"/>
      <c r="B24" s="14" t="s">
        <v>18</v>
      </c>
      <c r="C24" s="5"/>
      <c r="D24" s="13">
        <v>816</v>
      </c>
      <c r="E24" s="16">
        <f t="shared" si="3"/>
        <v>816</v>
      </c>
      <c r="F24" s="13">
        <v>816</v>
      </c>
    </row>
    <row r="25" spans="1:6" ht="27.75" customHeight="1" x14ac:dyDescent="0.2">
      <c r="A25" s="30"/>
      <c r="B25" s="14" t="s">
        <v>28</v>
      </c>
      <c r="C25" s="5"/>
      <c r="D25" s="13">
        <v>24054.15</v>
      </c>
      <c r="E25" s="16">
        <f t="shared" si="3"/>
        <v>24054.15</v>
      </c>
      <c r="F25" s="13">
        <v>24054.15</v>
      </c>
    </row>
    <row r="26" spans="1:6" ht="29.25" customHeight="1" x14ac:dyDescent="0.2">
      <c r="A26" s="30"/>
      <c r="B26" s="14" t="s">
        <v>19</v>
      </c>
      <c r="C26" s="5"/>
      <c r="D26" s="13">
        <v>16387</v>
      </c>
      <c r="E26" s="16">
        <f t="shared" si="3"/>
        <v>16387</v>
      </c>
      <c r="F26" s="13">
        <v>16387</v>
      </c>
    </row>
    <row r="27" spans="1:6" ht="24.75" customHeight="1" x14ac:dyDescent="0.2">
      <c r="A27" s="30"/>
      <c r="B27" s="14" t="s">
        <v>29</v>
      </c>
      <c r="C27" s="5"/>
      <c r="D27" s="13">
        <v>2445.81</v>
      </c>
      <c r="E27" s="16">
        <f t="shared" si="3"/>
        <v>2445.81</v>
      </c>
      <c r="F27" s="13">
        <v>2445.81</v>
      </c>
    </row>
    <row r="28" spans="1:6" ht="30" customHeight="1" x14ac:dyDescent="0.2">
      <c r="A28" s="30"/>
      <c r="B28" s="14" t="s">
        <v>30</v>
      </c>
      <c r="C28" s="5"/>
      <c r="D28" s="13">
        <v>3795</v>
      </c>
      <c r="E28" s="16">
        <f t="shared" si="3"/>
        <v>3795</v>
      </c>
      <c r="F28" s="13">
        <v>3795</v>
      </c>
    </row>
    <row r="29" spans="1:6" ht="24" customHeight="1" thickBot="1" x14ac:dyDescent="0.25">
      <c r="A29" s="30"/>
      <c r="B29" s="14" t="s">
        <v>31</v>
      </c>
      <c r="C29" s="5"/>
      <c r="D29" s="13">
        <v>9288</v>
      </c>
      <c r="E29" s="16">
        <f t="shared" si="3"/>
        <v>9288</v>
      </c>
      <c r="F29" s="13">
        <v>9288</v>
      </c>
    </row>
    <row r="30" spans="1:6" ht="24" customHeight="1" thickBot="1" x14ac:dyDescent="0.25">
      <c r="A30" s="30"/>
      <c r="B30" s="24" t="s">
        <v>9</v>
      </c>
      <c r="C30" s="22"/>
      <c r="D30" s="18">
        <f>SUM(D31:D34)</f>
        <v>296645.24</v>
      </c>
      <c r="E30" s="19">
        <f>SUM(E31:E34)</f>
        <v>296645.24</v>
      </c>
      <c r="F30" s="18">
        <f>SUM(F31:F34)</f>
        <v>296645.24</v>
      </c>
    </row>
    <row r="31" spans="1:6" ht="24" customHeight="1" x14ac:dyDescent="0.2">
      <c r="A31" s="30"/>
      <c r="B31" s="14" t="s">
        <v>32</v>
      </c>
      <c r="C31" s="5"/>
      <c r="D31" s="13">
        <v>13732</v>
      </c>
      <c r="E31" s="16">
        <f>C31+D31</f>
        <v>13732</v>
      </c>
      <c r="F31" s="13">
        <v>13732</v>
      </c>
    </row>
    <row r="32" spans="1:6" ht="24" customHeight="1" x14ac:dyDescent="0.2">
      <c r="A32" s="30"/>
      <c r="B32" s="14" t="s">
        <v>22</v>
      </c>
      <c r="C32" s="5"/>
      <c r="D32" s="13">
        <v>130397.81</v>
      </c>
      <c r="E32" s="16">
        <f t="shared" ref="E32:E34" si="4">C32+D32</f>
        <v>130397.81</v>
      </c>
      <c r="F32" s="13">
        <v>130397.81</v>
      </c>
    </row>
    <row r="33" spans="1:6" ht="24" customHeight="1" x14ac:dyDescent="0.2">
      <c r="A33" s="30"/>
      <c r="B33" s="14" t="s">
        <v>33</v>
      </c>
      <c r="C33" s="5"/>
      <c r="D33" s="13">
        <v>144565.43</v>
      </c>
      <c r="E33" s="16">
        <f t="shared" si="4"/>
        <v>144565.43</v>
      </c>
      <c r="F33" s="13">
        <v>144565.43</v>
      </c>
    </row>
    <row r="34" spans="1:6" ht="24" customHeight="1" thickBot="1" x14ac:dyDescent="0.25">
      <c r="A34" s="30"/>
      <c r="B34" s="14" t="s">
        <v>24</v>
      </c>
      <c r="C34" s="5"/>
      <c r="D34" s="13">
        <v>7950</v>
      </c>
      <c r="E34" s="16">
        <f t="shared" si="4"/>
        <v>7950</v>
      </c>
      <c r="F34" s="13">
        <v>7950</v>
      </c>
    </row>
    <row r="35" spans="1:6" ht="21.75" customHeight="1" thickBot="1" x14ac:dyDescent="0.25">
      <c r="A35" s="1" t="s">
        <v>3</v>
      </c>
      <c r="B35" s="2"/>
      <c r="C35" s="6"/>
      <c r="D35" s="6">
        <f>SUM(D20+D30)</f>
        <v>424582.8</v>
      </c>
      <c r="E35" s="6">
        <f t="shared" ref="E35:F35" si="5">SUM(E20+E30)</f>
        <v>424582.8</v>
      </c>
      <c r="F35" s="6">
        <f t="shared" si="5"/>
        <v>424582.8</v>
      </c>
    </row>
    <row r="36" spans="1:6" ht="24.95" customHeight="1" thickBot="1" x14ac:dyDescent="0.25">
      <c r="A36" s="27" t="s">
        <v>4</v>
      </c>
      <c r="B36" s="28"/>
      <c r="C36" s="7"/>
      <c r="D36" s="10">
        <f>SUM(D35,D19)</f>
        <v>3252503.05</v>
      </c>
      <c r="E36" s="11">
        <f>SUM(E19+E35)</f>
        <v>3252503.05</v>
      </c>
      <c r="F36" s="12">
        <f>SUM(F19+F35)</f>
        <v>3252502.8499999996</v>
      </c>
    </row>
    <row r="42" spans="1:6" x14ac:dyDescent="0.2">
      <c r="A42" t="s">
        <v>0</v>
      </c>
    </row>
  </sheetData>
  <mergeCells count="13">
    <mergeCell ref="A10:A18"/>
    <mergeCell ref="A20:A34"/>
    <mergeCell ref="A36:B36"/>
    <mergeCell ref="A3:F3"/>
    <mergeCell ref="A4:F4"/>
    <mergeCell ref="A5:F5"/>
    <mergeCell ref="E6:F6"/>
    <mergeCell ref="A8:A9"/>
    <mergeCell ref="B8:B9"/>
    <mergeCell ref="C8:C9"/>
    <mergeCell ref="D8:D9"/>
    <mergeCell ref="E8:E9"/>
    <mergeCell ref="F8:F9"/>
  </mergeCells>
  <pageMargins left="0.39370078740157483" right="0" top="0.78740157480314965" bottom="0.74803149606299213" header="0.31496062992125984" footer="0.31496062992125984"/>
  <pageSetup paperSize="9" scale="65" orientation="portrait" r:id="rId1"/>
  <ignoredErrors>
    <ignoredError sqref="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 JUNIO</vt:lpstr>
      <vt:lpstr>A SEPTIEMBRE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 SAFI</dc:creator>
  <cp:lastModifiedBy>Andrea</cp:lastModifiedBy>
  <cp:lastPrinted>2016-12-13T16:18:46Z</cp:lastPrinted>
  <dcterms:created xsi:type="dcterms:W3CDTF">2000-01-19T14:17:28Z</dcterms:created>
  <dcterms:modified xsi:type="dcterms:W3CDTF">2017-01-20T13:41:27Z</dcterms:modified>
</cp:coreProperties>
</file>