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I50" i="1"/>
  <c r="I51"/>
  <c r="I48" s="1"/>
  <c r="I52"/>
  <c r="I53"/>
  <c r="I54"/>
  <c r="I55"/>
  <c r="I49"/>
  <c r="F20"/>
  <c r="F39"/>
  <c r="F7"/>
  <c r="H56"/>
  <c r="F56"/>
  <c r="F41"/>
  <c r="F35"/>
  <c r="F31"/>
  <c r="F28"/>
  <c r="F22"/>
  <c r="F15"/>
  <c r="I56" l="1"/>
  <c r="F14"/>
  <c r="F45" s="1"/>
</calcChain>
</file>

<file path=xl/sharedStrings.xml><?xml version="1.0" encoding="utf-8"?>
<sst xmlns="http://schemas.openxmlformats.org/spreadsheetml/2006/main" count="60" uniqueCount="59">
  <si>
    <t>OBJETIVOS ESPECIFICOS</t>
  </si>
  <si>
    <t>PRESUPUESTO ASIGNADO</t>
  </si>
  <si>
    <t>RUBRO 51 - REMUNERACIONES</t>
  </si>
  <si>
    <t>*Salarios</t>
  </si>
  <si>
    <t>*Aguinaldos</t>
  </si>
  <si>
    <t>*Beneficios Adicionales</t>
  </si>
  <si>
    <t>*Aportaciones ISSS</t>
  </si>
  <si>
    <t>*Aportaciones AFP'S</t>
  </si>
  <si>
    <t>*Indemnizaciones de ex - empleados que interponen demandas</t>
  </si>
  <si>
    <t>RUBRO 54 - ADQUISICIONES DE BIENES Y SERVICIOS</t>
  </si>
  <si>
    <t>SERVICIOS BÁSICOS</t>
  </si>
  <si>
    <t>*Servicios de Energía Eléctrica</t>
  </si>
  <si>
    <t>*Servicios de Agua Potable</t>
  </si>
  <si>
    <t>*Servicios de Telecomunicaciones</t>
  </si>
  <si>
    <t>*Servicios de Correos</t>
  </si>
  <si>
    <t>SERVICIOS DE ALIMENTACIÓN</t>
  </si>
  <si>
    <t>*Alimentación de Internos</t>
  </si>
  <si>
    <t>ADQUISICIONES NECESARIAS</t>
  </si>
  <si>
    <t>*Adquisición de agua purificada para las Unidades y CP.</t>
  </si>
  <si>
    <t>*Adquisición de Papel Bond</t>
  </si>
  <si>
    <t>*Adquisición de Medicamentos y Material Médico-Quirúrgico</t>
  </si>
  <si>
    <t>*Adquisición de Combustible y Lubricantes</t>
  </si>
  <si>
    <t>*Adquisición de Material Informático</t>
  </si>
  <si>
    <t>MANTENIMIENTOS PREVENTIVOS Y CORRECTIVOS</t>
  </si>
  <si>
    <t>*Mantenimiento de Vehículos</t>
  </si>
  <si>
    <t>*Mantenimiento de Bienes Muebles</t>
  </si>
  <si>
    <t>ARRENDAMIENTOS DIVERSOS</t>
  </si>
  <si>
    <t>*Arrendamiento de Bienes Mueble</t>
  </si>
  <si>
    <t>*Arrendamiento de Bienes Inmuebles</t>
  </si>
  <si>
    <t>OTROS</t>
  </si>
  <si>
    <t>RUBRO 55 - GASTOS FINANCIEROS Y OTROS</t>
  </si>
  <si>
    <t>*Impuestos Municipales y desechos sólidos de los Centros Penales</t>
  </si>
  <si>
    <t>*Multas o recargos por pagos extemporáneos</t>
  </si>
  <si>
    <t>*Derechos de Propiedad Intelectual</t>
  </si>
  <si>
    <t>*Pólizas de Seguros de la Flota Vehicular</t>
  </si>
  <si>
    <t>*Subsidios por Gastos Funerals a familiares de empleados fallecidos.</t>
  </si>
  <si>
    <t>RUBRO 61 - INVERCIONES EN ACTIVOS FIJOS</t>
  </si>
  <si>
    <t>RUBRO 56 - TRANSFERENCIAS CORRIENTES</t>
  </si>
  <si>
    <t>*Adquisición de Mobiliarios</t>
  </si>
  <si>
    <t>*Adquisición de Equipo informáticos</t>
  </si>
  <si>
    <t>TOTAL GENERAL</t>
  </si>
  <si>
    <t>BCIE-2102</t>
  </si>
  <si>
    <t>BCIE-2139 (contrapartida)</t>
  </si>
  <si>
    <t>TOTAL POR PROYECTO</t>
  </si>
  <si>
    <t>RUBRO 61 - INVERSIONES EN ACTIVOS FIJOS</t>
  </si>
  <si>
    <t>5748 - OBRAS COMPLEMENTARIAS PARA FINALIZACIÓN DEL COMPLEJO PENITENCIARIO DE SEGURIDAD, IZALCO FASE III</t>
  </si>
  <si>
    <t>5896 - ADQUISICIÓN DE BRAZALETES ELECTRÓNICOS</t>
  </si>
  <si>
    <t>5897 - AMPLIACIÓN DE CENTRO PENAL IZALCO, FASE II</t>
  </si>
  <si>
    <t>5903 - GRANJA PENITENCIARIA, IZALCO - SONSONATE</t>
  </si>
  <si>
    <t>5904 - GRANJA PENITENCIARIA, SANTA ANA</t>
  </si>
  <si>
    <t>TOTAL</t>
  </si>
  <si>
    <t>UNIDAD PRESUPUESTARIA 06 - Administración del Sistema Penitenciario. Línea de trabajo 01 - Reclusión y Rehabilitación.</t>
  </si>
  <si>
    <t>Unidad Presupuestaria 09 - Infraestructura Penitenciaria. Línea de Trabajo 01 - Reconstrucción; Reparación, Remodelación y Equipamiento de Centros Penales</t>
  </si>
  <si>
    <t>Total Ejecutado $ 53,623,459.80</t>
  </si>
  <si>
    <t>Total Ejecutado $ 14,722,537.46</t>
  </si>
  <si>
    <t>GASTOS CORRIENTES - FONDO GENERAL</t>
  </si>
  <si>
    <t xml:space="preserve">GASOTS DE INVERSIÓN - PRESTAMOS EXTERNOS BCIE - N°2102 Y CONTRAPARTIDA - FONDO GENERAL GOES </t>
  </si>
  <si>
    <t>5162 - FORTALECIMIENTO INSTITUCIONAL (UNIDAD EJECUTORA)</t>
  </si>
  <si>
    <t>5899 - AMPLIACIÓN DE CENTRO PENAL IZALCO, FASE II</t>
  </si>
</sst>
</file>

<file path=xl/styles.xml><?xml version="1.0" encoding="utf-8"?>
<styleSheet xmlns="http://schemas.openxmlformats.org/spreadsheetml/2006/main">
  <numFmts count="1">
    <numFmt numFmtId="164" formatCode="&quot;$&quot;#,##0.00;[Red]&quot;$&quot;#,#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164" fontId="0" fillId="0" borderId="0" xfId="0" applyNumberFormat="1"/>
    <xf numFmtId="164" fontId="0" fillId="0" borderId="1" xfId="0" applyNumberFormat="1" applyBorder="1" applyAlignment="1">
      <alignment vertical="center"/>
    </xf>
    <xf numFmtId="164" fontId="0" fillId="0" borderId="1" xfId="0" applyNumberFormat="1" applyBorder="1"/>
    <xf numFmtId="16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right" vertical="center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164" fontId="1" fillId="0" borderId="1" xfId="0" applyNumberFormat="1" applyFont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0" borderId="2" xfId="0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0"/>
  <sheetViews>
    <sheetView tabSelected="1" workbookViewId="0">
      <selection activeCell="A60" sqref="A60:E60"/>
    </sheetView>
  </sheetViews>
  <sheetFormatPr baseColWidth="10" defaultRowHeight="15"/>
  <cols>
    <col min="8" max="8" width="23.140625" customWidth="1"/>
    <col min="9" max="9" width="22.140625" customWidth="1"/>
    <col min="10" max="10" width="12.140625" bestFit="1" customWidth="1"/>
  </cols>
  <sheetData>
    <row r="1" spans="1:8" ht="45" customHeight="1">
      <c r="A1" s="25" t="s">
        <v>55</v>
      </c>
      <c r="B1" s="26"/>
      <c r="C1" s="26"/>
      <c r="D1" s="26"/>
      <c r="E1" s="27"/>
      <c r="F1" s="28" t="s">
        <v>56</v>
      </c>
      <c r="G1" s="29"/>
      <c r="H1" s="30"/>
    </row>
    <row r="2" spans="1:8" ht="60" customHeight="1">
      <c r="A2" s="20" t="s">
        <v>51</v>
      </c>
      <c r="B2" s="21"/>
      <c r="C2" s="21"/>
      <c r="D2" s="21"/>
      <c r="E2" s="22"/>
      <c r="F2" s="23" t="s">
        <v>52</v>
      </c>
      <c r="G2" s="24"/>
      <c r="H2" s="24"/>
    </row>
    <row r="3" spans="1:8">
      <c r="A3" s="12" t="s">
        <v>53</v>
      </c>
      <c r="B3" s="12"/>
      <c r="C3" s="12"/>
      <c r="D3" s="12"/>
      <c r="E3" s="12"/>
      <c r="F3" s="31" t="s">
        <v>54</v>
      </c>
      <c r="G3" s="31"/>
      <c r="H3" s="31"/>
    </row>
    <row r="6" spans="1:8" ht="38.1" customHeight="1">
      <c r="A6" s="32" t="s">
        <v>0</v>
      </c>
      <c r="B6" s="32"/>
      <c r="C6" s="32"/>
      <c r="D6" s="32"/>
      <c r="E6" s="32"/>
      <c r="F6" s="33" t="s">
        <v>1</v>
      </c>
      <c r="G6" s="33"/>
    </row>
    <row r="7" spans="1:8">
      <c r="A7" s="12" t="s">
        <v>2</v>
      </c>
      <c r="B7" s="12"/>
      <c r="C7" s="12"/>
      <c r="D7" s="12"/>
      <c r="E7" s="12"/>
      <c r="F7" s="11">
        <f>SUM(F8:F13)</f>
        <v>16993266.609999999</v>
      </c>
      <c r="G7" s="11"/>
    </row>
    <row r="8" spans="1:8">
      <c r="A8" s="13" t="s">
        <v>3</v>
      </c>
      <c r="B8" s="13"/>
      <c r="C8" s="13"/>
      <c r="D8" s="13"/>
      <c r="E8" s="13"/>
      <c r="F8" s="14">
        <v>13163895.92</v>
      </c>
      <c r="G8" s="14"/>
    </row>
    <row r="9" spans="1:8">
      <c r="A9" s="13" t="s">
        <v>4</v>
      </c>
      <c r="B9" s="13"/>
      <c r="C9" s="13"/>
      <c r="D9" s="13"/>
      <c r="E9" s="13"/>
      <c r="F9" s="14">
        <v>791879.25</v>
      </c>
      <c r="G9" s="14"/>
    </row>
    <row r="10" spans="1:8">
      <c r="A10" s="13" t="s">
        <v>5</v>
      </c>
      <c r="B10" s="13"/>
      <c r="C10" s="13"/>
      <c r="D10" s="13"/>
      <c r="E10" s="13"/>
      <c r="F10" s="14">
        <v>870800</v>
      </c>
      <c r="G10" s="14"/>
    </row>
    <row r="11" spans="1:8">
      <c r="A11" s="13" t="s">
        <v>6</v>
      </c>
      <c r="B11" s="13"/>
      <c r="C11" s="13"/>
      <c r="D11" s="13"/>
      <c r="E11" s="13"/>
      <c r="F11" s="14">
        <v>1101190.1000000001</v>
      </c>
      <c r="G11" s="14"/>
    </row>
    <row r="12" spans="1:8">
      <c r="A12" s="13" t="s">
        <v>7</v>
      </c>
      <c r="B12" s="13"/>
      <c r="C12" s="13"/>
      <c r="D12" s="13"/>
      <c r="E12" s="13"/>
      <c r="F12" s="14">
        <v>653370.53</v>
      </c>
      <c r="G12" s="14"/>
    </row>
    <row r="13" spans="1:8">
      <c r="A13" s="13" t="s">
        <v>8</v>
      </c>
      <c r="B13" s="13"/>
      <c r="C13" s="13"/>
      <c r="D13" s="13"/>
      <c r="E13" s="13"/>
      <c r="F13" s="14">
        <v>412130.81</v>
      </c>
      <c r="G13" s="14"/>
    </row>
    <row r="14" spans="1:8">
      <c r="A14" s="12" t="s">
        <v>9</v>
      </c>
      <c r="B14" s="12"/>
      <c r="C14" s="12"/>
      <c r="D14" s="12"/>
      <c r="E14" s="12"/>
      <c r="F14" s="9">
        <f>SUM(F15+F20+F22+F28+F31+F34)</f>
        <v>36100172.580000006</v>
      </c>
      <c r="G14" s="10"/>
    </row>
    <row r="15" spans="1:8">
      <c r="A15" s="19" t="s">
        <v>10</v>
      </c>
      <c r="B15" s="19"/>
      <c r="C15" s="19"/>
      <c r="D15" s="19"/>
      <c r="E15" s="19"/>
      <c r="F15" s="11">
        <f>SUM(F16:F19)</f>
        <v>2626761.2199999997</v>
      </c>
      <c r="G15" s="11"/>
    </row>
    <row r="16" spans="1:8">
      <c r="A16" s="13" t="s">
        <v>11</v>
      </c>
      <c r="B16" s="13"/>
      <c r="C16" s="13"/>
      <c r="D16" s="13"/>
      <c r="E16" s="13"/>
      <c r="F16" s="14">
        <v>1134136.77</v>
      </c>
      <c r="G16" s="14"/>
    </row>
    <row r="17" spans="1:7">
      <c r="A17" s="13" t="s">
        <v>12</v>
      </c>
      <c r="B17" s="13"/>
      <c r="C17" s="13"/>
      <c r="D17" s="13"/>
      <c r="E17" s="13"/>
      <c r="F17" s="14">
        <v>1120767.23</v>
      </c>
      <c r="G17" s="14"/>
    </row>
    <row r="18" spans="1:7">
      <c r="A18" s="13" t="s">
        <v>13</v>
      </c>
      <c r="B18" s="13"/>
      <c r="C18" s="13"/>
      <c r="D18" s="13"/>
      <c r="E18" s="13"/>
      <c r="F18" s="14">
        <v>368861.92</v>
      </c>
      <c r="G18" s="14"/>
    </row>
    <row r="19" spans="1:7">
      <c r="A19" s="13" t="s">
        <v>14</v>
      </c>
      <c r="B19" s="13"/>
      <c r="C19" s="13"/>
      <c r="D19" s="13"/>
      <c r="E19" s="13"/>
      <c r="F19" s="14">
        <v>2995.3</v>
      </c>
      <c r="G19" s="14"/>
    </row>
    <row r="20" spans="1:7">
      <c r="A20" s="19" t="s">
        <v>15</v>
      </c>
      <c r="B20" s="19"/>
      <c r="C20" s="19"/>
      <c r="D20" s="19"/>
      <c r="E20" s="19"/>
      <c r="F20" s="11">
        <f>F21</f>
        <v>31458074.41</v>
      </c>
      <c r="G20" s="11"/>
    </row>
    <row r="21" spans="1:7">
      <c r="A21" s="13" t="s">
        <v>16</v>
      </c>
      <c r="B21" s="13"/>
      <c r="C21" s="13"/>
      <c r="D21" s="13"/>
      <c r="E21" s="13"/>
      <c r="F21" s="14">
        <v>31458074.41</v>
      </c>
      <c r="G21" s="14"/>
    </row>
    <row r="22" spans="1:7">
      <c r="A22" s="19" t="s">
        <v>17</v>
      </c>
      <c r="B22" s="19"/>
      <c r="C22" s="19"/>
      <c r="D22" s="19"/>
      <c r="E22" s="19"/>
      <c r="F22" s="11">
        <f>SUM(F23:F27)</f>
        <v>697496.82999999984</v>
      </c>
      <c r="G22" s="11"/>
    </row>
    <row r="23" spans="1:7">
      <c r="A23" s="13" t="s">
        <v>18</v>
      </c>
      <c r="B23" s="13"/>
      <c r="C23" s="13"/>
      <c r="D23" s="13"/>
      <c r="E23" s="13"/>
      <c r="F23" s="14">
        <v>79047.7</v>
      </c>
      <c r="G23" s="14"/>
    </row>
    <row r="24" spans="1:7">
      <c r="A24" s="13" t="s">
        <v>19</v>
      </c>
      <c r="B24" s="13"/>
      <c r="C24" s="13"/>
      <c r="D24" s="13"/>
      <c r="E24" s="13"/>
      <c r="F24" s="14">
        <v>66563.59</v>
      </c>
      <c r="G24" s="14"/>
    </row>
    <row r="25" spans="1:7">
      <c r="A25" s="13" t="s">
        <v>20</v>
      </c>
      <c r="B25" s="13"/>
      <c r="C25" s="13"/>
      <c r="D25" s="13"/>
      <c r="E25" s="13"/>
      <c r="F25" s="14">
        <v>192516.15</v>
      </c>
      <c r="G25" s="14"/>
    </row>
    <row r="26" spans="1:7">
      <c r="A26" s="13" t="s">
        <v>21</v>
      </c>
      <c r="B26" s="13"/>
      <c r="C26" s="13"/>
      <c r="D26" s="13"/>
      <c r="E26" s="13"/>
      <c r="F26" s="14">
        <v>301185.7</v>
      </c>
      <c r="G26" s="14"/>
    </row>
    <row r="27" spans="1:7">
      <c r="A27" s="13" t="s">
        <v>22</v>
      </c>
      <c r="B27" s="13"/>
      <c r="C27" s="13"/>
      <c r="D27" s="13"/>
      <c r="E27" s="13"/>
      <c r="F27" s="14">
        <v>58183.69</v>
      </c>
      <c r="G27" s="14"/>
    </row>
    <row r="28" spans="1:7">
      <c r="A28" s="19" t="s">
        <v>23</v>
      </c>
      <c r="B28" s="19"/>
      <c r="C28" s="19"/>
      <c r="D28" s="19"/>
      <c r="E28" s="19"/>
      <c r="F28" s="11">
        <f>SUM(F29:F30)</f>
        <v>447485.28</v>
      </c>
      <c r="G28" s="11"/>
    </row>
    <row r="29" spans="1:7">
      <c r="A29" s="13" t="s">
        <v>25</v>
      </c>
      <c r="B29" s="13"/>
      <c r="C29" s="13"/>
      <c r="D29" s="13"/>
      <c r="E29" s="13"/>
      <c r="F29" s="14">
        <v>103501.71</v>
      </c>
      <c r="G29" s="14"/>
    </row>
    <row r="30" spans="1:7">
      <c r="A30" s="13" t="s">
        <v>24</v>
      </c>
      <c r="B30" s="13"/>
      <c r="C30" s="13"/>
      <c r="D30" s="13"/>
      <c r="E30" s="13"/>
      <c r="F30" s="14">
        <v>343983.57</v>
      </c>
      <c r="G30" s="14"/>
    </row>
    <row r="31" spans="1:7">
      <c r="A31" s="19" t="s">
        <v>26</v>
      </c>
      <c r="B31" s="19"/>
      <c r="C31" s="19"/>
      <c r="D31" s="19"/>
      <c r="E31" s="19"/>
      <c r="F31" s="11">
        <f>SUM(F32:F33)</f>
        <v>301604</v>
      </c>
      <c r="G31" s="11"/>
    </row>
    <row r="32" spans="1:7">
      <c r="A32" s="13" t="s">
        <v>27</v>
      </c>
      <c r="B32" s="13"/>
      <c r="C32" s="13"/>
      <c r="D32" s="13"/>
      <c r="E32" s="13"/>
      <c r="F32" s="14">
        <v>103964</v>
      </c>
      <c r="G32" s="14"/>
    </row>
    <row r="33" spans="1:9">
      <c r="A33" s="13" t="s">
        <v>28</v>
      </c>
      <c r="B33" s="13"/>
      <c r="C33" s="13"/>
      <c r="D33" s="13"/>
      <c r="E33" s="13"/>
      <c r="F33" s="14">
        <v>197640</v>
      </c>
      <c r="G33" s="14"/>
    </row>
    <row r="34" spans="1:9">
      <c r="A34" s="19" t="s">
        <v>29</v>
      </c>
      <c r="B34" s="19"/>
      <c r="C34" s="19"/>
      <c r="D34" s="19"/>
      <c r="E34" s="19"/>
      <c r="F34" s="11">
        <v>568750.84</v>
      </c>
      <c r="G34" s="11"/>
    </row>
    <row r="35" spans="1:9">
      <c r="A35" s="12" t="s">
        <v>30</v>
      </c>
      <c r="B35" s="12"/>
      <c r="C35" s="12"/>
      <c r="D35" s="12"/>
      <c r="E35" s="12"/>
      <c r="F35" s="11">
        <f>SUM(F36:F38)</f>
        <v>359829.94</v>
      </c>
      <c r="G35" s="11"/>
    </row>
    <row r="36" spans="1:9" ht="30" customHeight="1">
      <c r="A36" s="16" t="s">
        <v>31</v>
      </c>
      <c r="B36" s="16"/>
      <c r="C36" s="16"/>
      <c r="D36" s="16"/>
      <c r="E36" s="16"/>
      <c r="F36" s="14">
        <v>239774.27</v>
      </c>
      <c r="G36" s="14"/>
    </row>
    <row r="37" spans="1:9">
      <c r="A37" s="13" t="s">
        <v>32</v>
      </c>
      <c r="B37" s="13"/>
      <c r="C37" s="13"/>
      <c r="D37" s="13"/>
      <c r="E37" s="13"/>
      <c r="F37" s="14">
        <v>1604.94</v>
      </c>
      <c r="G37" s="14"/>
    </row>
    <row r="38" spans="1:9">
      <c r="A38" s="13" t="s">
        <v>34</v>
      </c>
      <c r="B38" s="13"/>
      <c r="C38" s="13"/>
      <c r="D38" s="13"/>
      <c r="E38" s="13"/>
      <c r="F38" s="14">
        <v>118450.73</v>
      </c>
      <c r="G38" s="14"/>
    </row>
    <row r="39" spans="1:9">
      <c r="A39" s="12" t="s">
        <v>37</v>
      </c>
      <c r="B39" s="12"/>
      <c r="C39" s="12"/>
      <c r="D39" s="12"/>
      <c r="E39" s="12"/>
      <c r="F39" s="11">
        <f>F40</f>
        <v>6810.34</v>
      </c>
      <c r="G39" s="11"/>
    </row>
    <row r="40" spans="1:9" ht="30" customHeight="1">
      <c r="A40" s="16" t="s">
        <v>35</v>
      </c>
      <c r="B40" s="16"/>
      <c r="C40" s="16"/>
      <c r="D40" s="16"/>
      <c r="E40" s="16"/>
      <c r="F40" s="14">
        <v>6810.34</v>
      </c>
      <c r="G40" s="14"/>
    </row>
    <row r="41" spans="1:9">
      <c r="A41" s="12" t="s">
        <v>36</v>
      </c>
      <c r="B41" s="12"/>
      <c r="C41" s="12"/>
      <c r="D41" s="12"/>
      <c r="E41" s="12"/>
      <c r="F41" s="11">
        <f>SUM(F42:F44)</f>
        <v>163380.33000000002</v>
      </c>
      <c r="G41" s="11"/>
    </row>
    <row r="42" spans="1:9">
      <c r="A42" s="13" t="s">
        <v>38</v>
      </c>
      <c r="B42" s="13"/>
      <c r="C42" s="13"/>
      <c r="D42" s="13"/>
      <c r="E42" s="13"/>
      <c r="F42" s="14">
        <v>133527.39000000001</v>
      </c>
      <c r="G42" s="14"/>
    </row>
    <row r="43" spans="1:9">
      <c r="A43" s="13" t="s">
        <v>39</v>
      </c>
      <c r="B43" s="13"/>
      <c r="C43" s="13"/>
      <c r="D43" s="13"/>
      <c r="E43" s="13"/>
      <c r="F43" s="14">
        <v>23238.54</v>
      </c>
      <c r="G43" s="14"/>
    </row>
    <row r="44" spans="1:9">
      <c r="A44" s="13" t="s">
        <v>33</v>
      </c>
      <c r="B44" s="13"/>
      <c r="C44" s="13"/>
      <c r="D44" s="13"/>
      <c r="E44" s="13"/>
      <c r="F44" s="14">
        <v>6614.4</v>
      </c>
      <c r="G44" s="14"/>
    </row>
    <row r="45" spans="1:9" ht="21">
      <c r="A45" s="17" t="s">
        <v>40</v>
      </c>
      <c r="B45" s="17"/>
      <c r="C45" s="17"/>
      <c r="D45" s="17"/>
      <c r="E45" s="17"/>
      <c r="F45" s="34">
        <f>SUM(F7+F14+F35+F39+F41)</f>
        <v>53623459.800000004</v>
      </c>
      <c r="G45" s="34"/>
    </row>
    <row r="46" spans="1:9">
      <c r="A46" s="7"/>
      <c r="B46" s="7"/>
      <c r="C46" s="7"/>
      <c r="D46" s="7"/>
      <c r="E46" s="7"/>
      <c r="F46" s="8"/>
      <c r="G46" s="8"/>
    </row>
    <row r="47" spans="1:9" ht="31.5">
      <c r="A47" s="6" t="s">
        <v>0</v>
      </c>
      <c r="B47" s="6"/>
      <c r="C47" s="6"/>
      <c r="D47" s="6"/>
      <c r="E47" s="6"/>
      <c r="F47" s="18" t="s">
        <v>41</v>
      </c>
      <c r="G47" s="18"/>
      <c r="H47" s="5" t="s">
        <v>42</v>
      </c>
      <c r="I47" s="5" t="s">
        <v>43</v>
      </c>
    </row>
    <row r="48" spans="1:9" ht="30" customHeight="1">
      <c r="A48" s="6" t="s">
        <v>44</v>
      </c>
      <c r="B48" s="6"/>
      <c r="C48" s="6"/>
      <c r="D48" s="6"/>
      <c r="E48" s="6"/>
      <c r="F48" s="6"/>
      <c r="G48" s="6"/>
      <c r="H48" s="6"/>
      <c r="I48" s="4">
        <f>SUM(I49:I55)</f>
        <v>14722537.460000001</v>
      </c>
    </row>
    <row r="49" spans="1:10" ht="30" customHeight="1">
      <c r="A49" s="16" t="s">
        <v>45</v>
      </c>
      <c r="B49" s="16"/>
      <c r="C49" s="16"/>
      <c r="D49" s="16"/>
      <c r="E49" s="16"/>
      <c r="F49" s="14">
        <v>803600</v>
      </c>
      <c r="G49" s="14"/>
      <c r="H49" s="2">
        <v>6181555</v>
      </c>
      <c r="I49" s="2">
        <f>SUM(F49+H49)</f>
        <v>6985155</v>
      </c>
      <c r="J49" s="1"/>
    </row>
    <row r="50" spans="1:10">
      <c r="A50" s="13" t="s">
        <v>46</v>
      </c>
      <c r="B50" s="13"/>
      <c r="C50" s="13"/>
      <c r="D50" s="13"/>
      <c r="E50" s="13"/>
      <c r="F50" s="14">
        <v>0</v>
      </c>
      <c r="G50" s="14"/>
      <c r="H50" s="3">
        <v>0</v>
      </c>
      <c r="I50" s="2">
        <f t="shared" ref="I50:I55" si="0">SUM(F50+H50)</f>
        <v>0</v>
      </c>
    </row>
    <row r="51" spans="1:10">
      <c r="A51" s="13" t="s">
        <v>47</v>
      </c>
      <c r="B51" s="13"/>
      <c r="C51" s="13"/>
      <c r="D51" s="13"/>
      <c r="E51" s="13"/>
      <c r="F51" s="14">
        <v>517805</v>
      </c>
      <c r="G51" s="14"/>
      <c r="H51" s="3">
        <v>3983115</v>
      </c>
      <c r="I51" s="2">
        <f t="shared" si="0"/>
        <v>4500920</v>
      </c>
    </row>
    <row r="52" spans="1:10">
      <c r="A52" s="13" t="s">
        <v>58</v>
      </c>
      <c r="B52" s="13"/>
      <c r="C52" s="13"/>
      <c r="D52" s="13"/>
      <c r="E52" s="13"/>
      <c r="F52" s="14">
        <v>141805.35</v>
      </c>
      <c r="G52" s="14"/>
      <c r="H52" s="3">
        <v>201428.12</v>
      </c>
      <c r="I52" s="2">
        <f t="shared" si="0"/>
        <v>343233.47</v>
      </c>
    </row>
    <row r="53" spans="1:10">
      <c r="A53" s="13" t="s">
        <v>48</v>
      </c>
      <c r="B53" s="13"/>
      <c r="C53" s="13"/>
      <c r="D53" s="13"/>
      <c r="E53" s="13"/>
      <c r="F53" s="14">
        <v>89639</v>
      </c>
      <c r="G53" s="14"/>
      <c r="H53" s="3">
        <v>2377425</v>
      </c>
      <c r="I53" s="2">
        <f t="shared" si="0"/>
        <v>2467064</v>
      </c>
    </row>
    <row r="54" spans="1:10">
      <c r="A54" s="13" t="s">
        <v>49</v>
      </c>
      <c r="B54" s="13"/>
      <c r="C54" s="13"/>
      <c r="D54" s="13"/>
      <c r="E54" s="13"/>
      <c r="F54" s="14">
        <v>26862.83</v>
      </c>
      <c r="G54" s="14"/>
      <c r="H54" s="3">
        <v>206637.16</v>
      </c>
      <c r="I54" s="2">
        <f t="shared" si="0"/>
        <v>233499.99</v>
      </c>
    </row>
    <row r="55" spans="1:10">
      <c r="A55" s="13" t="s">
        <v>57</v>
      </c>
      <c r="B55" s="13"/>
      <c r="C55" s="13"/>
      <c r="D55" s="13"/>
      <c r="E55" s="13"/>
      <c r="F55" s="14">
        <v>1744.64</v>
      </c>
      <c r="G55" s="14"/>
      <c r="H55" s="3">
        <v>190920.36</v>
      </c>
      <c r="I55" s="2">
        <f t="shared" si="0"/>
        <v>192665</v>
      </c>
    </row>
    <row r="56" spans="1:10" ht="20.100000000000001" customHeight="1">
      <c r="A56" s="15" t="s">
        <v>50</v>
      </c>
      <c r="B56" s="15"/>
      <c r="C56" s="15"/>
      <c r="D56" s="15"/>
      <c r="E56" s="15"/>
      <c r="F56" s="35">
        <f>SUM(F49:F55)</f>
        <v>1581456.82</v>
      </c>
      <c r="G56" s="35"/>
      <c r="H56" s="36">
        <f>SUM(H49:H55)</f>
        <v>13141080.639999999</v>
      </c>
      <c r="I56" s="36">
        <f>SUM(I49:I55)</f>
        <v>14722537.460000001</v>
      </c>
    </row>
    <row r="57" spans="1:10">
      <c r="A57" s="7"/>
      <c r="B57" s="7"/>
      <c r="C57" s="7"/>
      <c r="D57" s="7"/>
      <c r="E57" s="7"/>
      <c r="F57" s="8"/>
      <c r="G57" s="8"/>
      <c r="H57" s="1"/>
      <c r="I57" s="1"/>
    </row>
    <row r="58" spans="1:10">
      <c r="A58" s="7"/>
      <c r="B58" s="7"/>
      <c r="C58" s="7"/>
      <c r="D58" s="7"/>
      <c r="E58" s="7"/>
      <c r="F58" s="8"/>
      <c r="G58" s="8"/>
    </row>
    <row r="59" spans="1:10">
      <c r="A59" s="7"/>
      <c r="B59" s="7"/>
      <c r="C59" s="7"/>
      <c r="D59" s="7"/>
      <c r="E59" s="7"/>
      <c r="F59" s="8"/>
      <c r="G59" s="8"/>
    </row>
    <row r="60" spans="1:10">
      <c r="A60" s="7"/>
      <c r="B60" s="7"/>
      <c r="C60" s="7"/>
      <c r="D60" s="7"/>
      <c r="E60" s="7"/>
      <c r="F60" s="8"/>
      <c r="G60" s="8"/>
    </row>
    <row r="61" spans="1:10">
      <c r="A61" s="7"/>
      <c r="B61" s="7"/>
      <c r="C61" s="7"/>
      <c r="D61" s="7"/>
      <c r="E61" s="7"/>
      <c r="F61" s="8"/>
      <c r="G61" s="8"/>
    </row>
    <row r="62" spans="1:10">
      <c r="A62" s="7"/>
      <c r="B62" s="7"/>
      <c r="C62" s="7"/>
      <c r="D62" s="7"/>
      <c r="E62" s="7"/>
      <c r="F62" s="8"/>
      <c r="G62" s="8"/>
    </row>
    <row r="63" spans="1:10">
      <c r="A63" s="7"/>
      <c r="B63" s="7"/>
      <c r="C63" s="7"/>
      <c r="D63" s="7"/>
      <c r="E63" s="7"/>
      <c r="F63" s="8"/>
      <c r="G63" s="8"/>
    </row>
    <row r="64" spans="1:10">
      <c r="A64" s="7"/>
      <c r="B64" s="7"/>
      <c r="C64" s="7"/>
      <c r="D64" s="7"/>
      <c r="E64" s="7"/>
      <c r="F64" s="8"/>
      <c r="G64" s="8"/>
    </row>
    <row r="65" spans="1:7">
      <c r="A65" s="7"/>
      <c r="B65" s="7"/>
      <c r="C65" s="7"/>
      <c r="D65" s="7"/>
      <c r="E65" s="7"/>
      <c r="F65" s="8"/>
      <c r="G65" s="8"/>
    </row>
    <row r="66" spans="1:7">
      <c r="A66" s="7"/>
      <c r="B66" s="7"/>
      <c r="C66" s="7"/>
      <c r="D66" s="7"/>
      <c r="E66" s="7"/>
      <c r="F66" s="8"/>
      <c r="G66" s="8"/>
    </row>
    <row r="67" spans="1:7">
      <c r="A67" s="7"/>
      <c r="B67" s="7"/>
      <c r="C67" s="7"/>
      <c r="D67" s="7"/>
      <c r="E67" s="7"/>
      <c r="F67" s="8"/>
      <c r="G67" s="8"/>
    </row>
    <row r="68" spans="1:7">
      <c r="A68" s="7"/>
      <c r="B68" s="7"/>
      <c r="C68" s="7"/>
      <c r="D68" s="7"/>
      <c r="E68" s="7"/>
      <c r="F68" s="8"/>
      <c r="G68" s="8"/>
    </row>
    <row r="69" spans="1:7">
      <c r="A69" s="7"/>
      <c r="B69" s="7"/>
      <c r="C69" s="7"/>
      <c r="D69" s="7"/>
      <c r="E69" s="7"/>
      <c r="F69" s="8"/>
      <c r="G69" s="8"/>
    </row>
    <row r="70" spans="1:7">
      <c r="A70" s="7"/>
      <c r="B70" s="7"/>
      <c r="C70" s="7"/>
      <c r="D70" s="7"/>
      <c r="E70" s="7"/>
      <c r="F70" s="8"/>
      <c r="G70" s="8"/>
    </row>
    <row r="71" spans="1:7">
      <c r="A71" s="7"/>
      <c r="B71" s="7"/>
      <c r="C71" s="7"/>
      <c r="D71" s="7"/>
      <c r="E71" s="7"/>
      <c r="F71" s="8"/>
      <c r="G71" s="8"/>
    </row>
    <row r="72" spans="1:7">
      <c r="A72" s="7"/>
      <c r="B72" s="7"/>
      <c r="C72" s="7"/>
      <c r="D72" s="7"/>
      <c r="E72" s="7"/>
      <c r="F72" s="8"/>
      <c r="G72" s="8"/>
    </row>
    <row r="73" spans="1:7">
      <c r="A73" s="7"/>
      <c r="B73" s="7"/>
      <c r="C73" s="7"/>
      <c r="D73" s="7"/>
      <c r="E73" s="7"/>
      <c r="F73" s="8"/>
      <c r="G73" s="8"/>
    </row>
    <row r="74" spans="1:7">
      <c r="A74" s="7"/>
      <c r="B74" s="7"/>
      <c r="C74" s="7"/>
      <c r="D74" s="7"/>
      <c r="E74" s="7"/>
      <c r="F74" s="8"/>
      <c r="G74" s="8"/>
    </row>
    <row r="75" spans="1:7">
      <c r="A75" s="7"/>
      <c r="B75" s="7"/>
      <c r="C75" s="7"/>
      <c r="D75" s="7"/>
      <c r="E75" s="7"/>
      <c r="F75" s="8"/>
      <c r="G75" s="8"/>
    </row>
    <row r="76" spans="1:7">
      <c r="A76" s="7"/>
      <c r="B76" s="7"/>
      <c r="C76" s="7"/>
      <c r="D76" s="7"/>
      <c r="E76" s="7"/>
      <c r="F76" s="8"/>
      <c r="G76" s="8"/>
    </row>
    <row r="77" spans="1:7">
      <c r="A77" s="7"/>
      <c r="B77" s="7"/>
      <c r="C77" s="7"/>
      <c r="D77" s="7"/>
      <c r="E77" s="7"/>
      <c r="F77" s="8"/>
      <c r="G77" s="8"/>
    </row>
    <row r="78" spans="1:7">
      <c r="A78" s="7"/>
      <c r="B78" s="7"/>
      <c r="C78" s="7"/>
      <c r="D78" s="7"/>
      <c r="E78" s="7"/>
      <c r="F78" s="8"/>
      <c r="G78" s="8"/>
    </row>
    <row r="79" spans="1:7">
      <c r="A79" s="7"/>
      <c r="B79" s="7"/>
      <c r="C79" s="7"/>
      <c r="D79" s="7"/>
      <c r="E79" s="7"/>
      <c r="F79" s="8"/>
      <c r="G79" s="8"/>
    </row>
    <row r="80" spans="1:7">
      <c r="A80" s="7"/>
      <c r="B80" s="7"/>
      <c r="C80" s="7"/>
      <c r="D80" s="7"/>
      <c r="E80" s="7"/>
      <c r="F80" s="8"/>
      <c r="G80" s="8"/>
    </row>
    <row r="81" spans="1:7">
      <c r="A81" s="7"/>
      <c r="B81" s="7"/>
      <c r="C81" s="7"/>
      <c r="D81" s="7"/>
      <c r="E81" s="7"/>
      <c r="F81" s="8"/>
      <c r="G81" s="8"/>
    </row>
    <row r="82" spans="1:7">
      <c r="A82" s="7"/>
      <c r="B82" s="7"/>
      <c r="C82" s="7"/>
      <c r="D82" s="7"/>
      <c r="E82" s="7"/>
      <c r="F82" s="8"/>
      <c r="G82" s="8"/>
    </row>
    <row r="83" spans="1:7">
      <c r="A83" s="7"/>
      <c r="B83" s="7"/>
      <c r="C83" s="7"/>
      <c r="D83" s="7"/>
      <c r="E83" s="7"/>
      <c r="F83" s="8"/>
      <c r="G83" s="8"/>
    </row>
    <row r="84" spans="1:7">
      <c r="A84" s="7"/>
      <c r="B84" s="7"/>
      <c r="C84" s="7"/>
      <c r="D84" s="7"/>
      <c r="E84" s="7"/>
      <c r="F84" s="8"/>
      <c r="G84" s="8"/>
    </row>
    <row r="85" spans="1:7">
      <c r="A85" s="7"/>
      <c r="B85" s="7"/>
      <c r="C85" s="7"/>
      <c r="D85" s="7"/>
      <c r="E85" s="7"/>
      <c r="F85" s="8"/>
      <c r="G85" s="8"/>
    </row>
    <row r="86" spans="1:7">
      <c r="A86" s="7"/>
      <c r="B86" s="7"/>
      <c r="C86" s="7"/>
      <c r="D86" s="7"/>
      <c r="E86" s="7"/>
      <c r="F86" s="8"/>
      <c r="G86" s="8"/>
    </row>
    <row r="87" spans="1:7">
      <c r="A87" s="7"/>
      <c r="B87" s="7"/>
      <c r="C87" s="7"/>
      <c r="D87" s="7"/>
      <c r="E87" s="7"/>
      <c r="F87" s="8"/>
      <c r="G87" s="8"/>
    </row>
    <row r="88" spans="1:7">
      <c r="A88" s="7"/>
      <c r="B88" s="7"/>
      <c r="C88" s="7"/>
      <c r="D88" s="7"/>
      <c r="E88" s="7"/>
      <c r="F88" s="8"/>
      <c r="G88" s="8"/>
    </row>
    <row r="89" spans="1:7">
      <c r="A89" s="7"/>
      <c r="B89" s="7"/>
      <c r="C89" s="7"/>
      <c r="D89" s="7"/>
      <c r="E89" s="7"/>
      <c r="F89" s="8"/>
      <c r="G89" s="8"/>
    </row>
    <row r="90" spans="1:7">
      <c r="A90" s="7"/>
      <c r="B90" s="7"/>
      <c r="C90" s="7"/>
      <c r="D90" s="7"/>
      <c r="E90" s="7"/>
      <c r="F90" s="8"/>
      <c r="G90" s="8"/>
    </row>
    <row r="91" spans="1:7">
      <c r="A91" s="7"/>
      <c r="B91" s="7"/>
      <c r="C91" s="7"/>
      <c r="D91" s="7"/>
      <c r="E91" s="7"/>
      <c r="F91" s="8"/>
      <c r="G91" s="8"/>
    </row>
    <row r="92" spans="1:7">
      <c r="A92" s="7"/>
      <c r="B92" s="7"/>
      <c r="C92" s="7"/>
      <c r="D92" s="7"/>
      <c r="E92" s="7"/>
      <c r="F92" s="8"/>
      <c r="G92" s="8"/>
    </row>
    <row r="93" spans="1:7">
      <c r="A93" s="7"/>
      <c r="B93" s="7"/>
      <c r="C93" s="7"/>
      <c r="D93" s="7"/>
      <c r="E93" s="7"/>
      <c r="F93" s="8"/>
      <c r="G93" s="8"/>
    </row>
    <row r="94" spans="1:7">
      <c r="A94" s="7"/>
      <c r="B94" s="7"/>
      <c r="C94" s="7"/>
      <c r="D94" s="7"/>
      <c r="E94" s="7"/>
      <c r="F94" s="8"/>
      <c r="G94" s="8"/>
    </row>
    <row r="95" spans="1:7">
      <c r="A95" s="7"/>
      <c r="B95" s="7"/>
      <c r="C95" s="7"/>
      <c r="D95" s="7"/>
      <c r="E95" s="7"/>
      <c r="F95" s="8"/>
      <c r="G95" s="8"/>
    </row>
    <row r="96" spans="1:7">
      <c r="A96" s="7"/>
      <c r="B96" s="7"/>
      <c r="C96" s="7"/>
      <c r="D96" s="7"/>
      <c r="E96" s="7"/>
      <c r="F96" s="8"/>
      <c r="G96" s="8"/>
    </row>
    <row r="97" spans="1:7">
      <c r="A97" s="7"/>
      <c r="B97" s="7"/>
      <c r="C97" s="7"/>
      <c r="D97" s="7"/>
      <c r="E97" s="7"/>
      <c r="F97" s="8"/>
      <c r="G97" s="8"/>
    </row>
    <row r="98" spans="1:7">
      <c r="A98" s="7"/>
      <c r="B98" s="7"/>
      <c r="C98" s="7"/>
      <c r="D98" s="7"/>
      <c r="E98" s="7"/>
      <c r="F98" s="8"/>
      <c r="G98" s="8"/>
    </row>
    <row r="99" spans="1:7">
      <c r="A99" s="7"/>
      <c r="B99" s="7"/>
      <c r="C99" s="7"/>
      <c r="D99" s="7"/>
      <c r="E99" s="7"/>
      <c r="F99" s="8"/>
      <c r="G99" s="8"/>
    </row>
    <row r="100" spans="1:7">
      <c r="A100" s="7"/>
      <c r="B100" s="7"/>
      <c r="C100" s="7"/>
      <c r="D100" s="7"/>
      <c r="E100" s="7"/>
      <c r="F100" s="8"/>
      <c r="G100" s="8"/>
    </row>
  </sheetData>
  <mergeCells count="195">
    <mergeCell ref="A1:E1"/>
    <mergeCell ref="A2:E2"/>
    <mergeCell ref="F1:H1"/>
    <mergeCell ref="F2:H2"/>
    <mergeCell ref="F3:H3"/>
    <mergeCell ref="A3:E3"/>
    <mergeCell ref="A13:E13"/>
    <mergeCell ref="F13:G13"/>
    <mergeCell ref="A14:E14"/>
    <mergeCell ref="F7:G7"/>
    <mergeCell ref="A15:E15"/>
    <mergeCell ref="A10:E10"/>
    <mergeCell ref="F10:G10"/>
    <mergeCell ref="A11:E11"/>
    <mergeCell ref="F11:G11"/>
    <mergeCell ref="A12:E12"/>
    <mergeCell ref="F12:G12"/>
    <mergeCell ref="A7:E7"/>
    <mergeCell ref="A8:E8"/>
    <mergeCell ref="F8:G8"/>
    <mergeCell ref="A9:E9"/>
    <mergeCell ref="F9:G9"/>
    <mergeCell ref="A19:E19"/>
    <mergeCell ref="F19:G19"/>
    <mergeCell ref="A20:E20"/>
    <mergeCell ref="F15:G15"/>
    <mergeCell ref="A21:E21"/>
    <mergeCell ref="F21:G21"/>
    <mergeCell ref="A16:E16"/>
    <mergeCell ref="F16:G16"/>
    <mergeCell ref="A17:E17"/>
    <mergeCell ref="F17:G17"/>
    <mergeCell ref="A18:E18"/>
    <mergeCell ref="F18:G18"/>
    <mergeCell ref="F22:G22"/>
    <mergeCell ref="A29:E29"/>
    <mergeCell ref="F29:G29"/>
    <mergeCell ref="A30:E30"/>
    <mergeCell ref="F30:G30"/>
    <mergeCell ref="A25:E25"/>
    <mergeCell ref="F25:G25"/>
    <mergeCell ref="A26:E26"/>
    <mergeCell ref="F26:G26"/>
    <mergeCell ref="A27:E27"/>
    <mergeCell ref="F27:G27"/>
    <mergeCell ref="A22:E22"/>
    <mergeCell ref="A23:E23"/>
    <mergeCell ref="F23:G23"/>
    <mergeCell ref="A24:E24"/>
    <mergeCell ref="F24:G24"/>
    <mergeCell ref="F35:G35"/>
    <mergeCell ref="A34:E34"/>
    <mergeCell ref="F31:G31"/>
    <mergeCell ref="A35:E35"/>
    <mergeCell ref="A36:E36"/>
    <mergeCell ref="F36:G36"/>
    <mergeCell ref="A31:E31"/>
    <mergeCell ref="F28:G28"/>
    <mergeCell ref="A32:E32"/>
    <mergeCell ref="F32:G32"/>
    <mergeCell ref="A33:E33"/>
    <mergeCell ref="F33:G33"/>
    <mergeCell ref="A28:E28"/>
    <mergeCell ref="F41:G41"/>
    <mergeCell ref="A40:E40"/>
    <mergeCell ref="F40:G40"/>
    <mergeCell ref="A41:E41"/>
    <mergeCell ref="A42:E42"/>
    <mergeCell ref="F42:G42"/>
    <mergeCell ref="A37:E37"/>
    <mergeCell ref="F37:G37"/>
    <mergeCell ref="A38:E38"/>
    <mergeCell ref="F38:G38"/>
    <mergeCell ref="A39:E39"/>
    <mergeCell ref="A45:E45"/>
    <mergeCell ref="F45:G45"/>
    <mergeCell ref="A46:E46"/>
    <mergeCell ref="F46:G46"/>
    <mergeCell ref="A47:E47"/>
    <mergeCell ref="F47:G47"/>
    <mergeCell ref="A43:E43"/>
    <mergeCell ref="F43:G43"/>
    <mergeCell ref="A44:E44"/>
    <mergeCell ref="F44:G44"/>
    <mergeCell ref="A51:E51"/>
    <mergeCell ref="F51:G51"/>
    <mergeCell ref="A53:E53"/>
    <mergeCell ref="F53:G53"/>
    <mergeCell ref="A54:E54"/>
    <mergeCell ref="F54:G54"/>
    <mergeCell ref="A49:E49"/>
    <mergeCell ref="F49:G49"/>
    <mergeCell ref="A50:E50"/>
    <mergeCell ref="F50:G50"/>
    <mergeCell ref="A52:E52"/>
    <mergeCell ref="F52:G52"/>
    <mergeCell ref="A55:E55"/>
    <mergeCell ref="F55:G55"/>
    <mergeCell ref="A56:E56"/>
    <mergeCell ref="F56:G56"/>
    <mergeCell ref="A57:E57"/>
    <mergeCell ref="F57:G57"/>
    <mergeCell ref="A60:E60"/>
    <mergeCell ref="F60:G60"/>
    <mergeCell ref="A61:E61"/>
    <mergeCell ref="F61:G61"/>
    <mergeCell ref="A62:E62"/>
    <mergeCell ref="F62:G62"/>
    <mergeCell ref="A58:E58"/>
    <mergeCell ref="F58:G58"/>
    <mergeCell ref="A59:E59"/>
    <mergeCell ref="F59:G59"/>
    <mergeCell ref="A66:E66"/>
    <mergeCell ref="F66:G66"/>
    <mergeCell ref="A67:E67"/>
    <mergeCell ref="F67:G67"/>
    <mergeCell ref="A68:E68"/>
    <mergeCell ref="F68:G68"/>
    <mergeCell ref="A63:E63"/>
    <mergeCell ref="F63:G63"/>
    <mergeCell ref="A64:E64"/>
    <mergeCell ref="F64:G64"/>
    <mergeCell ref="A65:E65"/>
    <mergeCell ref="F65:G65"/>
    <mergeCell ref="A72:E72"/>
    <mergeCell ref="F72:G72"/>
    <mergeCell ref="A73:E73"/>
    <mergeCell ref="F73:G73"/>
    <mergeCell ref="A74:E74"/>
    <mergeCell ref="F74:G74"/>
    <mergeCell ref="A69:E69"/>
    <mergeCell ref="F69:G69"/>
    <mergeCell ref="A70:E70"/>
    <mergeCell ref="F70:G70"/>
    <mergeCell ref="A71:E71"/>
    <mergeCell ref="F71:G71"/>
    <mergeCell ref="A78:E78"/>
    <mergeCell ref="F78:G78"/>
    <mergeCell ref="A79:E79"/>
    <mergeCell ref="F79:G79"/>
    <mergeCell ref="A80:E80"/>
    <mergeCell ref="F80:G80"/>
    <mergeCell ref="A75:E75"/>
    <mergeCell ref="F75:G75"/>
    <mergeCell ref="A76:E76"/>
    <mergeCell ref="F76:G76"/>
    <mergeCell ref="A77:E77"/>
    <mergeCell ref="F77:G77"/>
    <mergeCell ref="A84:E84"/>
    <mergeCell ref="F84:G84"/>
    <mergeCell ref="A85:E85"/>
    <mergeCell ref="F85:G85"/>
    <mergeCell ref="A86:E86"/>
    <mergeCell ref="F86:G86"/>
    <mergeCell ref="A81:E81"/>
    <mergeCell ref="F81:G81"/>
    <mergeCell ref="A82:E82"/>
    <mergeCell ref="F82:G82"/>
    <mergeCell ref="A83:E83"/>
    <mergeCell ref="F83:G83"/>
    <mergeCell ref="F90:G90"/>
    <mergeCell ref="A91:E91"/>
    <mergeCell ref="F91:G91"/>
    <mergeCell ref="A92:E92"/>
    <mergeCell ref="F92:G92"/>
    <mergeCell ref="A87:E87"/>
    <mergeCell ref="F87:G87"/>
    <mergeCell ref="A88:E88"/>
    <mergeCell ref="F88:G88"/>
    <mergeCell ref="A89:E89"/>
    <mergeCell ref="F89:G89"/>
    <mergeCell ref="F6:G6"/>
    <mergeCell ref="A6:E6"/>
    <mergeCell ref="A48:H48"/>
    <mergeCell ref="A99:E99"/>
    <mergeCell ref="F99:G99"/>
    <mergeCell ref="A100:E100"/>
    <mergeCell ref="F100:G100"/>
    <mergeCell ref="F14:G14"/>
    <mergeCell ref="F20:G20"/>
    <mergeCell ref="F34:G34"/>
    <mergeCell ref="F39:G39"/>
    <mergeCell ref="A96:E96"/>
    <mergeCell ref="F96:G96"/>
    <mergeCell ref="A97:E97"/>
    <mergeCell ref="F97:G97"/>
    <mergeCell ref="A98:E98"/>
    <mergeCell ref="F98:G98"/>
    <mergeCell ref="A93:E93"/>
    <mergeCell ref="F93:G93"/>
    <mergeCell ref="A94:E94"/>
    <mergeCell ref="F94:G94"/>
    <mergeCell ref="A95:E95"/>
    <mergeCell ref="F95:G95"/>
    <mergeCell ref="A90:E90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UAIP2</dc:creator>
  <cp:lastModifiedBy>UAIP2</cp:lastModifiedBy>
  <dcterms:created xsi:type="dcterms:W3CDTF">2016-02-23T14:22:26Z</dcterms:created>
  <dcterms:modified xsi:type="dcterms:W3CDTF">2016-03-02T14:33:41Z</dcterms:modified>
</cp:coreProperties>
</file>