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Docs. de UFI\Escritorio\Presupuesto 2018\TRANSPARENCIA\informacion transparencia al 31122018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4" i="1"/>
  <c r="H11" i="1"/>
  <c r="F10" i="1"/>
  <c r="J10" i="1" l="1"/>
  <c r="E15" i="1" l="1"/>
  <c r="J14" i="1"/>
  <c r="J13" i="1"/>
  <c r="J12" i="1"/>
  <c r="J11" i="1"/>
  <c r="F15" i="1"/>
  <c r="H15" i="1" l="1"/>
  <c r="J15" i="1" s="1"/>
  <c r="K15" i="1" s="1"/>
</calcChain>
</file>

<file path=xl/sharedStrings.xml><?xml version="1.0" encoding="utf-8"?>
<sst xmlns="http://schemas.openxmlformats.org/spreadsheetml/2006/main" count="21" uniqueCount="21">
  <si>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</si>
  <si>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</si>
  <si>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</si>
  <si>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</si>
  <si>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</si>
  <si>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</si>
  <si>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</si>
  <si>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</si>
  <si>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</si>
  <si>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</si>
  <si>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</si>
  <si>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</si>
  <si>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</si>
  <si>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</si>
  <si>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</si>
  <si>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7/</t>
  </si>
  <si>
    <t>2/
4/
6/
8/</t>
  </si>
  <si>
    <t>1/
3/
5/
7/</t>
  </si>
  <si>
    <t>2/
4/
8/</t>
  </si>
  <si>
    <r>
      <rPr>
        <u/>
        <sz val="9"/>
        <color rgb="FFFF0000"/>
        <rFont val="Times New Roman"/>
        <family val="1"/>
      </rPr>
      <t>1</t>
    </r>
    <r>
      <rPr>
        <sz val="9"/>
        <color rgb="FFFF0000"/>
        <rFont val="Times New Roman"/>
        <family val="1"/>
      </rPr>
      <t>/
3/
4/
5/
7/
8/</t>
    </r>
  </si>
  <si>
    <t>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</si>
</sst>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u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8" fillId="3" borderId="2" xfId="1" applyNumberFormat="1" applyFont="1" applyFill="1" applyBorder="1" applyAlignment="1">
      <alignment horizontal="center" vertical="center" wrapText="1"/>
    </xf>
    <xf numFmtId="44" fontId="2" fillId="3" borderId="0" xfId="2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2" fillId="3" borderId="0" xfId="0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188703</xdr:colOff>
      <xdr:row>0</xdr:row>
      <xdr:rowOff>152759</xdr:rowOff>
    </xdr:from>
    <xdr:to>
      <xdr:col>3</xdr:col>
      <xdr:colOff>281616</xdr:colOff>
      <xdr:row>3</xdr:row>
      <xdr:rowOff>187134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952500" y="152759"/>
          <a:ext cx="1054399" cy="6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730259</xdr:colOff>
      <xdr:row>0</xdr:row>
      <xdr:rowOff>17958</xdr:rowOff>
    </xdr:from>
    <xdr:to>
      <xdr:col>9</xdr:col>
      <xdr:colOff>1251181</xdr:colOff>
      <xdr:row>3</xdr:row>
      <xdr:rowOff>196146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2" r="26100"/>
        <a:stretch>
          <a:fillRect/>
        </a:stretch>
      </xdr:blipFill>
      <xdr:spPr bwMode="auto">
        <a:xfrm>
          <a:off x="7113104" y="17958"/>
          <a:ext cx="1608169" cy="81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6"/>
  <sheetViews>
    <sheetView tabSelected="1" view="pageBreakPreview" zoomScale="91" zoomScaleNormal="87" zoomScaleSheetLayoutView="91" workbookViewId="0">
      <selection activeCell="L13" sqref="L13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3" style="14" customWidth="1"/>
    <col min="8" max="8" width="13.28515625" style="9" customWidth="1"/>
    <col min="9" max="9" width="3" style="14" customWidth="1"/>
    <col min="10" max="10" width="19.140625" style="9" customWidth="1"/>
    <col min="11" max="12" width="11.42578125" style="9"/>
    <col min="13" max="13" width="12.7109375" style="9" bestFit="1" customWidth="1"/>
    <col min="14" max="16384" width="11.42578125" style="9"/>
  </cols>
  <sheetData>
    <row r="3" spans="3:13" ht="18.75" x14ac:dyDescent="0.3">
      <c r="C3" s="18" t="s">
        <v>13</v>
      </c>
      <c r="D3" s="18"/>
      <c r="E3" s="18"/>
      <c r="F3" s="18"/>
      <c r="G3" s="18"/>
      <c r="H3" s="18"/>
      <c r="I3" s="18"/>
      <c r="J3" s="18"/>
    </row>
    <row r="4" spans="3:13" ht="18.75" x14ac:dyDescent="0.3">
      <c r="C4" s="18" t="s">
        <v>20</v>
      </c>
      <c r="D4" s="18"/>
      <c r="E4" s="18"/>
      <c r="F4" s="18"/>
      <c r="G4" s="18"/>
      <c r="H4" s="18"/>
      <c r="I4" s="18"/>
      <c r="J4" s="18"/>
    </row>
    <row r="5" spans="3:13" x14ac:dyDescent="0.25">
      <c r="C5" s="19" t="s">
        <v>0</v>
      </c>
      <c r="D5" s="19"/>
      <c r="E5" s="19"/>
      <c r="F5" s="19"/>
      <c r="G5" s="19"/>
      <c r="H5" s="19"/>
      <c r="I5" s="19"/>
      <c r="J5" s="19"/>
    </row>
    <row r="7" spans="3:13" ht="18.75" customHeight="1" thickBot="1" x14ac:dyDescent="0.3">
      <c r="C7" s="10"/>
      <c r="D7" s="10"/>
      <c r="E7" s="10"/>
      <c r="F7" s="10"/>
      <c r="G7" s="10"/>
      <c r="H7" s="10"/>
      <c r="I7" s="10"/>
      <c r="J7" s="10"/>
    </row>
    <row r="8" spans="3:13" ht="18.75" customHeight="1" thickBot="1" x14ac:dyDescent="0.3">
      <c r="C8" s="10"/>
      <c r="D8" s="10"/>
      <c r="E8" s="10"/>
      <c r="F8" s="22" t="s">
        <v>14</v>
      </c>
      <c r="G8" s="23"/>
      <c r="H8" s="23"/>
      <c r="I8" s="24"/>
      <c r="J8" s="10"/>
    </row>
    <row r="9" spans="3:13" s="11" customFormat="1" ht="30.75" customHeight="1" thickBot="1" x14ac:dyDescent="0.3">
      <c r="C9" s="8" t="s">
        <v>1</v>
      </c>
      <c r="D9" s="8" t="s">
        <v>2</v>
      </c>
      <c r="E9" s="8" t="s">
        <v>3</v>
      </c>
      <c r="F9" s="21" t="s">
        <v>4</v>
      </c>
      <c r="G9" s="21"/>
      <c r="H9" s="21" t="s">
        <v>5</v>
      </c>
      <c r="I9" s="21"/>
      <c r="J9" s="8" t="s">
        <v>6</v>
      </c>
    </row>
    <row r="10" spans="3:13" ht="63.75" customHeight="1" thickBot="1" x14ac:dyDescent="0.3">
      <c r="C10" s="6">
        <v>51</v>
      </c>
      <c r="D10" s="7" t="s">
        <v>7</v>
      </c>
      <c r="E10" s="3">
        <v>4825765</v>
      </c>
      <c r="F10" s="4">
        <f>65734.63+35500+94931.66+45000</f>
        <v>241166.29</v>
      </c>
      <c r="G10" s="16" t="s">
        <v>16</v>
      </c>
      <c r="H10" s="4"/>
      <c r="I10" s="12"/>
      <c r="J10" s="3">
        <f>E10-F10+H10</f>
        <v>4584598.71</v>
      </c>
    </row>
    <row r="11" spans="3:13" ht="53.25" customHeight="1" thickBot="1" x14ac:dyDescent="0.3">
      <c r="C11" s="6">
        <v>54</v>
      </c>
      <c r="D11" s="7" t="s">
        <v>8</v>
      </c>
      <c r="E11" s="3">
        <v>784940</v>
      </c>
      <c r="F11" s="4">
        <f>1950+2350.5+8000+4150.86+9000</f>
        <v>25451.360000000001</v>
      </c>
      <c r="G11" s="16" t="s">
        <v>17</v>
      </c>
      <c r="H11" s="4">
        <f>65734.63+16076.26+5490.65+1011.51+5421.58+41349.63+9350</f>
        <v>144434.25999999998</v>
      </c>
      <c r="I11" s="16" t="s">
        <v>18</v>
      </c>
      <c r="J11" s="3">
        <f t="shared" ref="J11:J14" si="0">E11-F11+H11</f>
        <v>903922.9</v>
      </c>
      <c r="M11" s="17"/>
    </row>
    <row r="12" spans="3:13" ht="30.75" customHeight="1" thickBot="1" x14ac:dyDescent="0.3">
      <c r="C12" s="6">
        <v>55</v>
      </c>
      <c r="D12" s="7" t="s">
        <v>9</v>
      </c>
      <c r="E12" s="3">
        <v>44500</v>
      </c>
      <c r="F12" s="4">
        <v>1849.14</v>
      </c>
      <c r="G12" s="16" t="s">
        <v>15</v>
      </c>
      <c r="H12" s="4"/>
      <c r="I12" s="13"/>
      <c r="J12" s="3">
        <f t="shared" si="0"/>
        <v>42650.86</v>
      </c>
      <c r="M12" s="17"/>
    </row>
    <row r="13" spans="3:13" ht="30.75" customHeight="1" thickBot="1" x14ac:dyDescent="0.3">
      <c r="C13" s="6">
        <v>56</v>
      </c>
      <c r="D13" s="7" t="s">
        <v>10</v>
      </c>
      <c r="E13" s="3">
        <v>0</v>
      </c>
      <c r="F13" s="4"/>
      <c r="G13" s="12"/>
      <c r="H13" s="4"/>
      <c r="I13" s="13"/>
      <c r="J13" s="3">
        <f t="shared" si="0"/>
        <v>0</v>
      </c>
      <c r="M13" s="17"/>
    </row>
    <row r="14" spans="3:13" ht="78.75" customHeight="1" thickBot="1" x14ac:dyDescent="0.3">
      <c r="C14" s="6">
        <v>61</v>
      </c>
      <c r="D14" s="7" t="s">
        <v>11</v>
      </c>
      <c r="E14" s="3">
        <v>15125</v>
      </c>
      <c r="F14" s="4"/>
      <c r="G14" s="12"/>
      <c r="H14" s="4">
        <f>1950+2350.5+7500+8000+53582.03+1228.04+15000+2503.73+31918.23</f>
        <v>124032.52999999998</v>
      </c>
      <c r="I14" s="16" t="s">
        <v>19</v>
      </c>
      <c r="J14" s="3">
        <f t="shared" si="0"/>
        <v>139157.52999999997</v>
      </c>
      <c r="M14" s="17"/>
    </row>
    <row r="15" spans="3:13" ht="30.75" customHeight="1" thickBot="1" x14ac:dyDescent="0.3">
      <c r="C15" s="1"/>
      <c r="D15" s="2" t="s">
        <v>12</v>
      </c>
      <c r="E15" s="5">
        <f>SUM(E10:E14)</f>
        <v>5670330</v>
      </c>
      <c r="F15" s="20">
        <f>SUM(F10:F14)</f>
        <v>268466.79000000004</v>
      </c>
      <c r="G15" s="20"/>
      <c r="H15" s="20">
        <f>SUM(H10:H14)</f>
        <v>268466.78999999998</v>
      </c>
      <c r="I15" s="20"/>
      <c r="J15" s="5">
        <f>E15-F15+H15</f>
        <v>5670330</v>
      </c>
      <c r="K15" s="25">
        <f>+J15-E15</f>
        <v>0</v>
      </c>
    </row>
    <row r="16" spans="3:13" x14ac:dyDescent="0.25">
      <c r="H16" s="15"/>
      <c r="J16" s="15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2018-07-17T16:24:35Z</cp:lastPrinted>
  <dcterms:created xsi:type="dcterms:W3CDTF">2018-02-22T14:19:52Z</dcterms:created>
  <dcterms:modified xsi:type="dcterms:W3CDTF">2019-01-15T17:34:33Z</dcterms:modified>
</cp:coreProperties>
</file>