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hrodriguez\Documents\Unidad de Acceso a la Informacion Publica\HR 2020\GERENCIA DE MERCADEO\"/>
    </mc:Choice>
  </mc:AlternateContent>
  <xr:revisionPtr revIDLastSave="0" documentId="8_{0132B772-FCC8-4C66-B142-F4485F2D80FD}" xr6:coauthVersionLast="45" xr6:coauthVersionMax="45" xr10:uidLastSave="{00000000-0000-0000-0000-000000000000}"/>
  <bookViews>
    <workbookView xWindow="-120" yWindow="-120" windowWidth="24240" windowHeight="13140" xr2:uid="{00000000-000D-0000-FFFF-FFFF00000000}"/>
  </bookViews>
  <sheets>
    <sheet name="Misiones Oficiales " sheetId="7" r:id="rId1"/>
  </sheets>
  <definedNames>
    <definedName name="_xlnm.Print_Area" localSheetId="0">'Misiones Oficiales '!$A$1:$V$37</definedName>
  </definedNames>
  <calcPr calcId="181029"/>
</workbook>
</file>

<file path=xl/calcChain.xml><?xml version="1.0" encoding="utf-8"?>
<calcChain xmlns="http://schemas.openxmlformats.org/spreadsheetml/2006/main">
  <c r="V37" i="7" l="1"/>
  <c r="V29" i="7"/>
  <c r="S35" i="7"/>
  <c r="N35" i="7"/>
  <c r="M35" i="7"/>
  <c r="V7" i="7"/>
  <c r="S28" i="7"/>
  <c r="N28" i="7"/>
  <c r="M28" i="7"/>
</calcChain>
</file>

<file path=xl/sharedStrings.xml><?xml version="1.0" encoding="utf-8"?>
<sst xmlns="http://schemas.openxmlformats.org/spreadsheetml/2006/main" count="161" uniqueCount="89">
  <si>
    <t>No.</t>
  </si>
  <si>
    <t>PERSONA REPRESENTANTE DE LA EMPRESA</t>
  </si>
  <si>
    <t>EMPRESA PARTICIPANTES</t>
  </si>
  <si>
    <t>FECHA</t>
  </si>
  <si>
    <t>LUGAR</t>
  </si>
  <si>
    <t xml:space="preserve">PAGO DE ESPACIO </t>
  </si>
  <si>
    <t>INFORME DE MISIÓN OFICIAL</t>
  </si>
  <si>
    <t>INFORME EMPRESARIO</t>
  </si>
  <si>
    <t>ENCUESTAS</t>
  </si>
  <si>
    <t>#EMPRESAS S/ACUERDO</t>
  </si>
  <si>
    <t># EMPRESAS ASISTENTES</t>
  </si>
  <si>
    <t># DELEGADOS  CORSATUR S/ACUERDO</t>
  </si>
  <si>
    <t># DELEGADOS CORSATUR ASISTENTES</t>
  </si>
  <si>
    <t>NOMBRES DE DELEGADOS DE CORSATUR</t>
  </si>
  <si>
    <t>PAGO DE MONTAJE Y DESMONTAJE</t>
  </si>
  <si>
    <t xml:space="preserve">VALOR DE BOLETOS </t>
  </si>
  <si>
    <t xml:space="preserve">PAGO DE VIATICOS </t>
  </si>
  <si>
    <t xml:space="preserve">VALOR DE BOLETO EMPRESA PRIVADA </t>
  </si>
  <si>
    <t>COSTO  TOTAL</t>
  </si>
  <si>
    <t>NANCH TOURS</t>
  </si>
  <si>
    <t>MAYAN ESCAPES</t>
  </si>
  <si>
    <t>GUILLERMO BARRIENTOS</t>
  </si>
  <si>
    <t>NETWORK TOURS</t>
  </si>
  <si>
    <t>RODRIGO MORENO</t>
  </si>
  <si>
    <t>SALVADOREAN TOURS</t>
  </si>
  <si>
    <t>EDWIN CARRILLO</t>
  </si>
  <si>
    <t>RAUL CASTRO</t>
  </si>
  <si>
    <t>INTERTOURS</t>
  </si>
  <si>
    <t>N/A</t>
  </si>
  <si>
    <t>SI</t>
  </si>
  <si>
    <t>NO</t>
  </si>
  <si>
    <t xml:space="preserve">Detalle de misiones oficiales y otros eventos  en que la Institución ha participado en el año 2020, de acuerdo al Plan Anual de Eventos Internacionales, misiones y participaciones autorizadas por Junta Directiva </t>
  </si>
  <si>
    <t>NOMBRE DE FERIA, MISION O EVENTO</t>
  </si>
  <si>
    <t>ACTIVACIÓN PROMOCIONAL  SEMANA SANTA, CIUDAD DE GUATEMALA</t>
  </si>
  <si>
    <t>Ciudad de Guatemala, Guatemala</t>
  </si>
  <si>
    <t>Lya Salazar</t>
  </si>
  <si>
    <t>Jorge Castro</t>
  </si>
  <si>
    <t>Boris Iraheta</t>
  </si>
  <si>
    <t>HOTEL NOVO</t>
  </si>
  <si>
    <t>HOTEL MIRADOR PLAZA</t>
  </si>
  <si>
    <t>HOTEL VILLA SAN MIGUEL</t>
  </si>
  <si>
    <t>ECO HOTEL MARISCAL</t>
  </si>
  <si>
    <t>HOPES</t>
  </si>
  <si>
    <t>HOTEL REAL INTERCONTINENTAL</t>
  </si>
  <si>
    <t>HOTEL MEDITERRÁNEO PLAZA</t>
  </si>
  <si>
    <t>HOTEL ACANTILADOS</t>
  </si>
  <si>
    <t>HOTEL SUITES &amp; APARTMENTS</t>
  </si>
  <si>
    <t>TROPIC RENT A CAR &amp; TOURS</t>
  </si>
  <si>
    <t>DOLPHIN TOURS</t>
  </si>
  <si>
    <t>EC TOURS</t>
  </si>
  <si>
    <t>ECOMAYAN TOURS</t>
  </si>
  <si>
    <t>MORAZAN TOURS</t>
  </si>
  <si>
    <t>AVITOURS</t>
  </si>
  <si>
    <t>VOLARIS</t>
  </si>
  <si>
    <t>PULLMANTUR</t>
  </si>
  <si>
    <t>PARAISO ESCONDIDO HOTEL VILLAS &amp; RESORT</t>
  </si>
  <si>
    <t>LUIS LANDAVERDE</t>
  </si>
  <si>
    <t>PATRICIA TRUJILLO</t>
  </si>
  <si>
    <t>FEBE CASTRO DE CHÁVEZ</t>
  </si>
  <si>
    <t>TERESA DE PACHECO</t>
  </si>
  <si>
    <t>FANNY CAMPOS DE CORTEZ</t>
  </si>
  <si>
    <t>NATALY SILIEZAR</t>
  </si>
  <si>
    <t>JUAN ANTONIO CHIPAGUA LACAYO</t>
  </si>
  <si>
    <t>FABIOLA MARTÍNEZ</t>
  </si>
  <si>
    <t>JOAQUIN LOPEZ</t>
  </si>
  <si>
    <t>HERBERTH SERMEÑO</t>
  </si>
  <si>
    <t>ALVARO CUÉLLAR</t>
  </si>
  <si>
    <t>LEONOR DE CASTELLANOS</t>
  </si>
  <si>
    <t>MARIA AUXILIADORA FLORES</t>
  </si>
  <si>
    <t>MANUELA ANDREU</t>
  </si>
  <si>
    <t>JULIO SALAZAR Y JONATHAN RIZZO</t>
  </si>
  <si>
    <t>MARICELA DE ANCHETA</t>
  </si>
  <si>
    <t>ROSA MEJÍA</t>
  </si>
  <si>
    <t>FERNANDO ZAVALETA</t>
  </si>
  <si>
    <t>PRESENTACION DE EL SALVADOR COMO DESTINO TURÍSTICO PARA CRUCEROS</t>
  </si>
  <si>
    <t>16 AL 21 FEB</t>
  </si>
  <si>
    <t>FT. LAUDERDALE, MIAMI Y SANTA CLARITA, CALIFORNIA</t>
  </si>
  <si>
    <t>CEPA</t>
  </si>
  <si>
    <t>FEDERICO ANLIKER</t>
  </si>
  <si>
    <t>FRANCISCO GARCÍA</t>
  </si>
  <si>
    <t>FRANCISCO ORTÍZ</t>
  </si>
  <si>
    <t>PROYECTO PUNTA TORTUGA</t>
  </si>
  <si>
    <t>RODRIGO ASCENCIO Y GERARDO SACA</t>
  </si>
  <si>
    <t>FERNANDO ORTIZ</t>
  </si>
  <si>
    <t>OBJETIVO</t>
  </si>
  <si>
    <t>Los objetivos de la misión se detallan a continuación:
• Hacer una presentación de El Salvador como destino turístico.
• Realizar una rueda de negocios entre representantes de la empresa privada de Guatemala, con un grupo de representantes de la empresa privada de El Salvador con el fin de estrechar lazos entre los países y generar relaciones de negocios que permitan un mayor flujo de turistas Centroamericanos en El Salvador para la época de Semana Santa.
• Presentar a los guatemaltecos un poco de lo que pueden encontrar en El Salvador: naturaleza, playa, buen ambiente, y gastronomía.</t>
  </si>
  <si>
    <t>• Hacer una presentación completa de El Salvador como destino turístico para Cruceros.
• Presentar la información detallada de las características del puerto de Acajutla y procedimiento de atención a cruceros.
• Presentar el plan de seguridad a nivel país para el recibimiento de cruceros en El Salvador.
• Presentar, de manera general, los tours para cruceristas.
• Revisión de nuevas oportunidades de atraques de cruceros en El Salvador para los años 2021-23.
• Obtener recomendaciones de parte de los ejecutivos de cruceros para mejorar y crecer en la industria de cruceros.</t>
  </si>
  <si>
    <t>ACUERDO N° 3148-376/2020. ACUERDO N° 15/2020. ACUERDO N° 16/2020. ACUERDO N° 3126-374/2020.</t>
  </si>
  <si>
    <t>*NOTA: Las dos empresas extra que asistieron a la misión de "Presentación de El Salvador como destino turístico para cruceros" pagaron sus respectivos boletos aéreos. Así mismo, las empresas de la misión "ACTIVACIÓN PROMOCIONAL  SEMANA SANTA, CIUDAD DE GUATEMALA" cuyo valor de boleto aparece a cero, corresponde a las empresas que asisiteron en su respectivo transporte o cuya oficina se encuentra en Guatemala.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</si>
</sst>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440A]#,##0.00"/>
  </numFmts>
  <fonts count="7" x14ac:knownFonts="1">
    <font>
      <sz val="11"/>
      <color theme="1"/>
      <name val="Calibri"/>
      <family val="2"/>
      <scheme val="minor"/>
    </font>
    <font>
      <sz val="14"/>
      <color rgb="FFFF0000"/>
      <name val="Arial"/>
      <family val="2"/>
    </font>
    <font>
      <b/>
      <sz val="14"/>
      <color indexed="8"/>
      <name val="Arial"/>
      <family val="2"/>
    </font>
    <font>
      <sz val="14"/>
      <color theme="1"/>
      <name val="Arial"/>
      <family val="2"/>
    </font>
    <font>
      <sz val="11"/>
      <color theme="1"/>
      <name val="Calibri"/>
      <family val="2"/>
      <scheme val="minor"/>
    </font>
    <font>
      <sz val="8"/>
      <name val="Calibri"/>
      <family val="2"/>
      <scheme val="minor"/>
    </font>
    <font>
      <b/>
      <sz val="14"/>
      <color theme="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80">
    <xf numFmtId="0" fontId="0" fillId="0" borderId="0" xfId="0"/>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5"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0" xfId="0" applyFont="1" applyFill="1" applyAlignment="1">
      <alignment horizontal="center" vertical="center"/>
    </xf>
    <xf numFmtId="165" fontId="3" fillId="2"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2" fillId="0" borderId="0" xfId="0" applyFont="1" applyFill="1" applyAlignment="1">
      <alignment horizontal="center" vertical="center" wrapText="1"/>
    </xf>
    <xf numFmtId="0" fontId="6" fillId="2" borderId="0" xfId="0" applyFont="1" applyFill="1" applyBorder="1" applyAlignment="1">
      <alignment horizontal="center" vertical="center"/>
    </xf>
    <xf numFmtId="0" fontId="3" fillId="0" borderId="0" xfId="0" applyFont="1" applyFill="1" applyAlignment="1">
      <alignment horizontal="center" vertical="center"/>
    </xf>
    <xf numFmtId="165" fontId="3" fillId="2"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6" fillId="0" borderId="0" xfId="0" applyFont="1" applyFill="1" applyAlignment="1">
      <alignment horizontal="center" vertical="center"/>
    </xf>
    <xf numFmtId="0" fontId="1" fillId="0" borderId="0" xfId="0" applyFont="1" applyBorder="1" applyAlignment="1">
      <alignment horizontal="center" vertical="center"/>
    </xf>
    <xf numFmtId="165" fontId="3" fillId="2" borderId="1" xfId="0" applyNumberFormat="1" applyFont="1" applyFill="1" applyBorder="1" applyAlignment="1">
      <alignment horizontal="center" vertical="center" wrapText="1"/>
    </xf>
    <xf numFmtId="165" fontId="3" fillId="2" borderId="0" xfId="0" applyNumberFormat="1" applyFont="1" applyFill="1" applyAlignment="1">
      <alignment horizontal="center" vertical="center" wrapText="1"/>
    </xf>
    <xf numFmtId="16"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3" fillId="0" borderId="1" xfId="1"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165" fontId="6" fillId="2" borderId="3" xfId="0" applyNumberFormat="1" applyFont="1" applyFill="1" applyBorder="1" applyAlignment="1">
      <alignment horizontal="center" vertical="center"/>
    </xf>
    <xf numFmtId="164" fontId="6" fillId="2" borderId="3" xfId="1" applyFont="1" applyFill="1" applyBorder="1" applyAlignment="1">
      <alignment horizontal="center" vertical="center"/>
    </xf>
    <xf numFmtId="165" fontId="6" fillId="2"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165"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xf>
    <xf numFmtId="164" fontId="2" fillId="0" borderId="3" xfId="1" applyFont="1" applyBorder="1" applyAlignment="1">
      <alignment horizontal="center" vertical="center" wrapText="1"/>
    </xf>
    <xf numFmtId="164" fontId="2" fillId="0" borderId="4" xfId="1" applyFont="1" applyBorder="1" applyAlignment="1">
      <alignment horizontal="center" vertical="center" wrapText="1"/>
    </xf>
    <xf numFmtId="164" fontId="2" fillId="0" borderId="2" xfId="1" applyFont="1" applyBorder="1" applyAlignment="1">
      <alignment horizontal="center" vertical="center" wrapText="1"/>
    </xf>
    <xf numFmtId="164" fontId="6" fillId="0" borderId="3" xfId="1" applyFont="1" applyFill="1" applyBorder="1" applyAlignment="1">
      <alignment horizontal="center" vertical="center"/>
    </xf>
    <xf numFmtId="164" fontId="6" fillId="0" borderId="4" xfId="1" applyFont="1" applyFill="1" applyBorder="1" applyAlignment="1">
      <alignment horizontal="center" vertical="center"/>
    </xf>
    <xf numFmtId="164" fontId="6" fillId="0" borderId="2" xfId="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165" fontId="3" fillId="2" borderId="3" xfId="0" applyNumberFormat="1" applyFont="1" applyFill="1" applyBorder="1" applyAlignment="1">
      <alignment horizontal="center" vertical="center"/>
    </xf>
    <xf numFmtId="165" fontId="3" fillId="2" borderId="4"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164" fontId="3" fillId="0" borderId="3" xfId="1" applyFont="1" applyBorder="1" applyAlignment="1">
      <alignment horizontal="center" vertical="center"/>
    </xf>
    <xf numFmtId="164" fontId="3" fillId="0" borderId="4" xfId="1" applyFont="1" applyBorder="1" applyAlignment="1">
      <alignment horizontal="center" vertical="center"/>
    </xf>
    <xf numFmtId="164" fontId="3" fillId="0" borderId="2" xfId="1" applyFont="1" applyBorder="1" applyAlignment="1">
      <alignment horizontal="center" vertical="center"/>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3" fillId="2" borderId="3" xfId="1" applyFont="1" applyFill="1" applyBorder="1" applyAlignment="1">
      <alignment horizontal="center" vertical="center"/>
    </xf>
    <xf numFmtId="164" fontId="3" fillId="2" borderId="4" xfId="1" applyFont="1" applyFill="1" applyBorder="1" applyAlignment="1">
      <alignment horizontal="center" vertical="center"/>
    </xf>
    <xf numFmtId="164" fontId="3" fillId="2" borderId="2" xfId="1" applyFont="1" applyFill="1" applyBorder="1" applyAlignment="1">
      <alignment horizontal="center" vertical="center"/>
    </xf>
    <xf numFmtId="164" fontId="3" fillId="2" borderId="1" xfId="1" applyFont="1" applyFill="1" applyBorder="1" applyAlignment="1">
      <alignment horizontal="center" vertical="center"/>
    </xf>
    <xf numFmtId="0" fontId="6" fillId="0" borderId="6"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center" vertical="center"/>
    </xf>
    <xf numFmtId="16" fontId="2" fillId="0" borderId="3" xfId="0" applyNumberFormat="1" applyFont="1" applyFill="1" applyBorder="1" applyAlignment="1">
      <alignment horizontal="center" vertical="center" wrapText="1"/>
    </xf>
    <xf numFmtId="16" fontId="2" fillId="0" borderId="4"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B2B2B2"/>
      <color rgb="FF66FF3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FE62-5DF4-4988-9E68-AF91A67D9ED9}">
  <sheetPr>
    <pageSetUpPr fitToPage="1"/>
  </sheetPr>
  <dimension ref="A1:AA37"/>
  <sheetViews>
    <sheetView tabSelected="1" zoomScale="60" zoomScaleNormal="60" zoomScaleSheetLayoutView="40" workbookViewId="0">
      <pane ySplit="6" topLeftCell="A25" activePane="bottomLeft" state="frozen"/>
      <selection pane="bottomLeft" activeCell="D41" sqref="D41"/>
    </sheetView>
  </sheetViews>
  <sheetFormatPr baseColWidth="10" defaultColWidth="11.42578125" defaultRowHeight="18" x14ac:dyDescent="0.25"/>
  <cols>
    <col min="1" max="1" width="4" style="12" customWidth="1"/>
    <col min="2" max="2" width="6.7109375" style="8" customWidth="1"/>
    <col min="3" max="3" width="40.85546875" style="12" customWidth="1"/>
    <col min="4" max="4" width="53.7109375" style="12" customWidth="1"/>
    <col min="5" max="5" width="18" style="12" customWidth="1"/>
    <col min="6" max="6" width="32" style="12" customWidth="1"/>
    <col min="7" max="7" width="26.42578125" style="12" customWidth="1"/>
    <col min="8" max="8" width="23" style="12" bestFit="1" customWidth="1"/>
    <col min="9" max="9" width="24.85546875" style="12" bestFit="1" customWidth="1"/>
    <col min="10" max="10" width="24.85546875" style="8" bestFit="1" customWidth="1"/>
    <col min="11" max="11" width="25.140625" style="8" bestFit="1" customWidth="1"/>
    <col min="12" max="12" width="20.7109375" style="16" customWidth="1"/>
    <col min="13" max="13" width="20.85546875" style="8" bestFit="1" customWidth="1"/>
    <col min="14" max="14" width="17.7109375" style="16" bestFit="1" customWidth="1"/>
    <col min="15" max="15" width="36.140625" style="16" customWidth="1"/>
    <col min="16" max="16" width="27.5703125" style="21" customWidth="1"/>
    <col min="17" max="17" width="24.28515625" style="15" customWidth="1"/>
    <col min="18" max="18" width="24.85546875" style="15" customWidth="1"/>
    <col min="19" max="19" width="27.85546875" style="17" customWidth="1"/>
    <col min="20" max="20" width="23.28515625" style="12" customWidth="1"/>
    <col min="21" max="21" width="27.5703125" style="8" customWidth="1"/>
    <col min="22" max="22" width="25.140625" style="18" bestFit="1" customWidth="1"/>
    <col min="23" max="23" width="40.42578125" style="12" customWidth="1"/>
    <col min="24" max="24" width="37" style="12" customWidth="1"/>
    <col min="25" max="25" width="39" style="12" customWidth="1"/>
    <col min="26" max="26" width="39.5703125" style="12" customWidth="1"/>
    <col min="27" max="27" width="42.5703125" style="12" customWidth="1"/>
    <col min="28" max="16384" width="11.42578125" style="12"/>
  </cols>
  <sheetData>
    <row r="1" spans="1:27" x14ac:dyDescent="0.25">
      <c r="W1" s="11"/>
      <c r="X1" s="11"/>
      <c r="Y1" s="11"/>
      <c r="Z1" s="11"/>
      <c r="AA1" s="11"/>
    </row>
    <row r="2" spans="1:27" x14ac:dyDescent="0.25">
      <c r="W2" s="11"/>
      <c r="X2" s="11"/>
      <c r="Y2" s="11"/>
      <c r="Z2" s="11"/>
      <c r="AA2" s="11"/>
    </row>
    <row r="3" spans="1:27" ht="37.5" customHeight="1" x14ac:dyDescent="0.25">
      <c r="B3" s="51" t="s">
        <v>31</v>
      </c>
      <c r="C3" s="51"/>
      <c r="D3" s="51"/>
      <c r="E3" s="51"/>
      <c r="F3" s="51"/>
      <c r="G3" s="51"/>
      <c r="H3" s="51"/>
      <c r="I3" s="51"/>
      <c r="J3" s="51"/>
      <c r="K3" s="51"/>
      <c r="L3" s="51"/>
      <c r="M3" s="51"/>
      <c r="N3" s="51"/>
      <c r="O3" s="51"/>
      <c r="P3" s="51"/>
      <c r="Q3" s="51"/>
      <c r="R3" s="51"/>
      <c r="S3" s="51"/>
      <c r="T3" s="51"/>
      <c r="U3" s="51"/>
      <c r="V3" s="13"/>
      <c r="W3" s="19"/>
      <c r="X3" s="11"/>
      <c r="Y3" s="11"/>
      <c r="Z3" s="11"/>
      <c r="AA3" s="11"/>
    </row>
    <row r="4" spans="1:27" ht="29.25" customHeight="1" x14ac:dyDescent="0.25">
      <c r="B4" s="51" t="s">
        <v>87</v>
      </c>
      <c r="C4" s="51"/>
      <c r="D4" s="51"/>
      <c r="E4" s="51"/>
      <c r="F4" s="51"/>
      <c r="G4" s="51"/>
      <c r="H4" s="51"/>
      <c r="I4" s="51"/>
      <c r="J4" s="51"/>
      <c r="K4" s="51"/>
      <c r="L4" s="51"/>
      <c r="M4" s="51"/>
      <c r="N4" s="51"/>
      <c r="O4" s="51"/>
      <c r="P4" s="51"/>
      <c r="Q4" s="51"/>
      <c r="R4" s="51"/>
      <c r="S4" s="51"/>
      <c r="T4" s="51"/>
      <c r="U4" s="51"/>
      <c r="V4" s="51"/>
      <c r="W4" s="19"/>
      <c r="X4" s="11"/>
      <c r="Y4" s="11"/>
      <c r="Z4" s="11"/>
      <c r="AA4" s="11"/>
    </row>
    <row r="5" spans="1:27" ht="21" customHeight="1" x14ac:dyDescent="0.25">
      <c r="W5" s="11"/>
      <c r="X5" s="11"/>
      <c r="Y5" s="11"/>
      <c r="Z5" s="11"/>
      <c r="AA5" s="11"/>
    </row>
    <row r="6" spans="1:27" ht="73.5" customHeight="1" x14ac:dyDescent="0.25">
      <c r="B6" s="5" t="s">
        <v>0</v>
      </c>
      <c r="C6" s="2" t="s">
        <v>32</v>
      </c>
      <c r="D6" s="2" t="s">
        <v>84</v>
      </c>
      <c r="E6" s="2" t="s">
        <v>3</v>
      </c>
      <c r="F6" s="2" t="s">
        <v>4</v>
      </c>
      <c r="G6" s="2" t="s">
        <v>9</v>
      </c>
      <c r="H6" s="2" t="s">
        <v>10</v>
      </c>
      <c r="I6" s="2" t="s">
        <v>11</v>
      </c>
      <c r="J6" s="5" t="s">
        <v>12</v>
      </c>
      <c r="K6" s="5" t="s">
        <v>13</v>
      </c>
      <c r="L6" s="3" t="s">
        <v>6</v>
      </c>
      <c r="M6" s="5" t="s">
        <v>15</v>
      </c>
      <c r="N6" s="3" t="s">
        <v>16</v>
      </c>
      <c r="O6" s="5" t="s">
        <v>2</v>
      </c>
      <c r="P6" s="5" t="s">
        <v>1</v>
      </c>
      <c r="Q6" s="4" t="s">
        <v>7</v>
      </c>
      <c r="R6" s="4" t="s">
        <v>8</v>
      </c>
      <c r="S6" s="1" t="s">
        <v>17</v>
      </c>
      <c r="T6" s="2" t="s">
        <v>5</v>
      </c>
      <c r="U6" s="5" t="s">
        <v>14</v>
      </c>
      <c r="V6" s="2" t="s">
        <v>18</v>
      </c>
      <c r="W6" s="14"/>
      <c r="X6" s="14"/>
      <c r="Y6" s="14"/>
      <c r="Z6" s="14"/>
      <c r="AA6" s="14"/>
    </row>
    <row r="7" spans="1:27" ht="24" customHeight="1" x14ac:dyDescent="0.25">
      <c r="A7" s="8"/>
      <c r="B7" s="72">
        <v>1</v>
      </c>
      <c r="C7" s="45" t="s">
        <v>33</v>
      </c>
      <c r="D7" s="45" t="s">
        <v>85</v>
      </c>
      <c r="E7" s="77">
        <v>43894</v>
      </c>
      <c r="F7" s="45" t="s">
        <v>34</v>
      </c>
      <c r="G7" s="55">
        <v>23</v>
      </c>
      <c r="H7" s="55">
        <v>21</v>
      </c>
      <c r="I7" s="55">
        <v>3</v>
      </c>
      <c r="J7" s="52">
        <v>3</v>
      </c>
      <c r="K7" s="75" t="s">
        <v>35</v>
      </c>
      <c r="L7" s="76" t="s">
        <v>29</v>
      </c>
      <c r="M7" s="70">
        <v>105</v>
      </c>
      <c r="N7" s="70">
        <v>240</v>
      </c>
      <c r="O7" s="9" t="s">
        <v>38</v>
      </c>
      <c r="P7" s="20" t="s">
        <v>56</v>
      </c>
      <c r="Q7" s="7" t="s">
        <v>29</v>
      </c>
      <c r="R7" s="7" t="s">
        <v>28</v>
      </c>
      <c r="S7" s="10">
        <v>67</v>
      </c>
      <c r="T7" s="61">
        <v>0</v>
      </c>
      <c r="U7" s="64">
        <v>12430</v>
      </c>
      <c r="V7" s="39">
        <f>SUM(M28,N28,S28,U7)</f>
        <v>14484</v>
      </c>
      <c r="W7" s="11"/>
      <c r="X7" s="11"/>
      <c r="Y7" s="11"/>
      <c r="Z7" s="11"/>
      <c r="AA7" s="11"/>
    </row>
    <row r="8" spans="1:27" ht="23.25" customHeight="1" x14ac:dyDescent="0.25">
      <c r="B8" s="73"/>
      <c r="C8" s="46"/>
      <c r="D8" s="46"/>
      <c r="E8" s="78"/>
      <c r="F8" s="46"/>
      <c r="G8" s="56"/>
      <c r="H8" s="56"/>
      <c r="I8" s="56"/>
      <c r="J8" s="53"/>
      <c r="K8" s="75"/>
      <c r="L8" s="76"/>
      <c r="M8" s="70"/>
      <c r="N8" s="70"/>
      <c r="O8" s="20" t="s">
        <v>39</v>
      </c>
      <c r="P8" s="20" t="s">
        <v>57</v>
      </c>
      <c r="Q8" s="7" t="s">
        <v>29</v>
      </c>
      <c r="R8" s="7" t="s">
        <v>28</v>
      </c>
      <c r="S8" s="10">
        <v>67</v>
      </c>
      <c r="T8" s="62"/>
      <c r="U8" s="65"/>
      <c r="V8" s="40"/>
    </row>
    <row r="9" spans="1:27" ht="36" x14ac:dyDescent="0.25">
      <c r="B9" s="73"/>
      <c r="C9" s="46"/>
      <c r="D9" s="46"/>
      <c r="E9" s="78"/>
      <c r="F9" s="46"/>
      <c r="G9" s="56"/>
      <c r="H9" s="56"/>
      <c r="I9" s="56"/>
      <c r="J9" s="53"/>
      <c r="K9" s="75"/>
      <c r="L9" s="76"/>
      <c r="M9" s="70"/>
      <c r="N9" s="70"/>
      <c r="O9" s="20" t="s">
        <v>40</v>
      </c>
      <c r="P9" s="20" t="s">
        <v>58</v>
      </c>
      <c r="Q9" s="7" t="s">
        <v>29</v>
      </c>
      <c r="R9" s="7" t="s">
        <v>28</v>
      </c>
      <c r="S9" s="10">
        <v>67</v>
      </c>
      <c r="T9" s="62"/>
      <c r="U9" s="65"/>
      <c r="V9" s="40"/>
    </row>
    <row r="10" spans="1:27" ht="36" x14ac:dyDescent="0.25">
      <c r="B10" s="73"/>
      <c r="C10" s="46"/>
      <c r="D10" s="46"/>
      <c r="E10" s="78"/>
      <c r="F10" s="46"/>
      <c r="G10" s="56"/>
      <c r="H10" s="56"/>
      <c r="I10" s="56"/>
      <c r="J10" s="53"/>
      <c r="K10" s="75"/>
      <c r="L10" s="76"/>
      <c r="M10" s="70"/>
      <c r="N10" s="70"/>
      <c r="O10" s="20" t="s">
        <v>41</v>
      </c>
      <c r="P10" s="20" t="s">
        <v>59</v>
      </c>
      <c r="Q10" s="7" t="s">
        <v>29</v>
      </c>
      <c r="R10" s="7" t="s">
        <v>28</v>
      </c>
      <c r="S10" s="10">
        <v>67</v>
      </c>
      <c r="T10" s="62"/>
      <c r="U10" s="65"/>
      <c r="V10" s="40"/>
    </row>
    <row r="11" spans="1:27" ht="36" x14ac:dyDescent="0.25">
      <c r="B11" s="73"/>
      <c r="C11" s="46"/>
      <c r="D11" s="46"/>
      <c r="E11" s="78"/>
      <c r="F11" s="46"/>
      <c r="G11" s="56"/>
      <c r="H11" s="56"/>
      <c r="I11" s="56"/>
      <c r="J11" s="53"/>
      <c r="K11" s="75"/>
      <c r="L11" s="76"/>
      <c r="M11" s="70"/>
      <c r="N11" s="70"/>
      <c r="O11" s="20" t="s">
        <v>42</v>
      </c>
      <c r="P11" s="20" t="s">
        <v>60</v>
      </c>
      <c r="Q11" s="7" t="s">
        <v>29</v>
      </c>
      <c r="R11" s="7" t="s">
        <v>28</v>
      </c>
      <c r="S11" s="10">
        <v>67</v>
      </c>
      <c r="T11" s="62"/>
      <c r="U11" s="65"/>
      <c r="V11" s="40"/>
    </row>
    <row r="12" spans="1:27" ht="36" x14ac:dyDescent="0.25">
      <c r="B12" s="73"/>
      <c r="C12" s="46"/>
      <c r="D12" s="46"/>
      <c r="E12" s="78"/>
      <c r="F12" s="46"/>
      <c r="G12" s="56"/>
      <c r="H12" s="56"/>
      <c r="I12" s="56"/>
      <c r="J12" s="53"/>
      <c r="K12" s="75"/>
      <c r="L12" s="76"/>
      <c r="M12" s="70"/>
      <c r="N12" s="70"/>
      <c r="O12" s="20" t="s">
        <v>43</v>
      </c>
      <c r="P12" s="20" t="s">
        <v>61</v>
      </c>
      <c r="Q12" s="7" t="s">
        <v>29</v>
      </c>
      <c r="R12" s="7" t="s">
        <v>28</v>
      </c>
      <c r="S12" s="10">
        <v>67</v>
      </c>
      <c r="T12" s="62"/>
      <c r="U12" s="65"/>
      <c r="V12" s="40"/>
    </row>
    <row r="13" spans="1:27" ht="46.5" customHeight="1" x14ac:dyDescent="0.25">
      <c r="B13" s="73"/>
      <c r="C13" s="46"/>
      <c r="D13" s="46"/>
      <c r="E13" s="78"/>
      <c r="F13" s="46"/>
      <c r="G13" s="56"/>
      <c r="H13" s="56"/>
      <c r="I13" s="56"/>
      <c r="J13" s="53"/>
      <c r="K13" s="75"/>
      <c r="L13" s="76"/>
      <c r="M13" s="70"/>
      <c r="N13" s="70"/>
      <c r="O13" s="20" t="s">
        <v>44</v>
      </c>
      <c r="P13" s="20" t="s">
        <v>62</v>
      </c>
      <c r="Q13" s="7" t="s">
        <v>29</v>
      </c>
      <c r="R13" s="7" t="s">
        <v>28</v>
      </c>
      <c r="S13" s="10">
        <v>67</v>
      </c>
      <c r="T13" s="62"/>
      <c r="U13" s="65"/>
      <c r="V13" s="40"/>
    </row>
    <row r="14" spans="1:27" ht="36" x14ac:dyDescent="0.25">
      <c r="B14" s="73"/>
      <c r="C14" s="46"/>
      <c r="D14" s="46"/>
      <c r="E14" s="78"/>
      <c r="F14" s="46"/>
      <c r="G14" s="56"/>
      <c r="H14" s="56"/>
      <c r="I14" s="56"/>
      <c r="J14" s="53"/>
      <c r="K14" s="75" t="s">
        <v>36</v>
      </c>
      <c r="L14" s="76" t="s">
        <v>30</v>
      </c>
      <c r="M14" s="70">
        <v>105</v>
      </c>
      <c r="N14" s="70">
        <v>120</v>
      </c>
      <c r="O14" s="20" t="s">
        <v>45</v>
      </c>
      <c r="P14" s="20" t="s">
        <v>63</v>
      </c>
      <c r="Q14" s="7" t="s">
        <v>29</v>
      </c>
      <c r="R14" s="7" t="s">
        <v>28</v>
      </c>
      <c r="S14" s="10">
        <v>67</v>
      </c>
      <c r="T14" s="62"/>
      <c r="U14" s="65"/>
      <c r="V14" s="40"/>
    </row>
    <row r="15" spans="1:27" ht="40.5" customHeight="1" x14ac:dyDescent="0.25">
      <c r="B15" s="73"/>
      <c r="C15" s="46"/>
      <c r="D15" s="46"/>
      <c r="E15" s="78"/>
      <c r="F15" s="46"/>
      <c r="G15" s="56"/>
      <c r="H15" s="56"/>
      <c r="I15" s="56"/>
      <c r="J15" s="53"/>
      <c r="K15" s="75"/>
      <c r="L15" s="76"/>
      <c r="M15" s="70"/>
      <c r="N15" s="70"/>
      <c r="O15" s="20" t="s">
        <v>46</v>
      </c>
      <c r="P15" s="20" t="s">
        <v>64</v>
      </c>
      <c r="Q15" s="7" t="s">
        <v>29</v>
      </c>
      <c r="R15" s="7" t="s">
        <v>28</v>
      </c>
      <c r="S15" s="10">
        <v>67</v>
      </c>
      <c r="T15" s="62"/>
      <c r="U15" s="65"/>
      <c r="V15" s="40"/>
    </row>
    <row r="16" spans="1:27" ht="36" x14ac:dyDescent="0.25">
      <c r="B16" s="73"/>
      <c r="C16" s="46"/>
      <c r="D16" s="46"/>
      <c r="E16" s="78"/>
      <c r="F16" s="46"/>
      <c r="G16" s="56"/>
      <c r="H16" s="56"/>
      <c r="I16" s="56"/>
      <c r="J16" s="53"/>
      <c r="K16" s="75"/>
      <c r="L16" s="76"/>
      <c r="M16" s="70"/>
      <c r="N16" s="70"/>
      <c r="O16" s="20" t="s">
        <v>47</v>
      </c>
      <c r="P16" s="20" t="s">
        <v>65</v>
      </c>
      <c r="Q16" s="7" t="s">
        <v>29</v>
      </c>
      <c r="R16" s="7" t="s">
        <v>28</v>
      </c>
      <c r="S16" s="10">
        <v>67</v>
      </c>
      <c r="T16" s="62"/>
      <c r="U16" s="65"/>
      <c r="V16" s="40"/>
    </row>
    <row r="17" spans="2:22" ht="23.25" customHeight="1" x14ac:dyDescent="0.25">
      <c r="B17" s="73"/>
      <c r="C17" s="46"/>
      <c r="D17" s="46"/>
      <c r="E17" s="78"/>
      <c r="F17" s="46"/>
      <c r="G17" s="56"/>
      <c r="H17" s="56"/>
      <c r="I17" s="56"/>
      <c r="J17" s="53"/>
      <c r="K17" s="75"/>
      <c r="L17" s="76"/>
      <c r="M17" s="70"/>
      <c r="N17" s="70"/>
      <c r="O17" s="20" t="s">
        <v>48</v>
      </c>
      <c r="P17" s="20" t="s">
        <v>26</v>
      </c>
      <c r="Q17" s="7" t="s">
        <v>30</v>
      </c>
      <c r="R17" s="7" t="s">
        <v>28</v>
      </c>
      <c r="S17" s="10">
        <v>67</v>
      </c>
      <c r="T17" s="62"/>
      <c r="U17" s="65"/>
      <c r="V17" s="40"/>
    </row>
    <row r="18" spans="2:22" ht="24" customHeight="1" x14ac:dyDescent="0.25">
      <c r="B18" s="73"/>
      <c r="C18" s="46"/>
      <c r="D18" s="46"/>
      <c r="E18" s="78"/>
      <c r="F18" s="46"/>
      <c r="G18" s="56"/>
      <c r="H18" s="56"/>
      <c r="I18" s="56"/>
      <c r="J18" s="53"/>
      <c r="K18" s="75"/>
      <c r="L18" s="76"/>
      <c r="M18" s="70"/>
      <c r="N18" s="70"/>
      <c r="O18" s="20" t="s">
        <v>49</v>
      </c>
      <c r="P18" s="20" t="s">
        <v>25</v>
      </c>
      <c r="Q18" s="7" t="s">
        <v>29</v>
      </c>
      <c r="R18" s="7" t="s">
        <v>28</v>
      </c>
      <c r="S18" s="10">
        <v>67</v>
      </c>
      <c r="T18" s="62"/>
      <c r="U18" s="65"/>
      <c r="V18" s="40"/>
    </row>
    <row r="19" spans="2:22" ht="27.75" customHeight="1" x14ac:dyDescent="0.25">
      <c r="B19" s="73"/>
      <c r="C19" s="46"/>
      <c r="D19" s="46"/>
      <c r="E19" s="78"/>
      <c r="F19" s="46"/>
      <c r="G19" s="56"/>
      <c r="H19" s="56"/>
      <c r="I19" s="56"/>
      <c r="J19" s="53"/>
      <c r="K19" s="75"/>
      <c r="L19" s="76"/>
      <c r="M19" s="70"/>
      <c r="N19" s="70"/>
      <c r="O19" s="20" t="s">
        <v>22</v>
      </c>
      <c r="P19" s="20" t="s">
        <v>66</v>
      </c>
      <c r="Q19" s="7" t="s">
        <v>29</v>
      </c>
      <c r="R19" s="7" t="s">
        <v>28</v>
      </c>
      <c r="S19" s="10">
        <v>67</v>
      </c>
      <c r="T19" s="62"/>
      <c r="U19" s="65"/>
      <c r="V19" s="40"/>
    </row>
    <row r="20" spans="2:22" ht="36" x14ac:dyDescent="0.25">
      <c r="B20" s="73"/>
      <c r="C20" s="46"/>
      <c r="D20" s="46"/>
      <c r="E20" s="78"/>
      <c r="F20" s="46"/>
      <c r="G20" s="56"/>
      <c r="H20" s="56"/>
      <c r="I20" s="56"/>
      <c r="J20" s="53"/>
      <c r="K20" s="75"/>
      <c r="L20" s="76"/>
      <c r="M20" s="70"/>
      <c r="N20" s="70"/>
      <c r="O20" s="20" t="s">
        <v>50</v>
      </c>
      <c r="P20" s="20" t="s">
        <v>67</v>
      </c>
      <c r="Q20" s="7" t="s">
        <v>29</v>
      </c>
      <c r="R20" s="7" t="s">
        <v>28</v>
      </c>
      <c r="S20" s="10">
        <v>67</v>
      </c>
      <c r="T20" s="62"/>
      <c r="U20" s="65"/>
      <c r="V20" s="40"/>
    </row>
    <row r="21" spans="2:22" ht="40.5" customHeight="1" x14ac:dyDescent="0.25">
      <c r="B21" s="73"/>
      <c r="C21" s="46"/>
      <c r="D21" s="46"/>
      <c r="E21" s="78"/>
      <c r="F21" s="46"/>
      <c r="G21" s="56"/>
      <c r="H21" s="56"/>
      <c r="I21" s="56"/>
      <c r="J21" s="53"/>
      <c r="K21" s="75"/>
      <c r="L21" s="76"/>
      <c r="M21" s="70"/>
      <c r="N21" s="70"/>
      <c r="O21" s="20" t="s">
        <v>51</v>
      </c>
      <c r="P21" s="20" t="s">
        <v>68</v>
      </c>
      <c r="Q21" s="7" t="s">
        <v>29</v>
      </c>
      <c r="R21" s="7" t="s">
        <v>28</v>
      </c>
      <c r="S21" s="10">
        <v>67</v>
      </c>
      <c r="T21" s="62"/>
      <c r="U21" s="65"/>
      <c r="V21" s="40"/>
    </row>
    <row r="22" spans="2:22" ht="30.75" customHeight="1" x14ac:dyDescent="0.25">
      <c r="B22" s="73"/>
      <c r="C22" s="46"/>
      <c r="D22" s="46"/>
      <c r="E22" s="78"/>
      <c r="F22" s="46"/>
      <c r="G22" s="56"/>
      <c r="H22" s="56"/>
      <c r="I22" s="56"/>
      <c r="J22" s="53"/>
      <c r="K22" s="75" t="s">
        <v>37</v>
      </c>
      <c r="L22" s="76" t="s">
        <v>30</v>
      </c>
      <c r="M22" s="70">
        <v>105</v>
      </c>
      <c r="N22" s="70">
        <v>240</v>
      </c>
      <c r="O22" s="20" t="s">
        <v>52</v>
      </c>
      <c r="P22" s="20" t="s">
        <v>83</v>
      </c>
      <c r="Q22" s="7" t="s">
        <v>29</v>
      </c>
      <c r="R22" s="7" t="s">
        <v>28</v>
      </c>
      <c r="S22" s="10">
        <v>67</v>
      </c>
      <c r="T22" s="62"/>
      <c r="U22" s="65"/>
      <c r="V22" s="40"/>
    </row>
    <row r="23" spans="2:22" ht="25.5" customHeight="1" x14ac:dyDescent="0.25">
      <c r="B23" s="73"/>
      <c r="C23" s="46"/>
      <c r="D23" s="46"/>
      <c r="E23" s="78"/>
      <c r="F23" s="46"/>
      <c r="G23" s="56"/>
      <c r="H23" s="56"/>
      <c r="I23" s="56"/>
      <c r="J23" s="53"/>
      <c r="K23" s="75"/>
      <c r="L23" s="76"/>
      <c r="M23" s="70"/>
      <c r="N23" s="70"/>
      <c r="O23" s="20" t="s">
        <v>53</v>
      </c>
      <c r="P23" s="20" t="s">
        <v>69</v>
      </c>
      <c r="Q23" s="7" t="s">
        <v>28</v>
      </c>
      <c r="R23" s="7" t="s">
        <v>28</v>
      </c>
      <c r="S23" s="10">
        <v>0</v>
      </c>
      <c r="T23" s="62"/>
      <c r="U23" s="65"/>
      <c r="V23" s="40"/>
    </row>
    <row r="24" spans="2:22" ht="36" x14ac:dyDescent="0.25">
      <c r="B24" s="73"/>
      <c r="C24" s="46"/>
      <c r="D24" s="46"/>
      <c r="E24" s="78"/>
      <c r="F24" s="46"/>
      <c r="G24" s="56"/>
      <c r="H24" s="56"/>
      <c r="I24" s="56"/>
      <c r="J24" s="53"/>
      <c r="K24" s="75"/>
      <c r="L24" s="76"/>
      <c r="M24" s="70"/>
      <c r="N24" s="70"/>
      <c r="O24" s="20" t="s">
        <v>54</v>
      </c>
      <c r="P24" s="20" t="s">
        <v>70</v>
      </c>
      <c r="Q24" s="7" t="s">
        <v>28</v>
      </c>
      <c r="R24" s="7" t="s">
        <v>28</v>
      </c>
      <c r="S24" s="10">
        <v>0</v>
      </c>
      <c r="T24" s="62"/>
      <c r="U24" s="65"/>
      <c r="V24" s="40"/>
    </row>
    <row r="25" spans="2:22" ht="36" x14ac:dyDescent="0.25">
      <c r="B25" s="73"/>
      <c r="C25" s="46"/>
      <c r="D25" s="46"/>
      <c r="E25" s="78"/>
      <c r="F25" s="46"/>
      <c r="G25" s="56"/>
      <c r="H25" s="56"/>
      <c r="I25" s="56"/>
      <c r="J25" s="53"/>
      <c r="K25" s="75"/>
      <c r="L25" s="76"/>
      <c r="M25" s="70"/>
      <c r="N25" s="70"/>
      <c r="O25" s="20" t="s">
        <v>19</v>
      </c>
      <c r="P25" s="20" t="s">
        <v>71</v>
      </c>
      <c r="Q25" s="7" t="s">
        <v>29</v>
      </c>
      <c r="R25" s="7" t="s">
        <v>28</v>
      </c>
      <c r="S25" s="10">
        <v>0</v>
      </c>
      <c r="T25" s="62"/>
      <c r="U25" s="65"/>
      <c r="V25" s="40"/>
    </row>
    <row r="26" spans="2:22" ht="36" x14ac:dyDescent="0.25">
      <c r="B26" s="73"/>
      <c r="C26" s="46"/>
      <c r="D26" s="46"/>
      <c r="E26" s="78"/>
      <c r="F26" s="46"/>
      <c r="G26" s="56"/>
      <c r="H26" s="56"/>
      <c r="I26" s="56"/>
      <c r="J26" s="53"/>
      <c r="K26" s="75"/>
      <c r="L26" s="76"/>
      <c r="M26" s="70"/>
      <c r="N26" s="70"/>
      <c r="O26" s="20" t="s">
        <v>55</v>
      </c>
      <c r="P26" s="20" t="s">
        <v>72</v>
      </c>
      <c r="Q26" s="7" t="s">
        <v>29</v>
      </c>
      <c r="R26" s="7" t="s">
        <v>28</v>
      </c>
      <c r="S26" s="10">
        <v>0</v>
      </c>
      <c r="T26" s="62"/>
      <c r="U26" s="65"/>
      <c r="V26" s="40"/>
    </row>
    <row r="27" spans="2:22" ht="36" x14ac:dyDescent="0.25">
      <c r="B27" s="74"/>
      <c r="C27" s="47"/>
      <c r="D27" s="47"/>
      <c r="E27" s="79"/>
      <c r="F27" s="47"/>
      <c r="G27" s="57"/>
      <c r="H27" s="57"/>
      <c r="I27" s="57"/>
      <c r="J27" s="54"/>
      <c r="K27" s="75"/>
      <c r="L27" s="76"/>
      <c r="M27" s="70"/>
      <c r="N27" s="70"/>
      <c r="O27" s="20" t="s">
        <v>27</v>
      </c>
      <c r="P27" s="20" t="s">
        <v>73</v>
      </c>
      <c r="Q27" s="7" t="s">
        <v>30</v>
      </c>
      <c r="R27" s="7" t="s">
        <v>28</v>
      </c>
      <c r="S27" s="10">
        <v>67</v>
      </c>
      <c r="T27" s="63"/>
      <c r="U27" s="66"/>
      <c r="V27" s="41"/>
    </row>
    <row r="28" spans="2:22" s="26" customFormat="1" ht="29.25" customHeight="1" x14ac:dyDescent="0.25">
      <c r="B28" s="24"/>
      <c r="C28" s="23"/>
      <c r="D28" s="23"/>
      <c r="E28" s="22"/>
      <c r="F28" s="23"/>
      <c r="G28" s="27"/>
      <c r="H28" s="27"/>
      <c r="I28" s="27"/>
      <c r="J28" s="28"/>
      <c r="K28" s="29"/>
      <c r="L28" s="30"/>
      <c r="M28" s="31">
        <f>SUM(M7:M27)</f>
        <v>315</v>
      </c>
      <c r="N28" s="31">
        <f>SUM(N7:N27)</f>
        <v>600</v>
      </c>
      <c r="O28" s="32"/>
      <c r="P28" s="32"/>
      <c r="Q28" s="6"/>
      <c r="R28" s="6"/>
      <c r="S28" s="33">
        <f>SUM(S7:S27)</f>
        <v>1139</v>
      </c>
      <c r="T28" s="34"/>
      <c r="U28" s="35"/>
      <c r="V28" s="6"/>
    </row>
    <row r="29" spans="2:22" ht="36" x14ac:dyDescent="0.25">
      <c r="B29" s="52">
        <v>2</v>
      </c>
      <c r="C29" s="48" t="s">
        <v>74</v>
      </c>
      <c r="D29" s="48" t="s">
        <v>86</v>
      </c>
      <c r="E29" s="55" t="s">
        <v>75</v>
      </c>
      <c r="F29" s="48" t="s">
        <v>76</v>
      </c>
      <c r="G29" s="55">
        <v>3</v>
      </c>
      <c r="H29" s="55">
        <v>5</v>
      </c>
      <c r="I29" s="55">
        <v>2</v>
      </c>
      <c r="J29" s="52">
        <v>2</v>
      </c>
      <c r="K29" s="52" t="s">
        <v>35</v>
      </c>
      <c r="L29" s="58" t="s">
        <v>29</v>
      </c>
      <c r="M29" s="67">
        <v>1131.21</v>
      </c>
      <c r="N29" s="67">
        <v>520</v>
      </c>
      <c r="O29" s="20" t="s">
        <v>77</v>
      </c>
      <c r="P29" s="20" t="s">
        <v>78</v>
      </c>
      <c r="Q29" s="7" t="s">
        <v>28</v>
      </c>
      <c r="R29" s="7" t="s">
        <v>28</v>
      </c>
      <c r="S29" s="10">
        <v>1131.21</v>
      </c>
      <c r="T29" s="25" t="s">
        <v>28</v>
      </c>
      <c r="U29" s="25" t="s">
        <v>28</v>
      </c>
      <c r="V29" s="42">
        <f>SUM(M35,N35,S35)</f>
        <v>7824.38</v>
      </c>
    </row>
    <row r="30" spans="2:22" ht="63.75" customHeight="1" x14ac:dyDescent="0.25">
      <c r="B30" s="53"/>
      <c r="C30" s="49"/>
      <c r="D30" s="49"/>
      <c r="E30" s="56"/>
      <c r="F30" s="49"/>
      <c r="G30" s="56"/>
      <c r="H30" s="56"/>
      <c r="I30" s="56"/>
      <c r="J30" s="53"/>
      <c r="K30" s="53"/>
      <c r="L30" s="59"/>
      <c r="M30" s="68"/>
      <c r="N30" s="68"/>
      <c r="O30" s="20" t="s">
        <v>24</v>
      </c>
      <c r="P30" s="20" t="s">
        <v>23</v>
      </c>
      <c r="Q30" s="7" t="s">
        <v>29</v>
      </c>
      <c r="R30" s="7" t="s">
        <v>28</v>
      </c>
      <c r="S30" s="10">
        <v>1131.21</v>
      </c>
      <c r="T30" s="25" t="s">
        <v>28</v>
      </c>
      <c r="U30" s="25" t="s">
        <v>28</v>
      </c>
      <c r="V30" s="43"/>
    </row>
    <row r="31" spans="2:22" ht="36" x14ac:dyDescent="0.25">
      <c r="B31" s="53"/>
      <c r="C31" s="49"/>
      <c r="D31" s="49"/>
      <c r="E31" s="56"/>
      <c r="F31" s="49"/>
      <c r="G31" s="56"/>
      <c r="H31" s="56"/>
      <c r="I31" s="56"/>
      <c r="J31" s="53"/>
      <c r="K31" s="54"/>
      <c r="L31" s="60"/>
      <c r="M31" s="69"/>
      <c r="N31" s="69"/>
      <c r="O31" s="20" t="s">
        <v>27</v>
      </c>
      <c r="P31" s="20" t="s">
        <v>79</v>
      </c>
      <c r="Q31" s="7" t="s">
        <v>29</v>
      </c>
      <c r="R31" s="7" t="s">
        <v>28</v>
      </c>
      <c r="S31" s="10">
        <v>1128.33</v>
      </c>
      <c r="T31" s="25" t="s">
        <v>28</v>
      </c>
      <c r="U31" s="25" t="s">
        <v>28</v>
      </c>
      <c r="V31" s="43"/>
    </row>
    <row r="32" spans="2:22" ht="51" customHeight="1" x14ac:dyDescent="0.25">
      <c r="B32" s="53"/>
      <c r="C32" s="49"/>
      <c r="D32" s="49"/>
      <c r="E32" s="56"/>
      <c r="F32" s="49"/>
      <c r="G32" s="56"/>
      <c r="H32" s="56"/>
      <c r="I32" s="56"/>
      <c r="J32" s="53"/>
      <c r="K32" s="52" t="s">
        <v>37</v>
      </c>
      <c r="L32" s="58" t="s">
        <v>28</v>
      </c>
      <c r="M32" s="67">
        <v>1131.21</v>
      </c>
      <c r="N32" s="67">
        <v>520</v>
      </c>
      <c r="O32" s="20" t="s">
        <v>52</v>
      </c>
      <c r="P32" s="20" t="s">
        <v>80</v>
      </c>
      <c r="Q32" s="7" t="s">
        <v>30</v>
      </c>
      <c r="R32" s="7" t="s">
        <v>28</v>
      </c>
      <c r="S32" s="10">
        <v>1131.21</v>
      </c>
      <c r="T32" s="25" t="s">
        <v>28</v>
      </c>
      <c r="U32" s="25" t="s">
        <v>28</v>
      </c>
      <c r="V32" s="43"/>
    </row>
    <row r="33" spans="2:22" ht="41.25" customHeight="1" x14ac:dyDescent="0.25">
      <c r="B33" s="53"/>
      <c r="C33" s="49"/>
      <c r="D33" s="49"/>
      <c r="E33" s="56"/>
      <c r="F33" s="49"/>
      <c r="G33" s="56"/>
      <c r="H33" s="56"/>
      <c r="I33" s="56"/>
      <c r="J33" s="53"/>
      <c r="K33" s="53"/>
      <c r="L33" s="59"/>
      <c r="M33" s="68"/>
      <c r="N33" s="68"/>
      <c r="O33" s="20" t="s">
        <v>20</v>
      </c>
      <c r="P33" s="20" t="s">
        <v>21</v>
      </c>
      <c r="Q33" s="7" t="s">
        <v>29</v>
      </c>
      <c r="R33" s="7" t="s">
        <v>28</v>
      </c>
      <c r="S33" s="10">
        <v>0</v>
      </c>
      <c r="T33" s="25" t="s">
        <v>28</v>
      </c>
      <c r="U33" s="25" t="s">
        <v>28</v>
      </c>
      <c r="V33" s="43"/>
    </row>
    <row r="34" spans="2:22" ht="72.75" customHeight="1" x14ac:dyDescent="0.25">
      <c r="B34" s="54"/>
      <c r="C34" s="50"/>
      <c r="D34" s="50"/>
      <c r="E34" s="57"/>
      <c r="F34" s="50"/>
      <c r="G34" s="57"/>
      <c r="H34" s="57"/>
      <c r="I34" s="57"/>
      <c r="J34" s="54"/>
      <c r="K34" s="54"/>
      <c r="L34" s="60"/>
      <c r="M34" s="69"/>
      <c r="N34" s="69"/>
      <c r="O34" s="20" t="s">
        <v>81</v>
      </c>
      <c r="P34" s="20" t="s">
        <v>82</v>
      </c>
      <c r="Q34" s="7" t="s">
        <v>29</v>
      </c>
      <c r="R34" s="7" t="s">
        <v>28</v>
      </c>
      <c r="S34" s="10">
        <v>0</v>
      </c>
      <c r="T34" s="25" t="s">
        <v>28</v>
      </c>
      <c r="U34" s="25" t="s">
        <v>28</v>
      </c>
      <c r="V34" s="44"/>
    </row>
    <row r="35" spans="2:22" s="26" customFormat="1" ht="28.5" customHeight="1" x14ac:dyDescent="0.25">
      <c r="B35" s="35"/>
      <c r="C35" s="34"/>
      <c r="D35" s="34"/>
      <c r="E35" s="34"/>
      <c r="F35" s="34"/>
      <c r="G35" s="34"/>
      <c r="H35" s="34"/>
      <c r="I35" s="34"/>
      <c r="J35" s="35"/>
      <c r="K35" s="35"/>
      <c r="L35" s="36"/>
      <c r="M35" s="37">
        <f>SUM(M29:M34)</f>
        <v>2262.42</v>
      </c>
      <c r="N35" s="36">
        <f>SUM(N29:N34)</f>
        <v>1040</v>
      </c>
      <c r="O35" s="32"/>
      <c r="P35" s="32"/>
      <c r="Q35" s="6"/>
      <c r="R35" s="6"/>
      <c r="S35" s="33">
        <f>SUM(S29:S34)</f>
        <v>4521.96</v>
      </c>
      <c r="T35" s="34"/>
      <c r="U35" s="35"/>
      <c r="V35" s="6"/>
    </row>
    <row r="36" spans="2:22" ht="41.25" customHeight="1" thickBot="1" x14ac:dyDescent="0.3">
      <c r="C36" s="71" t="s">
        <v>88</v>
      </c>
      <c r="D36" s="71"/>
      <c r="E36" s="71"/>
      <c r="F36" s="71"/>
      <c r="G36" s="71"/>
      <c r="H36" s="71"/>
      <c r="I36" s="71"/>
      <c r="J36" s="71"/>
      <c r="K36" s="71"/>
      <c r="L36" s="71"/>
      <c r="M36" s="71"/>
      <c r="N36" s="71"/>
      <c r="O36" s="71"/>
    </row>
    <row r="37" spans="2:22" ht="35.25" customHeight="1" thickBot="1" x14ac:dyDescent="0.3">
      <c r="V37" s="38">
        <f>SUM(V7,V29)</f>
        <v>22308.38</v>
      </c>
    </row>
  </sheetData>
  <mergeCells count="45">
    <mergeCell ref="C36:O36"/>
    <mergeCell ref="B7:B27"/>
    <mergeCell ref="J7:J27"/>
    <mergeCell ref="K7:K13"/>
    <mergeCell ref="L7:L13"/>
    <mergeCell ref="M7:M13"/>
    <mergeCell ref="K22:K27"/>
    <mergeCell ref="L22:L27"/>
    <mergeCell ref="M22:M27"/>
    <mergeCell ref="C7:C27"/>
    <mergeCell ref="K14:K21"/>
    <mergeCell ref="L14:L21"/>
    <mergeCell ref="M14:M21"/>
    <mergeCell ref="E7:E27"/>
    <mergeCell ref="F7:F27"/>
    <mergeCell ref="G7:G27"/>
    <mergeCell ref="H7:H27"/>
    <mergeCell ref="I7:I27"/>
    <mergeCell ref="L32:L34"/>
    <mergeCell ref="T7:T27"/>
    <mergeCell ref="U7:U27"/>
    <mergeCell ref="M29:M31"/>
    <mergeCell ref="M32:M34"/>
    <mergeCell ref="N22:N27"/>
    <mergeCell ref="N7:N13"/>
    <mergeCell ref="N32:N34"/>
    <mergeCell ref="N14:N21"/>
    <mergeCell ref="N29:N31"/>
    <mergeCell ref="L29:L31"/>
    <mergeCell ref="V7:V27"/>
    <mergeCell ref="V29:V34"/>
    <mergeCell ref="D7:D27"/>
    <mergeCell ref="D29:D34"/>
    <mergeCell ref="B3:U3"/>
    <mergeCell ref="B4:V4"/>
    <mergeCell ref="B29:B34"/>
    <mergeCell ref="C29:C34"/>
    <mergeCell ref="E29:E34"/>
    <mergeCell ref="F29:F34"/>
    <mergeCell ref="G29:G34"/>
    <mergeCell ref="H29:H34"/>
    <mergeCell ref="I29:I34"/>
    <mergeCell ref="J29:J34"/>
    <mergeCell ref="K29:K31"/>
    <mergeCell ref="K32:K34"/>
  </mergeCells>
  <phoneticPr fontId="5" type="noConversion"/>
  <pageMargins left="0.7" right="0.7" top="0.75" bottom="0.75" header="0.3" footer="0.3"/>
  <pageSetup paperSize="256"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Misiones Oficiales </vt:lpstr>
      <vt:lpstr>'Misiones Oficiales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elinares</dc:creator>
  <cp:lastModifiedBy>Héctor Alberto Rodríguez Cea</cp:lastModifiedBy>
  <cp:lastPrinted>2020-10-02T17:55:28Z</cp:lastPrinted>
  <dcterms:created xsi:type="dcterms:W3CDTF">2015-05-27T17:41:01Z</dcterms:created>
  <dcterms:modified xsi:type="dcterms:W3CDTF">2020-10-07T21:20:44Z</dcterms:modified>
</cp:coreProperties>
</file>