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425"/>
  <workbookPr defaultThemeVersion="124226"/>
  <mc:AlternateContent xmlns:mc="http://schemas.openxmlformats.org/markup-compatibility/2006">
    <mc:Choice Requires="x15">
      <x15ac:absPath xmlns:x15ac="http://schemas.microsoft.com/office/spreadsheetml/2010/11/ac" url="C:\Users\fboscaino\Desktop\"/>
    </mc:Choice>
  </mc:AlternateContent>
  <xr:revisionPtr revIDLastSave="0" documentId="13_ncr:1_{969CA277-DC97-4038-BDBF-638AA98FEE1B}" xr6:coauthVersionLast="43" xr6:coauthVersionMax="43" xr10:uidLastSave="{00000000-0000-0000-0000-000000000000}"/>
  <bookViews>
    <workbookView xWindow="-108" yWindow="-108" windowWidth="23256" windowHeight="12576" xr2:uid="{00000000-000D-0000-FFFF-FFFF00000000}"/>
  </bookViews>
  <sheets>
    <sheet name="Hoja1" sheetId="1" r:id="rId1"/>
  </sheets>
  <calcPr calcId="181029"/>
</workbook>
</file>

<file path=xl/calcChain.xml><?xml version="1.0" encoding="utf-8"?>
<calcChain xmlns="http://schemas.openxmlformats.org/spreadsheetml/2006/main">
  <c r="B110" i="1" l="1"/>
  <c r="B72" i="1"/>
  <c r="B68" i="1"/>
  <c r="B44" i="1"/>
  <c r="B43" i="1"/>
  <c r="B36" i="1"/>
  <c r="B34" i="1"/>
  <c r="B19" i="1"/>
  <c r="B16" i="1"/>
  <c r="B1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Meylin Romero</author>
  </authors>
  <commentList>
    <comment ref="A34" authorId="0" shapeId="0" xr:uid="{00000000-0006-0000-0000-000003000000}">
      <text>
        <r>
          <rPr>
            <b/>
            <sz val="9"/>
            <color indexed="81"/>
            <rFont val="Tahoma"/>
            <charset val="1"/>
          </rPr>
          <t>Meylin Romero:</t>
        </r>
        <r>
          <rPr>
            <sz val="9"/>
            <color indexed="81"/>
            <rFont val="Tahoma"/>
            <charset val="1"/>
          </rPr>
          <t xml:space="preserve">
Expediente completo para elaboración de Resolución para anular la orden #33-2018</t>
        </r>
      </text>
    </comment>
    <comment ref="A39" authorId="0" shapeId="0" xr:uid="{00000000-0006-0000-0000-000005000000}">
      <text>
        <r>
          <rPr>
            <b/>
            <sz val="9"/>
            <color indexed="81"/>
            <rFont val="Tahoma"/>
            <family val="2"/>
          </rPr>
          <t>Meylin Romero:</t>
        </r>
        <r>
          <rPr>
            <sz val="9"/>
            <color indexed="81"/>
            <rFont val="Tahoma"/>
            <family val="2"/>
          </rPr>
          <t xml:space="preserve">
FONDOS CHINA TAIWAN
</t>
        </r>
      </text>
    </comment>
    <comment ref="A47" authorId="0" shapeId="0" xr:uid="{00000000-0006-0000-0000-000006000000}">
      <text>
        <r>
          <rPr>
            <b/>
            <sz val="9"/>
            <color indexed="81"/>
            <rFont val="Tahoma"/>
            <family val="2"/>
          </rPr>
          <t>Meylin Romero:</t>
        </r>
        <r>
          <rPr>
            <sz val="9"/>
            <color indexed="81"/>
            <rFont val="Tahoma"/>
            <family val="2"/>
          </rPr>
          <t xml:space="preserve">
Pendiente de ingresar al sistema de Registro de compras.</t>
        </r>
      </text>
    </comment>
    <comment ref="A66" authorId="0" shapeId="0" xr:uid="{00000000-0006-0000-0000-000007000000}">
      <text>
        <r>
          <rPr>
            <b/>
            <sz val="9"/>
            <color indexed="81"/>
            <rFont val="Tahoma"/>
            <charset val="1"/>
          </rPr>
          <t>Meylin Romero:</t>
        </r>
        <r>
          <rPr>
            <sz val="9"/>
            <color indexed="81"/>
            <rFont val="Tahoma"/>
            <charset val="1"/>
          </rPr>
          <t xml:space="preserve">
FONDOS CHINA TAIWAN
</t>
        </r>
      </text>
    </comment>
    <comment ref="A67" authorId="0" shapeId="0" xr:uid="{00000000-0006-0000-0000-000008000000}">
      <text>
        <r>
          <rPr>
            <b/>
            <sz val="9"/>
            <color indexed="81"/>
            <rFont val="Tahoma"/>
            <charset val="1"/>
          </rPr>
          <t>Meylin Romero:</t>
        </r>
        <r>
          <rPr>
            <sz val="9"/>
            <color indexed="81"/>
            <rFont val="Tahoma"/>
            <charset val="1"/>
          </rPr>
          <t xml:space="preserve">
FONDOS CHINA TAIWAN</t>
        </r>
      </text>
    </comment>
  </commentList>
</comments>
</file>

<file path=xl/sharedStrings.xml><?xml version="1.0" encoding="utf-8"?>
<sst xmlns="http://schemas.openxmlformats.org/spreadsheetml/2006/main" count="284" uniqueCount="242">
  <si>
    <t>Nombre del Proveedor</t>
  </si>
  <si>
    <t>Monto</t>
  </si>
  <si>
    <t>Descripcion de Servicio y/o bien</t>
  </si>
  <si>
    <t>COMPAÑÍA HOTELERA SALVADOREÑA, S.A. DE C.V.</t>
  </si>
  <si>
    <t>Servicios de alimentación para reuniones programadas por Presidencia de CORSATUR.</t>
  </si>
  <si>
    <t>GLOBAL COMMUNICATIONS EL SALVADOR, S.A. DE C.V.</t>
  </si>
  <si>
    <t>Servicio de Radiocomunicación para la Corporación Salvadoreña de Turismo.</t>
  </si>
  <si>
    <t>DUTRIZ HERMANOS, S.A. DE C.V.</t>
  </si>
  <si>
    <t>Servicios de publicación de convocatorias y resultados de procesos de compra de CORSATUR,  según Especificaciones Técnicas.</t>
  </si>
  <si>
    <t>EDITORIAL ALTAMIRANO MADRIZ, S.A. DE C.V.</t>
  </si>
  <si>
    <t xml:space="preserve">EDITORA EL MUNDO, S.A. </t>
  </si>
  <si>
    <t>COLATINO DE R.L.</t>
  </si>
  <si>
    <t>SERVIOFI, S.A. DE C.V.</t>
  </si>
  <si>
    <t>Servicio de mantenimiento preventivo y correctivo de aires acondicionados  para los 5 Centros de Amigos del Turista, durante el periodo 2018.</t>
  </si>
  <si>
    <t>OLINS, S.A. DE C.V.</t>
  </si>
  <si>
    <t>Adquisición de mobiliario para oficnas centrales(6 Sillas de espera).</t>
  </si>
  <si>
    <t>BACER, S.A. DE C.V.</t>
  </si>
  <si>
    <t>Servicios profesionales para información al turista a travé del servicio de guiando turístico, dentro del marco de la estrategia institucional "El Salvador Stop Over, año 2018"</t>
  </si>
  <si>
    <t>PRODUCTIVE BUSINESS SOLUTIONS EL SALVADOR, S.A. DE C.V. (PBS EL SALVADOR)</t>
  </si>
  <si>
    <t>Servicio de mantenimiento preventivo y correctivo de equipos multifuncionales para la Corporación Salvadoreña de Turismo.</t>
  </si>
  <si>
    <t>EMBOTELLADORA ELECTROPURA, S.A. DE C.V.</t>
  </si>
  <si>
    <t>Suministro de agua purificada envasada para oficinas centrales de CORSATUR, Centros de Amigos del Turista y Call Center 914.</t>
  </si>
  <si>
    <t>SERVICIOS DE DOCUMENTOS, S.A. DE C.V.</t>
  </si>
  <si>
    <t>Servicio de almacenaje de archivos para salvaguardar los archivos históricos de CORSATUR.</t>
  </si>
  <si>
    <t>Suscripción de 3 ejemplares del periodico La Prensa Gráfica, para la Dirección Superior y Unidad de Comunicaciones.</t>
  </si>
  <si>
    <t>Suscripción de 3 ejemplares del periodico El Diario de Hoy y 1 ejemplar del Periodico Mas!, para la Dirección Superior y Unidad de Comunicaciones.</t>
  </si>
  <si>
    <t>Suscripción de 3 ejemplares del Diario El Mundo, para la Dirección Superior y Unidad de Comunicaciones.</t>
  </si>
  <si>
    <t>Suscripción de 1 ejemplar del periodico Co Latino, para la Dirección Superior y Unidad de Comunicaciones.</t>
  </si>
  <si>
    <t>CORPORACION DE SERVICIOS EL ANGEL, S.A. DE C.V.</t>
  </si>
  <si>
    <t>Servicio de lavanderia de (100 Foros de sillas, 98 listones, 4 manteles con revuelo, 5 manteles con encajes, 12 sobremesas, 6 manteles de añil de 4 personas, 2 manteles de añil de 8 personas, 6 manteles típicos de colores, 4 trajes típicos dacrón, 2 vestidos típicos grandes, 5 faldón de mesa, 3 banderas institucional, 3 bandera nacional y 11 manteles de colores), para la Corporación Salvadoreña de Turismo, durante el año 2018.</t>
  </si>
  <si>
    <t>DRY CLEANING MARTINIZING, S.A. DE C.V.</t>
  </si>
  <si>
    <t>Servicio de lavanderia de (98 Chongas, 4 trajes típicos de añil y 4 trajes típicos de manta), para la Corporación Salvadoreña de Turismo, durante el año 2018.</t>
  </si>
  <si>
    <t>ARISTA DE EL SALVADOR, S.A. DE C.V.</t>
  </si>
  <si>
    <t>Adquisición de una mesa de Reuniones circular en MFC, color gris con pata metalica tubular en color gris</t>
  </si>
  <si>
    <t>SOCIEDAD DE EMPRESARIOS DEL TRANSPORTE COLECTIVO DE SONSONATE, S.A. DE C.V. (SETCS, S.A. DE C.V.)</t>
  </si>
  <si>
    <t>Servicio de transporte para la realización de recorridos turísticos a nivel nacional. Servicio de buses tipo pulman, convencionales y microbuses tipo Hiace. Servicio a brindarse a partir de la orden de inicio hasta el 31 de diciembre del 2018.</t>
  </si>
  <si>
    <t>BACER, S. A. DE C. V.</t>
  </si>
  <si>
    <t>Servicio de transporte para la realización de recorridos turísticos a nivel nacional. El servicio se brindará con microbuses tipo Coaster. A brindarse a partir de la orden de inicio hasta el 31 de diciembre del 2018.</t>
  </si>
  <si>
    <t>LINEA EJECUTIVA, S.A. DE C.V.</t>
  </si>
  <si>
    <t>Servicio de transporte para la realización de recorridos turísticos a nivel nacional. El servicio se brindará con microbuses tipo Coaster Y Hiace. A brindarse a partir de la orden de inicio hasta el 31 de diciembre del 2018.</t>
  </si>
  <si>
    <t>ASOCIACIÓN AGAPE DE EL SALVADOR</t>
  </si>
  <si>
    <t>Servicio de alimentación con salón para la realización de los Encuentros Regionales de Comités de Desarrollo Turístico 2018. (Zona Occidental)</t>
  </si>
  <si>
    <t>SINAGRI, S.A. DE C.V.</t>
  </si>
  <si>
    <t>Servicio de alimentación con salón para la realización de los Encuentros Regionales de Comités de Desarrollo Turístico 2018. (Zona Central).</t>
  </si>
  <si>
    <t>TURISTICAS DE ORIENTE, S.A. DE C.V.</t>
  </si>
  <si>
    <t>Servicio de alimentación con salón para la realización de los Encuentros Regionales de Comités de Desarrollo Turístico 2018. (Zona Oriental).</t>
  </si>
  <si>
    <t>SERVIMETAL, S.A. DE C.V.</t>
  </si>
  <si>
    <t>Elaboración e instalación de 200 Mobiliario básico consistente en depósitos para basura para municipios Pueblos Vivos.</t>
  </si>
  <si>
    <t>FORMULARIOS STANDARD, S.A. DE C.V.</t>
  </si>
  <si>
    <t>Elaboración de 2,000 Block de facturas para el Complejo del Puerto de La Libertad y 1,500 Block de facturas para el Parque Nacional El Boquerón, en original y copia, a dos tintas, numerados 6" x 4 1/4 en papel quimico.</t>
  </si>
  <si>
    <t>IMPRENTA Y OFFSET REYDI, S.A. DE C.V.</t>
  </si>
  <si>
    <t>Elaboración de 25 Block de 50 juegos de quedan, en original y copia, a dos tintas, numerados 6" x 4 1/4 en papel quimico.</t>
  </si>
  <si>
    <t>INDUSTRIAS LONAIRE, S.A. DE C.V.</t>
  </si>
  <si>
    <t>Adquisición de 56 Canopies en lona vinílica plástificada COVERLON de 22 onz. / y2, en lona color azul, vulcanizada, con 4 impresiones en color blanco, SD de logo "Pueblos Vivos". Según especificaciones técnicas.</t>
  </si>
  <si>
    <t>RICARDO ERNESTO HERRERA HERNANDEZ</t>
  </si>
  <si>
    <t>Adquisición de 1 Toldo para Ferry, tamaño  aproximado de 7m de ancho por 11 m de largo, lona vinilica plastificada en color azul, vulcanizado y reforzado en sus esquinas, diseño e impresión con logo de Pueblos Vivos, color blanco. Según especificaciones técnicas.</t>
  </si>
  <si>
    <t>MATALLANA, S.A. DE C.V.</t>
  </si>
  <si>
    <t>Suministro de1,159 resmas de papel bond tamaño carta 75 G/M2, para uso oficinas centrales y Centros de amigo del turista.</t>
  </si>
  <si>
    <t>INDUSTRIAS FACELA, S.A. DE C.V.</t>
  </si>
  <si>
    <t>Suministro de 12 resmas de papel tabloide doble carta, base 20 y 5 Resmas de papel bond tamaño legal,  para uso oficinas centrales y Centros de amigo del turista.</t>
  </si>
  <si>
    <t>NOE ALBERTO GUILLEN</t>
  </si>
  <si>
    <t>AENOR CENTROAMERICA, S.A. DE C.V.</t>
  </si>
  <si>
    <t>Servicio de Auditoria de recertificación del Sistema de Gestion de Calidad. Según Terminos de Referencia.</t>
  </si>
  <si>
    <t xml:space="preserve">IPESA DE EL SALVADOR, S. A. DE C. V. </t>
  </si>
  <si>
    <t>Adquisición de Equipo Informatico, según especificaciones técnicas para CORSATUR.</t>
  </si>
  <si>
    <t>CAMINA, S.A. DE C.V.</t>
  </si>
  <si>
    <t>Diseño de plataforma virtual y diseño e instalación de aplicación interactiva en dispositivo móviles para mostrar la oferta turística de los recorridos turísticos del Centro Histórico y Area Metrapolitana de San Salvador y Antiguo Cuscatlán.</t>
  </si>
  <si>
    <t>AGENCIA DE VIAJES PANAMEX, S.A. DE C.V.</t>
  </si>
  <si>
    <t>Contratación de agencia de viajes para prestación de servicios relacionados al suministro de boletos aéreos y terrestre al exterior del país y desde el exterior a El Salvador.</t>
  </si>
  <si>
    <t>FIDEL CHAVEZ MENA</t>
  </si>
  <si>
    <t>Servicios de Asesoría Jurídica especializada para Junta Directiva de CORSATUR.</t>
  </si>
  <si>
    <t>IMPRESOS QUIJANO, S.A. DE C.V.</t>
  </si>
  <si>
    <t>Servicios de redacción, edición, diagramación, diseño e impresión de documentos varios para CORSATUR.</t>
  </si>
  <si>
    <t>INVERSIONES GEKO, S.A. DE C.V.</t>
  </si>
  <si>
    <t>Suministro de alimentos, para consumo en oficina central de CORSATUR y Centros de Amigos al turista, año 2018 (Café y azúcar)</t>
  </si>
  <si>
    <t>OFIXPRES, S.A. DE C.V.</t>
  </si>
  <si>
    <t>Suministro de alimentos, para consumo en oficina central de CORSATUR y Centros de Amigos al turista, año 2018 (Azúcar)</t>
  </si>
  <si>
    <t>PASCAL OLIVIER LEBAILLY</t>
  </si>
  <si>
    <t>Contratación de servicios de alimentación con salón, para la realización del Encuentro Regional de Comités de Desarrollo Turísticos (CDT), 2048 para la zona paracentral del país.</t>
  </si>
  <si>
    <t>FONDOS DE ACTIVIDADES ESPECIALES MINISTERIO DE GOBERNACION</t>
  </si>
  <si>
    <t>Suscripción anual del Diario Oficial, año 2018</t>
  </si>
  <si>
    <t>GRUPO DECOARTE, S.A. DE C.V.</t>
  </si>
  <si>
    <t>Servicios de Organización, Logística y Montaje para Eventos Nacionales.</t>
  </si>
  <si>
    <t>O &amp; M MANTENIMIENTO Y SERVICIO, S.A. DE C.V.</t>
  </si>
  <si>
    <t>Servicio de Fumigación y Control de Plagas para oficinas centrales de CORSATUR, año 2018.</t>
  </si>
  <si>
    <t>RADIO PARTS DE CENTROAMERICA, S.A. DE C.V.</t>
  </si>
  <si>
    <t>Adquisición de Equipo de Sonido, incluye: Consola de 4 ó 6 canales, con entradas USB, SD, BT, Radio FM y Ecualizador gráfico, 2 bafles de 10", 300 watts, incluye stand de tripode, 1 micrófono de mano, alámbrico, cables para el funcionamiento del equipo y Garantia de un año,  para eventos de Municipio Pueblos Vivos.</t>
  </si>
  <si>
    <t>Contratación  de local para la realización de Festival Pueblos Vivos a llevarse a cabo el 23 y 24 de Junio del 2018. Según Especificaciones Técnicas.</t>
  </si>
  <si>
    <t>KRISCIA MARISOL TOLEDO DE FLORES</t>
  </si>
  <si>
    <t>Servicio de alimentación a domicilio para la CORSATUR, año 2018.</t>
  </si>
  <si>
    <t>CARLOS JONNATHAN ARGUETA SANCHEZ</t>
  </si>
  <si>
    <t>Servicios de Consultoria para desarrollar acciones de acompañamiento técnico a iniciativas de emprendedurismo y/o inversiones turísticas.</t>
  </si>
  <si>
    <t>Suministro de pegamento liquido de resina sintética de secado, pliegos de cartón de espuma, escuadra transparente, cinta métrica de 8 metros de longitud. Según especificaciones técnicas</t>
  </si>
  <si>
    <t>Suministro de materiales de oficina como papel para envoltura kraft de 110grs., distanciómetro de 50 metros, rollo de papel bond color blanco para plotter, planera de metal rocada, tabla de apoyo. Memoria USB, CD no regrabable, DVD no regrabable.</t>
  </si>
  <si>
    <t>CORPORACIÓN ORBITAL, S.A. DE C.V.</t>
  </si>
  <si>
    <t>Contratación de Servicios para Capacitación en programa Visio para CORSATUR.</t>
  </si>
  <si>
    <t>UDP IMPACTO 50</t>
  </si>
  <si>
    <t>Servicio de Mejora del Sistema de Gestión de Calidad, según Terminos de referencia.</t>
  </si>
  <si>
    <t>PINTURA SUR DE EL SALVADOR, S.A. DE C.V.</t>
  </si>
  <si>
    <t>Adquisición de pintura para municipios Pueblos Vivos.</t>
  </si>
  <si>
    <t>NEW TECHNOLOGY, S.A. DE C.V.</t>
  </si>
  <si>
    <t>Adquisición de servicio alojamiento web, migración de datos y renovación de dominio para CORSATUR, año 2018</t>
  </si>
  <si>
    <t>NEXT GENESIS TECHNOLOGIES, S.A. DE C.V.</t>
  </si>
  <si>
    <t>Servicio de Antivirus para CORSATUR, durante el año 2018</t>
  </si>
  <si>
    <t>COMPAÑÍA HOTELERA SALVADOREÑA, S.A.</t>
  </si>
  <si>
    <t>Contratación de servicios para la realización de eventos en locales con alimentación incluida para CORSATUR, año 2018.</t>
  </si>
  <si>
    <t>CORPORACION EL TRIUNFO, S.A. DE C.V.</t>
  </si>
  <si>
    <t>Adquisición de Insumos para mantenimiento de oficina de CORSATUR.</t>
  </si>
  <si>
    <t>R Z, S.A. DE C.V.</t>
  </si>
  <si>
    <t>FARMACIA SAN NICOLAS, S.A. DE C.V.</t>
  </si>
  <si>
    <t>Adquisición de medicamentos para dotación de botiquín médico para el personal de CORSATUR.</t>
  </si>
  <si>
    <t>MARIA CARMEN GUILLEN</t>
  </si>
  <si>
    <t>Suministro de uniformes para el personal masculino y femenino de CORSATUR, año 2018.</t>
  </si>
  <si>
    <t>ITCORP, S.A. DE C.V.</t>
  </si>
  <si>
    <t>Adquisición de dispositivos móviles, tipo tablets.</t>
  </si>
  <si>
    <t>CORPORACION ORBITAL, S.A.D E C.V.</t>
  </si>
  <si>
    <t>39 Auriculares tipo clip.</t>
  </si>
  <si>
    <t>MARIA SUSANA MEJIA ARGUETA (TU SURTIDORA)</t>
  </si>
  <si>
    <t>Adquisición de materiales de limpieza, oficina y productos de papel para oficina centrales y los CAT.</t>
  </si>
  <si>
    <t>Suministro de tintas para plotter.</t>
  </si>
  <si>
    <t>MARIA GUILLERMINA AGUILAR JOVEL</t>
  </si>
  <si>
    <t>MOISES RIVAS ZAMORA</t>
  </si>
  <si>
    <t>Adquisición de materiales de limpieza, oficina y productos de papel para oficina centrales.</t>
  </si>
  <si>
    <t>Adquisición de materiales de limpieza, oficina y productos de papel para los CAT.</t>
  </si>
  <si>
    <t>MARIO ERNESTO CERNA MARTINEZ</t>
  </si>
  <si>
    <t>Contratación de serivicio de  Auditoría para el Sistema Integrado Centroamericano de Calidad y Sostenibilidad (SICCS)</t>
  </si>
  <si>
    <t>Contratación de serivicio de Consultoría y Auditoría para el Sistema Integrado Centroamericano de Calidad y Sostenibilidad (SICCS)</t>
  </si>
  <si>
    <t>JUAN MOISES FLORES PEÑA</t>
  </si>
  <si>
    <t>ROXANA SANCHEZ MOLINA</t>
  </si>
  <si>
    <t>Contratación de serivicio de Consultoría  para el Sistema Integrado Centroamericano de Calidad y Sostenibilidad (SICCS)</t>
  </si>
  <si>
    <t>LUIS MIGUEL CALLES GONZALEZ</t>
  </si>
  <si>
    <t>JULIO EDMUNDO SALVADOR CHAVEZ LOPEZ</t>
  </si>
  <si>
    <t>FRANCISCO HERIBERTO OLANO RODRIGUEZ</t>
  </si>
  <si>
    <t>XENIA GUADALUPE ORTIZ JIMENEZ</t>
  </si>
  <si>
    <t>JORGE LUIS ZELAYA GARAY</t>
  </si>
  <si>
    <t>ANA GABRIELA AGUIRRE IRAHETA</t>
  </si>
  <si>
    <t>JOSE ALEXANDER PEÑA CARBALLO</t>
  </si>
  <si>
    <t>ANA DEL CARMEN CAÑAS</t>
  </si>
  <si>
    <t>GILBERTO ENRIQUE CASANOVA GUILLEN</t>
  </si>
  <si>
    <t>BESY ELIZABETH AGUILAR DE DURAN</t>
  </si>
  <si>
    <t>YANIRA ELIZABETH APARICIO COTO</t>
  </si>
  <si>
    <t>Suministro de dos tintas para impresora Xerix Workcenter 3325, asignada a Finanzas.</t>
  </si>
  <si>
    <t>Adquisición de un disco duro externo de 1 terabyte para la Gerencia Financiera de CORSATUR</t>
  </si>
  <si>
    <t>BUSINESS CENTER, S.A. DE C.V.</t>
  </si>
  <si>
    <t>Adquisición de 2 discos duro externo de 2TB y 2 disco duro de 1 TB, marca Seagate, para uso de la Gerencia General</t>
  </si>
  <si>
    <t>AVANCE Y DESEMPEÑO, S.A. DE C.V.</t>
  </si>
  <si>
    <t>Consultoría para la elaboración de herramienta de diagnóstico institucional de género.</t>
  </si>
  <si>
    <t>SISTEMAS PUBLICITARIOS, S.A. DE C.V.</t>
  </si>
  <si>
    <t>Servicios de instalación de señalización turistica en el departamento de Chalatenango. Según especificaciones técnicas.</t>
  </si>
  <si>
    <t>UNO EL SALVADOR, S.A. DE C.V.</t>
  </si>
  <si>
    <t>Suministro de Combustible por medio de 2,000 cupones para el consumo de los vehículos propiedad de CORSATUR.</t>
  </si>
  <si>
    <t>DISTRIBUCIONES MULTIPLES, S.A. DE C.V.</t>
  </si>
  <si>
    <t>Adquisición de 188 Juegos de mesa y  4 sillas plásticas para municipios Pueblos Vivos. Según Especificaciones Técnicas.</t>
  </si>
  <si>
    <t>IMPRESOS MULTIPLES, S.A. DE C.V.</t>
  </si>
  <si>
    <t>Contratación de sevicios de redacción, edicion, diagramación, diseño e impresión del Catalogo de Empresas Turísticas Registro Nacional de Turismo (RNT) 2018. Según Especificaciones Técnicas.</t>
  </si>
  <si>
    <t>INGENIERIA CONSULTORIA Y PROYECTOS, S.A. DE C.V.</t>
  </si>
  <si>
    <t>Servicios de Mantenimiento General en el Mirador de Los Planes de Renderos, inmueble propiedad de Corsatur, año 2018.</t>
  </si>
  <si>
    <t>HOTELES Y DESARROLLOS, S.A. DE C.V. (HOTEL SHERATON)</t>
  </si>
  <si>
    <t>CADENA DE HOTELES VILLA SERENA, S.A. DE C.V.</t>
  </si>
  <si>
    <t>SPSS, S.A. DE C.V.</t>
  </si>
  <si>
    <t>Adquisición de 3 equipos de contadores automaticos de vehículos de motor terrestre para la Corporación Salvadoreña de Turismo. Según Especificaciones Técnicas.</t>
  </si>
  <si>
    <t>Servicio de alojamiento de 59 habitaciones triples, para los participantes en Pueblos Vivos Décimo Aniversario - 2018. Según Términos de Referencia.-</t>
  </si>
  <si>
    <t>Servicio de alojamiento de 20 habitaciones triples, el dia 07 de diciembre y 40 habitaciones triple para el 08 de diciembre del 2018, para los participantes en Pueblos Vivos Décimo Aniversario - 2018. Según Términos de Referencia.-</t>
  </si>
  <si>
    <t>Servicio de alojamiento de 6 habitaciones triples, para los participantes en Pueblos Vivos Décimo Aniversario - 2018. Según Términos de Referencia.-</t>
  </si>
  <si>
    <t>JOSE MAURICIO ESTEVEZ</t>
  </si>
  <si>
    <t>Elaboración de 1,921 camisetas, en tela de algodón 100%, con logo full color al lado izquierdo de Pueblos Vivos 10 años y en la parte trasera superior logo full color : Todo lo que somos, tallas: S,M,L, Y XL. Según especificaciones técnicas.</t>
  </si>
  <si>
    <t>RIGOBERTO ANTONIO GONZALEZ SEGURA</t>
  </si>
  <si>
    <t>AP&amp;G CONSTRUCTORES, S.A. DE C.V.</t>
  </si>
  <si>
    <t>Fortalecimiento de un producto turístico en el marco de un Pueblo Encantador en Suchitoto. Según Terminos de referencia</t>
  </si>
  <si>
    <t>Adquisición de 2 impresoras multifuncionales Laser Monocromaticas para uso de oficinas centrales de CORSATUR.</t>
  </si>
  <si>
    <t>INES DEL CARMEN HERNANDEZ DE MELENDEZ</t>
  </si>
  <si>
    <t>Servicio para el suministro, siembra y ornamentación  del Parque San Martin en la Ciudad de Suchitoto.</t>
  </si>
  <si>
    <t>STB COMPUTER, S.A. DE C.V.</t>
  </si>
  <si>
    <t>Suministro de 4 Licencias AutoCAD 2019, licencia individual, suscripción de un año. Según especificaciones técnicas el Item N° 3</t>
  </si>
  <si>
    <t>JESUS ABRAHAM LOPEZ TORRES</t>
  </si>
  <si>
    <t>2 Estantes tipo A: Estante metálico tipo dexion de 3 modulos, con medidas totales 2.70mts., de frente x 0.50, 14 Estantes B y 1 Armario Horizontal.</t>
  </si>
  <si>
    <t>Suministro de 25 UPS, Forza NT 751, capacidad de 750VA/375W, salidas de 6 nemas. Garantia de un año.</t>
  </si>
  <si>
    <t>D'OFFICE, S.A.D E C.V.</t>
  </si>
  <si>
    <t>Servicio de digitalización para documentos de CORSATUR.</t>
  </si>
  <si>
    <t>RAF, S.A. DE C.V.</t>
  </si>
  <si>
    <t>Adquisición de 42 sillas ergonómicas, semi ejecutivas, con espuma de 2" de alta densidad, forradas en tela damasco y 6 Armarios vertical metálico y anaqueles fabricados en lámina 1/32" con puertas abatibles.</t>
  </si>
  <si>
    <t>Elabora ión de 150 chaquetas en tela McArtur, fondo negro y mangas blancas, pecho full color con logo pueblos vivos 10 años; para apoyuo a circuitos Pueblos Vivos</t>
  </si>
  <si>
    <t>SPSS, S.A DE C.V</t>
  </si>
  <si>
    <t>Contratación de servicios para el levantamiento del perfil y gasto del visitante internacional y movimientos turísticos en fronteras terrestres y Aeropuerto Internacional de El Salvador Monseñor Óscar Arnulfo Romero y Galdámez, Aeropuerto Internacional de Ilopango y Puerto de Acajutla, año 2018</t>
  </si>
  <si>
    <t>ICIVIL INFRAESTRUCTURA, S.A. DE C.V</t>
  </si>
  <si>
    <t>Servicios de mantenimiento general en el Complejo Turístico del Puerto de La Libertad, año 2018</t>
  </si>
  <si>
    <t>Servicios de mantenimiento general de observatorios turísticos a nivel nacional, año 2018</t>
  </si>
  <si>
    <t>PARTICIPACIÓN CONJUNTA DE OFERENTES UDP “PHG – DIPER”</t>
  </si>
  <si>
    <t>Contratación de servicios integrales de diseño, construcción, montaje y desmontaje, del stand de El Salvador en eventos internacionales de promoción turística, así como su organización y logística, año 2018</t>
  </si>
  <si>
    <t>PREFERRED HOTEL GROUP, INC, DBA PHG CONSULTING</t>
  </si>
  <si>
    <t xml:space="preserve">Contratación de servicios profesionales de agencia de publicidad para campañas de comunicación y acciones de promoción; para su divulgación a nivel internacional, año 2018 </t>
  </si>
  <si>
    <t>MORENA GUADALUPE TORRES CONTRERAS</t>
  </si>
  <si>
    <t>Contratación de servicios profesionales para la administración del sistema DATA TUR El Salvador, generación de estadísticas de ocupación en servicios turísticos de hospedaje, año 2018</t>
  </si>
  <si>
    <t>BACER S.A DE C.V.</t>
  </si>
  <si>
    <t>Contratación de servicios de empresa coordinadora para la realización de viajes de familiarización y viajes de prensa para el año 2018</t>
  </si>
  <si>
    <t>O&amp;M MANTENIMIENTO Y SERVICIOS, S.A. DE C.V.</t>
  </si>
  <si>
    <t xml:space="preserve">Servicio de limpieza y mensajería en oficinas centrales de CORSATUR y servicio de limpieza en oficinas de  los Centros de Amigos del Turista (CAT), </t>
  </si>
  <si>
    <t>INVERSAP, S.A DE C.V.</t>
  </si>
  <si>
    <t>Contratación de servicios de mantenimiento general de plantas de tratamiento en el Complejo Turístico del Puerto de La Libertad, año 2018</t>
  </si>
  <si>
    <t>ITEC, S.A DE C.V.</t>
  </si>
  <si>
    <t>Servicios de mantenimiento general en el Parque Nacional El Boquerón, año 2018</t>
  </si>
  <si>
    <t>ARQ. INÉS DEL CARMEN HERNÁNDEZ DE MELÉNDEZ</t>
  </si>
  <si>
    <t>Servicios de administración general del Complejo Turístico del Puerto de La Libertad, año 2018</t>
  </si>
  <si>
    <t>PAN AMERICAN LIFE INSURANCE COMPANY</t>
  </si>
  <si>
    <t>Contratación de seguro de vida y seguro de gastos médico hospitalarios para la Corporación Salvadoreña de Turismo, año 2018</t>
  </si>
  <si>
    <t>SEGUROS E INVERSIONES S.A</t>
  </si>
  <si>
    <t>Contratación de Pólizas de Seguros de bienes para la Corporación Salvadoreña de Turismo, año 2018</t>
  </si>
  <si>
    <t>SSERVAL S.A DE C.V.</t>
  </si>
  <si>
    <t>Contratación de servicios de vigilancia privada para las oficinas centrales de CORSATUR, Parque Nacional El Boquerón, Complejo Turístico del Puerto de La Libertad y Hotel de Montaña Cerro Verde, año 2018</t>
  </si>
  <si>
    <t>Servicios de mantenimiento general de las instalaciones de la fase I del Hotel de Montaña Cerro Verde, Municipio de Santa Ana, Departamento de Santa Ana, año 2018</t>
  </si>
  <si>
    <t>IMPRESSA TALLERES, S.A DE C.V.</t>
  </si>
  <si>
    <t>Servicio de mantenimiento preventivo y correctivo para vehículos propiedad de la Corporación Salvadoreña de Turismo, año 2018</t>
  </si>
  <si>
    <t>COMUNICACIONES IBW EL SALVADOR, S.A. DE C.V.</t>
  </si>
  <si>
    <t>Contratación de servicios de internet y de Firewall para las oficinas centrales de CORSATUR</t>
  </si>
  <si>
    <t>Research &amp; Planning, S.A DE C.V.</t>
  </si>
  <si>
    <t>Contratación de servicios de investigaciones de post campañas publicitarias que realiza CORSATUR en temporadas vacacionales nacionales como regionales (Guatemala y Honduras) año 2018</t>
  </si>
  <si>
    <t>INFOLOGIC, S.A DE C.V.</t>
  </si>
  <si>
    <t>Servicios Profesionales para asistencia al turista, dentro del marco de las estrategias institucionales PROASISTUR 2018</t>
  </si>
  <si>
    <t>TRADER, S.A DE C.V.</t>
  </si>
  <si>
    <t>Adquisición de equipos de transporte para la implementación del programa PROASISTUR, Zona Oriental</t>
  </si>
  <si>
    <t>MULTISERVICIOS AG, S.A DE C.V.</t>
  </si>
  <si>
    <t>TELECOMODA, S.A DE C.V.</t>
  </si>
  <si>
    <t>Servicio de telefonía fija, celular e internet para oficinas centrales de CORSATUR, servicio de telefonía fija, celular e internet para los Centros de Amigos del Turista; servicio de telefonía fija para Stand de CORSATUR en Aeropuerto Internacional Monseñor Oscar Arnulfo Romero, Telefonía fija para centro de llamadas de CORSATUR 914.</t>
  </si>
  <si>
    <t>Lemusimun Publicidad S.A DE C.V.</t>
  </si>
  <si>
    <t xml:space="preserve">Servicios Profesionales de Agencia de Publicidad para campañas de comunicación y aaciones de promoción a nivel nacional. </t>
  </si>
  <si>
    <t>GLOBAL CARGO EL SALVADOR, S.A DE C.V.</t>
  </si>
  <si>
    <t>Servicios de mensajería privada o courier a nivel nacional e internacional para la Corporación Salvadoreña de Turismo, año 2017</t>
  </si>
  <si>
    <t>AGENCIA INTERNACIONAL DE VIAJES PANAMEX S.A DE C.V.</t>
  </si>
  <si>
    <t>Contratación de agencia de viajes para prestación de servicios relacionados al suministro de boletos aéreos y terrestres al exterior del pais y desde el exterior a El Salvador, año 2018</t>
  </si>
  <si>
    <t>DR. ROBERTO OLIVA ORTIZ</t>
  </si>
  <si>
    <t>Servicos especializados para intervenir en procesos contenciosos adminsitrativos, respecto de contratos de servicios de agencias de publicidad para campañas de comunicación y acciones de promoción, paras su divulgación a nivel nacional, años 2016 y 2017</t>
  </si>
  <si>
    <t>Servicios integrales para el desarrollo de eventos nacionales, año 2018</t>
  </si>
  <si>
    <t>CENTROMYPE</t>
  </si>
  <si>
    <t>Capacitación y asistencia técnica para actores claves del sector turísitco en elsalvador, 2018</t>
  </si>
  <si>
    <t>FEPADE</t>
  </si>
  <si>
    <t>STB COMPUTR, S.A DE C.V.</t>
  </si>
  <si>
    <t>Servicio de renovaciónde licencias de almacenamiento de correo electrónico y archivos ofimáticos modalidad Office 365</t>
  </si>
  <si>
    <t>Mena y Mena Ingenieros, S.A. de C.V.</t>
  </si>
  <si>
    <t>Rehabilitación de las instalaciones del Hotel de montaña Cerro Verde, Fase III</t>
  </si>
  <si>
    <t>Inés del Carmen Hernández de Meléndez</t>
  </si>
  <si>
    <t>Supervisión para la Rehabilitación de las instalaciones del Hotel de montaña Cerro Verde, Fase III</t>
  </si>
  <si>
    <t>BANCO PROVEEDORES Y OFERTANTES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</si>
</sst>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0.00_);_(&quot;$&quot;* \(#,##0.00\);_(&quot;$&quot;* &quot;-&quot;??_);_(@_)"/>
    <numFmt numFmtId="166" formatCode="_([$€-2]* #,##0.00_);_([$€-2]* \(#,##0.00\);_([$€-2]* &quot;-&quot;??_)"/>
  </numFmts>
  <fonts count="18" x14ac:knownFonts="1">
    <font>
      <sz val="11"/>
      <color theme="1"/>
      <name val="Calibri"/>
      <family val="2"/>
      <scheme val="minor"/>
    </font>
    <font>
      <sz val="11"/>
      <color theme="1"/>
      <name val="Calibri"/>
      <family val="2"/>
      <scheme val="minor"/>
    </font>
    <font>
      <sz val="10"/>
      <name val="Arial"/>
      <family val="2"/>
    </font>
    <font>
      <b/>
      <u/>
      <sz val="16"/>
      <color theme="1"/>
      <name val="Tahoma"/>
      <family val="2"/>
    </font>
    <font>
      <b/>
      <u/>
      <sz val="10"/>
      <color theme="0"/>
      <name val="Century Gothic"/>
      <family val="2"/>
    </font>
    <font>
      <sz val="9"/>
      <color theme="1"/>
      <name val="Century Gothic"/>
      <family val="2"/>
    </font>
    <font>
      <b/>
      <sz val="9"/>
      <color indexed="81"/>
      <name val="Tahoma"/>
      <charset val="1"/>
    </font>
    <font>
      <sz val="9"/>
      <color indexed="81"/>
      <name val="Tahoma"/>
      <charset val="1"/>
    </font>
    <font>
      <b/>
      <sz val="9"/>
      <color indexed="81"/>
      <name val="Tahoma"/>
      <family val="2"/>
    </font>
    <font>
      <sz val="9"/>
      <color indexed="81"/>
      <name val="Tahoma"/>
      <family val="2"/>
    </font>
    <font>
      <u/>
      <sz val="7"/>
      <color theme="10"/>
      <name val="Arial"/>
      <family val="2"/>
    </font>
    <font>
      <sz val="11"/>
      <color indexed="60"/>
      <name val="Calibri"/>
      <family val="2"/>
    </font>
    <font>
      <b/>
      <sz val="11"/>
      <color indexed="8"/>
      <name val="Calibri"/>
      <family val="2"/>
    </font>
    <font>
      <sz val="8"/>
      <name val="Century Gothic"/>
      <family val="2"/>
    </font>
    <font>
      <sz val="8"/>
      <color rgb="FF000000"/>
      <name val="Century Gothic"/>
      <family val="2"/>
    </font>
    <font>
      <sz val="10"/>
      <color theme="1"/>
      <name val="Calibri"/>
      <family val="2"/>
      <scheme val="minor"/>
    </font>
    <font>
      <sz val="10"/>
      <color theme="1"/>
      <name val="Century Gothic"/>
      <family val="2"/>
    </font>
    <font>
      <sz val="10"/>
      <name val="Century Gothic"/>
      <family val="2"/>
    </font>
  </fonts>
  <fills count="5">
    <fill>
      <patternFill patternType="none"/>
    </fill>
    <fill>
      <patternFill patternType="gray125"/>
    </fill>
    <fill>
      <patternFill patternType="solid">
        <fgColor theme="8"/>
        <bgColor indexed="64"/>
      </patternFill>
    </fill>
    <fill>
      <patternFill patternType="solid">
        <fgColor indexed="43"/>
      </patternFill>
    </fill>
    <fill>
      <patternFill patternType="solid">
        <fgColor theme="0"/>
        <bgColor indexed="64"/>
      </patternFill>
    </fill>
  </fills>
  <borders count="6">
    <border>
      <left/>
      <right/>
      <top/>
      <bottom/>
      <diagonal/>
    </border>
    <border>
      <left style="thin">
        <color auto="1"/>
      </left>
      <right style="thin">
        <color auto="1"/>
      </right>
      <top style="thin">
        <color auto="1"/>
      </top>
      <bottom style="thin">
        <color auto="1"/>
      </bottom>
      <diagonal/>
    </border>
    <border>
      <left/>
      <right/>
      <top style="medium">
        <color indexed="64"/>
      </top>
      <bottom/>
      <diagonal/>
    </border>
    <border>
      <left style="thin">
        <color auto="1"/>
      </left>
      <right style="thin">
        <color auto="1"/>
      </right>
      <top style="thin">
        <color auto="1"/>
      </top>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s>
  <cellStyleXfs count="13">
    <xf numFmtId="0" fontId="0" fillId="0" borderId="0"/>
    <xf numFmtId="164" fontId="1" fillId="0" borderId="0" applyFont="0" applyFill="0" applyBorder="0" applyAlignment="0" applyProtection="0"/>
    <xf numFmtId="0" fontId="2" fillId="0" borderId="0"/>
    <xf numFmtId="166" fontId="2" fillId="0" borderId="0" applyFont="0" applyFill="0" applyBorder="0" applyAlignment="0" applyProtection="0"/>
    <xf numFmtId="0" fontId="10" fillId="0" borderId="0" applyNumberFormat="0" applyFill="0" applyBorder="0" applyAlignment="0" applyProtection="0">
      <alignment vertical="top"/>
      <protection locked="0"/>
    </xf>
    <xf numFmtId="164" fontId="2" fillId="0" borderId="0" applyFont="0" applyFill="0" applyBorder="0" applyAlignment="0" applyProtection="0"/>
    <xf numFmtId="0" fontId="11" fillId="3" borderId="0" applyNumberFormat="0" applyBorder="0" applyAlignment="0" applyProtection="0"/>
    <xf numFmtId="0" fontId="1" fillId="0" borderId="0"/>
    <xf numFmtId="0" fontId="2" fillId="0" borderId="0"/>
    <xf numFmtId="0" fontId="2" fillId="0" borderId="0"/>
    <xf numFmtId="0" fontId="12" fillId="0" borderId="4" applyNumberFormat="0" applyFill="0" applyAlignment="0" applyProtection="0"/>
    <xf numFmtId="0" fontId="12" fillId="0" borderId="4" applyNumberFormat="0" applyFill="0" applyAlignment="0" applyProtection="0"/>
    <xf numFmtId="0" fontId="12" fillId="0" borderId="4" applyNumberFormat="0" applyFill="0" applyAlignment="0" applyProtection="0"/>
  </cellStyleXfs>
  <cellXfs count="34">
    <xf numFmtId="0" fontId="0" fillId="0" borderId="0" xfId="0"/>
    <xf numFmtId="164" fontId="4" fillId="2" borderId="1" xfId="1" applyFont="1" applyFill="1" applyBorder="1" applyAlignment="1">
      <alignment horizontal="center" vertical="center" wrapText="1"/>
    </xf>
    <xf numFmtId="0" fontId="4" fillId="2" borderId="2" xfId="2" applyFont="1"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1" xfId="0" applyFont="1" applyBorder="1" applyAlignment="1">
      <alignment horizontal="left" vertical="center" wrapText="1"/>
    </xf>
    <xf numFmtId="0" fontId="0" fillId="0" borderId="0" xfId="0" applyBorder="1"/>
    <xf numFmtId="0" fontId="5" fillId="0" borderId="3" xfId="0" applyFont="1" applyFill="1" applyBorder="1" applyAlignment="1">
      <alignment horizontal="left" vertical="center" wrapText="1"/>
    </xf>
    <xf numFmtId="0" fontId="3" fillId="0" borderId="0" xfId="2" applyFont="1" applyBorder="1" applyAlignment="1">
      <alignment horizontal="left"/>
    </xf>
    <xf numFmtId="0" fontId="3" fillId="0" borderId="0" xfId="2" applyFont="1" applyBorder="1" applyAlignment="1">
      <alignment vertical="center"/>
    </xf>
    <xf numFmtId="0" fontId="13" fillId="4" borderId="5" xfId="0" applyFont="1" applyFill="1" applyBorder="1" applyAlignment="1">
      <alignment horizontal="center" vertical="center" wrapText="1"/>
    </xf>
    <xf numFmtId="0" fontId="13" fillId="0" borderId="5" xfId="0" applyFont="1" applyBorder="1" applyAlignment="1">
      <alignment horizontal="center" vertical="center" wrapText="1"/>
    </xf>
    <xf numFmtId="0" fontId="13" fillId="0" borderId="0" xfId="0" applyFont="1" applyAlignment="1">
      <alignment horizontal="center" vertical="center" wrapText="1"/>
    </xf>
    <xf numFmtId="0" fontId="14" fillId="4" borderId="5" xfId="0" applyFont="1" applyFill="1" applyBorder="1" applyAlignment="1">
      <alignment horizontal="center" vertical="center" wrapText="1"/>
    </xf>
    <xf numFmtId="0" fontId="4" fillId="2" borderId="1" xfId="2" applyFont="1" applyFill="1" applyBorder="1" applyAlignment="1">
      <alignment horizontal="left" vertical="center" wrapText="1"/>
    </xf>
    <xf numFmtId="0" fontId="15" fillId="0" borderId="0" xfId="0" applyFont="1" applyAlignment="1">
      <alignment horizontal="left"/>
    </xf>
    <xf numFmtId="0" fontId="16" fillId="0" borderId="1" xfId="0" applyFont="1" applyFill="1" applyBorder="1" applyAlignment="1">
      <alignment horizontal="left" vertical="center"/>
    </xf>
    <xf numFmtId="0" fontId="16" fillId="0" borderId="1" xfId="0" applyFont="1" applyFill="1" applyBorder="1" applyAlignment="1">
      <alignment horizontal="left" vertical="center" wrapText="1"/>
    </xf>
    <xf numFmtId="0" fontId="17" fillId="0" borderId="1" xfId="0" applyFont="1" applyFill="1" applyBorder="1" applyAlignment="1">
      <alignment horizontal="left" vertical="center" wrapText="1"/>
    </xf>
    <xf numFmtId="14" fontId="16" fillId="0" borderId="1" xfId="0" applyNumberFormat="1" applyFont="1" applyFill="1" applyBorder="1" applyAlignment="1">
      <alignment horizontal="left" vertical="center"/>
    </xf>
    <xf numFmtId="0" fontId="16" fillId="0" borderId="3" xfId="0" applyFont="1" applyFill="1" applyBorder="1" applyAlignment="1">
      <alignment horizontal="left" vertical="center"/>
    </xf>
    <xf numFmtId="0" fontId="17" fillId="0" borderId="3" xfId="0" applyFont="1" applyFill="1" applyBorder="1" applyAlignment="1">
      <alignment horizontal="left" vertical="center" wrapText="1"/>
    </xf>
    <xf numFmtId="0" fontId="16" fillId="0" borderId="3" xfId="0" applyFont="1" applyBorder="1" applyAlignment="1">
      <alignment horizontal="left" vertical="center" wrapText="1"/>
    </xf>
    <xf numFmtId="0" fontId="17" fillId="4" borderId="5" xfId="0" applyFont="1" applyFill="1" applyBorder="1" applyAlignment="1">
      <alignment horizontal="left" vertical="center" wrapText="1"/>
    </xf>
    <xf numFmtId="0" fontId="17" fillId="0" borderId="5" xfId="0" applyFont="1" applyBorder="1" applyAlignment="1">
      <alignment horizontal="left" vertical="center" wrapText="1"/>
    </xf>
    <xf numFmtId="0" fontId="17" fillId="4" borderId="5" xfId="0" applyFont="1" applyFill="1" applyBorder="1" applyAlignment="1">
      <alignment horizontal="left" vertical="center"/>
    </xf>
    <xf numFmtId="0" fontId="17" fillId="0" borderId="5" xfId="0" applyFont="1" applyFill="1" applyBorder="1" applyAlignment="1">
      <alignment horizontal="left" vertical="center"/>
    </xf>
    <xf numFmtId="0" fontId="15" fillId="0" borderId="0" xfId="0" applyFont="1"/>
    <xf numFmtId="164" fontId="16" fillId="0" borderId="1" xfId="1" applyFont="1" applyFill="1" applyBorder="1" applyAlignment="1">
      <alignment vertical="center"/>
    </xf>
    <xf numFmtId="164" fontId="16" fillId="0" borderId="1" xfId="1" applyFont="1" applyBorder="1" applyAlignment="1">
      <alignment vertical="center"/>
    </xf>
    <xf numFmtId="164" fontId="16" fillId="0" borderId="3" xfId="1" applyFont="1" applyFill="1" applyBorder="1" applyAlignment="1">
      <alignment vertical="center"/>
    </xf>
    <xf numFmtId="164" fontId="17" fillId="4" borderId="5" xfId="0" applyNumberFormat="1" applyFont="1" applyFill="1" applyBorder="1" applyAlignment="1">
      <alignment horizontal="center" vertical="center"/>
    </xf>
    <xf numFmtId="164" fontId="17" fillId="4" borderId="5" xfId="0" applyNumberFormat="1" applyFont="1" applyFill="1" applyBorder="1" applyAlignment="1">
      <alignment horizontal="center" vertical="center" wrapText="1"/>
    </xf>
    <xf numFmtId="164" fontId="17" fillId="0" borderId="0" xfId="0" applyNumberFormat="1" applyFont="1" applyAlignment="1">
      <alignment horizontal="center" vertical="center"/>
    </xf>
    <xf numFmtId="164" fontId="17" fillId="0" borderId="5" xfId="0" applyNumberFormat="1" applyFont="1" applyFill="1" applyBorder="1" applyAlignment="1">
      <alignment horizontal="center" vertical="center"/>
    </xf>
  </cellXfs>
  <cellStyles count="13">
    <cellStyle name="Euro" xfId="3" xr:uid="{00000000-0005-0000-0000-000000000000}"/>
    <cellStyle name="Hipervínculo 2" xfId="4" xr:uid="{00000000-0005-0000-0000-000001000000}"/>
    <cellStyle name="Moneda" xfId="1" builtinId="4"/>
    <cellStyle name="Moneda 2" xfId="5" xr:uid="{00000000-0005-0000-0000-000003000000}"/>
    <cellStyle name="Neutral 2" xfId="6" xr:uid="{00000000-0005-0000-0000-000004000000}"/>
    <cellStyle name="Normal" xfId="0" builtinId="0"/>
    <cellStyle name="Normal 2" xfId="2" xr:uid="{00000000-0005-0000-0000-000006000000}"/>
    <cellStyle name="Normal 2 2" xfId="7" xr:uid="{00000000-0005-0000-0000-000007000000}"/>
    <cellStyle name="Normal 3" xfId="8" xr:uid="{00000000-0005-0000-0000-000008000000}"/>
    <cellStyle name="Normal 4" xfId="9" xr:uid="{00000000-0005-0000-0000-000009000000}"/>
    <cellStyle name="Total 2" xfId="10" xr:uid="{00000000-0005-0000-0000-00000A000000}"/>
    <cellStyle name="Total 3" xfId="11" xr:uid="{00000000-0005-0000-0000-00000B000000}"/>
    <cellStyle name="Total 3 2" xfId="12" xr:uid="{00000000-0005-0000-0000-00000C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145"/>
  <sheetViews>
    <sheetView tabSelected="1" workbookViewId="0">
      <pane ySplit="5" topLeftCell="A138" activePane="bottomLeft" state="frozen"/>
      <selection pane="bottomLeft" activeCell="F10" sqref="F10"/>
    </sheetView>
  </sheetViews>
  <sheetFormatPr baseColWidth="10" defaultRowHeight="14.4" x14ac:dyDescent="0.3"/>
  <cols>
    <col min="1" max="1" width="48.44140625" style="14" customWidth="1"/>
    <col min="2" max="2" width="15" style="26" customWidth="1"/>
    <col min="3" max="3" width="40" customWidth="1"/>
  </cols>
  <sheetData>
    <row r="1" spans="1:3" ht="20.399999999999999" x14ac:dyDescent="0.35">
      <c r="A1" s="7"/>
      <c r="B1" s="7"/>
      <c r="C1" s="7"/>
    </row>
    <row r="2" spans="1:3" ht="20.399999999999999" x14ac:dyDescent="0.3">
      <c r="A2" s="8" t="s">
        <v>241</v>
      </c>
      <c r="B2" s="8"/>
      <c r="C2" s="8"/>
    </row>
    <row r="4" spans="1:3" ht="15" thickBot="1" x14ac:dyDescent="0.35"/>
    <row r="5" spans="1:3" x14ac:dyDescent="0.3">
      <c r="A5" s="13" t="s">
        <v>0</v>
      </c>
      <c r="B5" s="1" t="s">
        <v>1</v>
      </c>
      <c r="C5" s="2" t="s">
        <v>2</v>
      </c>
    </row>
    <row r="6" spans="1:3" ht="26.4" x14ac:dyDescent="0.3">
      <c r="A6" s="15" t="s">
        <v>3</v>
      </c>
      <c r="B6" s="27">
        <v>8400</v>
      </c>
      <c r="C6" s="4" t="s">
        <v>4</v>
      </c>
    </row>
    <row r="7" spans="1:3" ht="26.4" x14ac:dyDescent="0.3">
      <c r="A7" s="15" t="s">
        <v>5</v>
      </c>
      <c r="B7" s="27">
        <v>4328.83</v>
      </c>
      <c r="C7" s="4" t="s">
        <v>6</v>
      </c>
    </row>
    <row r="8" spans="1:3" ht="39.6" x14ac:dyDescent="0.3">
      <c r="A8" s="16" t="s">
        <v>7</v>
      </c>
      <c r="B8" s="27">
        <v>3000</v>
      </c>
      <c r="C8" s="4" t="s">
        <v>8</v>
      </c>
    </row>
    <row r="9" spans="1:3" ht="39.6" x14ac:dyDescent="0.3">
      <c r="A9" s="16" t="s">
        <v>9</v>
      </c>
      <c r="B9" s="27">
        <v>2010.45</v>
      </c>
      <c r="C9" s="4" t="s">
        <v>8</v>
      </c>
    </row>
    <row r="10" spans="1:3" ht="39.6" x14ac:dyDescent="0.3">
      <c r="A10" s="16" t="s">
        <v>10</v>
      </c>
      <c r="B10" s="27">
        <v>562.04999999999995</v>
      </c>
      <c r="C10" s="4" t="s">
        <v>8</v>
      </c>
    </row>
    <row r="11" spans="1:3" ht="39.6" x14ac:dyDescent="0.3">
      <c r="A11" s="16" t="s">
        <v>11</v>
      </c>
      <c r="B11" s="27">
        <v>427.5</v>
      </c>
      <c r="C11" s="4" t="s">
        <v>8</v>
      </c>
    </row>
    <row r="12" spans="1:3" ht="52.8" x14ac:dyDescent="0.3">
      <c r="A12" s="16" t="s">
        <v>12</v>
      </c>
      <c r="B12" s="27">
        <f>1440+3560</f>
        <v>5000</v>
      </c>
      <c r="C12" s="4" t="s">
        <v>13</v>
      </c>
    </row>
    <row r="13" spans="1:3" ht="26.4" x14ac:dyDescent="0.3">
      <c r="A13" s="16" t="s">
        <v>14</v>
      </c>
      <c r="B13" s="27">
        <v>820.38</v>
      </c>
      <c r="C13" s="4" t="s">
        <v>15</v>
      </c>
    </row>
    <row r="14" spans="1:3" ht="52.8" x14ac:dyDescent="0.3">
      <c r="A14" s="16" t="s">
        <v>16</v>
      </c>
      <c r="B14" s="27">
        <v>55000</v>
      </c>
      <c r="C14" s="4" t="s">
        <v>17</v>
      </c>
    </row>
    <row r="15" spans="1:3" ht="39.6" x14ac:dyDescent="0.3">
      <c r="A15" s="16" t="s">
        <v>18</v>
      </c>
      <c r="B15" s="27">
        <v>16233.4</v>
      </c>
      <c r="C15" s="3" t="s">
        <v>19</v>
      </c>
    </row>
    <row r="16" spans="1:3" ht="39.6" x14ac:dyDescent="0.3">
      <c r="A16" s="16" t="s">
        <v>20</v>
      </c>
      <c r="B16" s="27">
        <f>3572.8+1078.8</f>
        <v>4651.6000000000004</v>
      </c>
      <c r="C16" s="3" t="s">
        <v>21</v>
      </c>
    </row>
    <row r="17" spans="1:3" ht="39.6" x14ac:dyDescent="0.3">
      <c r="A17" s="15" t="s">
        <v>22</v>
      </c>
      <c r="B17" s="27">
        <v>3000</v>
      </c>
      <c r="C17" s="4" t="s">
        <v>23</v>
      </c>
    </row>
    <row r="18" spans="1:3" ht="39.6" x14ac:dyDescent="0.3">
      <c r="A18" s="16" t="s">
        <v>7</v>
      </c>
      <c r="B18" s="27">
        <v>228</v>
      </c>
      <c r="C18" s="4" t="s">
        <v>24</v>
      </c>
    </row>
    <row r="19" spans="1:3" ht="52.8" x14ac:dyDescent="0.3">
      <c r="A19" s="16" t="s">
        <v>9</v>
      </c>
      <c r="B19" s="27">
        <f>229.5+39.78</f>
        <v>269.27999999999997</v>
      </c>
      <c r="C19" s="4" t="s">
        <v>25</v>
      </c>
    </row>
    <row r="20" spans="1:3" ht="39.6" x14ac:dyDescent="0.3">
      <c r="A20" s="16" t="s">
        <v>10</v>
      </c>
      <c r="B20" s="27">
        <v>175</v>
      </c>
      <c r="C20" s="4" t="s">
        <v>26</v>
      </c>
    </row>
    <row r="21" spans="1:3" ht="39.6" x14ac:dyDescent="0.3">
      <c r="A21" s="16" t="s">
        <v>11</v>
      </c>
      <c r="B21" s="27">
        <v>32</v>
      </c>
      <c r="C21" s="4" t="s">
        <v>27</v>
      </c>
    </row>
    <row r="22" spans="1:3" ht="39.6" x14ac:dyDescent="0.3">
      <c r="A22" s="17" t="s">
        <v>32</v>
      </c>
      <c r="B22" s="28">
        <v>310.75</v>
      </c>
      <c r="C22" s="4" t="s">
        <v>33</v>
      </c>
    </row>
    <row r="23" spans="1:3" ht="79.2" x14ac:dyDescent="0.3">
      <c r="A23" s="17" t="s">
        <v>34</v>
      </c>
      <c r="B23" s="27">
        <v>42268</v>
      </c>
      <c r="C23" s="4" t="s">
        <v>35</v>
      </c>
    </row>
    <row r="24" spans="1:3" s="5" customFormat="1" ht="66" x14ac:dyDescent="0.3">
      <c r="A24" s="16" t="s">
        <v>36</v>
      </c>
      <c r="B24" s="27">
        <v>1072</v>
      </c>
      <c r="C24" s="4" t="s">
        <v>37</v>
      </c>
    </row>
    <row r="25" spans="1:3" s="5" customFormat="1" ht="66" x14ac:dyDescent="0.3">
      <c r="A25" s="16" t="s">
        <v>38</v>
      </c>
      <c r="B25" s="27">
        <v>1660</v>
      </c>
      <c r="C25" s="4" t="s">
        <v>39</v>
      </c>
    </row>
    <row r="26" spans="1:3" s="5" customFormat="1" ht="52.8" x14ac:dyDescent="0.3">
      <c r="A26" s="17" t="s">
        <v>40</v>
      </c>
      <c r="B26" s="27">
        <v>2400</v>
      </c>
      <c r="C26" s="3" t="s">
        <v>41</v>
      </c>
    </row>
    <row r="27" spans="1:3" s="5" customFormat="1" ht="52.8" x14ac:dyDescent="0.3">
      <c r="A27" s="15" t="s">
        <v>42</v>
      </c>
      <c r="B27" s="27">
        <v>4593</v>
      </c>
      <c r="C27" s="3" t="s">
        <v>43</v>
      </c>
    </row>
    <row r="28" spans="1:3" s="5" customFormat="1" ht="52.8" x14ac:dyDescent="0.3">
      <c r="A28" s="15" t="s">
        <v>44</v>
      </c>
      <c r="B28" s="27">
        <v>6115.7</v>
      </c>
      <c r="C28" s="3" t="s">
        <v>45</v>
      </c>
    </row>
    <row r="29" spans="1:3" s="5" customFormat="1" ht="39.6" x14ac:dyDescent="0.3">
      <c r="A29" s="15" t="s">
        <v>46</v>
      </c>
      <c r="B29" s="27">
        <v>20578</v>
      </c>
      <c r="C29" s="3" t="s">
        <v>47</v>
      </c>
    </row>
    <row r="30" spans="1:3" s="5" customFormat="1" ht="66" x14ac:dyDescent="0.3">
      <c r="A30" s="15" t="s">
        <v>48</v>
      </c>
      <c r="B30" s="27">
        <v>1785</v>
      </c>
      <c r="C30" s="3" t="s">
        <v>49</v>
      </c>
    </row>
    <row r="31" spans="1:3" s="5" customFormat="1" ht="39.6" x14ac:dyDescent="0.3">
      <c r="A31" s="15" t="s">
        <v>50</v>
      </c>
      <c r="B31" s="27">
        <v>141.25</v>
      </c>
      <c r="C31" s="3" t="s">
        <v>51</v>
      </c>
    </row>
    <row r="32" spans="1:3" s="5" customFormat="1" ht="66" x14ac:dyDescent="0.3">
      <c r="A32" s="15" t="s">
        <v>52</v>
      </c>
      <c r="B32" s="27">
        <v>22398.32</v>
      </c>
      <c r="C32" s="3" t="s">
        <v>53</v>
      </c>
    </row>
    <row r="33" spans="1:3" s="5" customFormat="1" ht="79.2" x14ac:dyDescent="0.3">
      <c r="A33" s="18" t="s">
        <v>54</v>
      </c>
      <c r="B33" s="27">
        <v>600</v>
      </c>
      <c r="C33" s="3" t="s">
        <v>55</v>
      </c>
    </row>
    <row r="34" spans="1:3" s="5" customFormat="1" ht="39.6" x14ac:dyDescent="0.3">
      <c r="A34" s="15" t="s">
        <v>56</v>
      </c>
      <c r="B34" s="27">
        <f>3476+186.44</f>
        <v>3662.44</v>
      </c>
      <c r="C34" s="3" t="s">
        <v>57</v>
      </c>
    </row>
    <row r="35" spans="1:3" s="5" customFormat="1" ht="52.8" x14ac:dyDescent="0.3">
      <c r="A35" s="15" t="s">
        <v>58</v>
      </c>
      <c r="B35" s="27">
        <v>104.86</v>
      </c>
      <c r="C35" s="3" t="s">
        <v>59</v>
      </c>
    </row>
    <row r="36" spans="1:3" s="5" customFormat="1" ht="26.4" x14ac:dyDescent="0.3">
      <c r="A36" s="15" t="s">
        <v>63</v>
      </c>
      <c r="B36" s="27">
        <f>5194.52+19515.97</f>
        <v>24710.49</v>
      </c>
      <c r="C36" s="3" t="s">
        <v>64</v>
      </c>
    </row>
    <row r="37" spans="1:3" s="5" customFormat="1" ht="132" x14ac:dyDescent="0.3">
      <c r="A37" s="17" t="s">
        <v>28</v>
      </c>
      <c r="B37" s="27">
        <v>1900</v>
      </c>
      <c r="C37" s="4" t="s">
        <v>29</v>
      </c>
    </row>
    <row r="38" spans="1:3" s="5" customFormat="1" ht="52.8" x14ac:dyDescent="0.3">
      <c r="A38" s="17" t="s">
        <v>30</v>
      </c>
      <c r="B38" s="27">
        <v>400</v>
      </c>
      <c r="C38" s="4" t="s">
        <v>31</v>
      </c>
    </row>
    <row r="39" spans="1:3" s="5" customFormat="1" ht="79.2" x14ac:dyDescent="0.3">
      <c r="A39" s="15" t="s">
        <v>65</v>
      </c>
      <c r="B39" s="27">
        <v>24300</v>
      </c>
      <c r="C39" s="3" t="s">
        <v>66</v>
      </c>
    </row>
    <row r="40" spans="1:3" s="5" customFormat="1" ht="66" x14ac:dyDescent="0.3">
      <c r="A40" s="15" t="s">
        <v>67</v>
      </c>
      <c r="B40" s="27">
        <v>27000</v>
      </c>
      <c r="C40" s="3" t="s">
        <v>68</v>
      </c>
    </row>
    <row r="41" spans="1:3" s="5" customFormat="1" ht="26.4" x14ac:dyDescent="0.3">
      <c r="A41" s="15" t="s">
        <v>69</v>
      </c>
      <c r="B41" s="27">
        <v>8136</v>
      </c>
      <c r="C41" s="3" t="s">
        <v>70</v>
      </c>
    </row>
    <row r="42" spans="1:3" s="5" customFormat="1" ht="39.6" x14ac:dyDescent="0.3">
      <c r="A42" s="15" t="s">
        <v>71</v>
      </c>
      <c r="B42" s="27">
        <v>29039.68</v>
      </c>
      <c r="C42" s="3" t="s">
        <v>72</v>
      </c>
    </row>
    <row r="43" spans="1:3" s="5" customFormat="1" ht="39.6" x14ac:dyDescent="0.3">
      <c r="A43" s="15" t="s">
        <v>73</v>
      </c>
      <c r="B43" s="27">
        <f>2721+642</f>
        <v>3363</v>
      </c>
      <c r="C43" s="3" t="s">
        <v>74</v>
      </c>
    </row>
    <row r="44" spans="1:3" s="5" customFormat="1" ht="39.6" x14ac:dyDescent="0.3">
      <c r="A44" s="15" t="s">
        <v>75</v>
      </c>
      <c r="B44" s="27">
        <f>777+155.4</f>
        <v>932.4</v>
      </c>
      <c r="C44" s="3" t="s">
        <v>76</v>
      </c>
    </row>
    <row r="45" spans="1:3" s="5" customFormat="1" ht="52.8" x14ac:dyDescent="0.3">
      <c r="A45" s="15" t="s">
        <v>77</v>
      </c>
      <c r="B45" s="27">
        <v>4450.5</v>
      </c>
      <c r="C45" s="3" t="s">
        <v>78</v>
      </c>
    </row>
    <row r="46" spans="1:3" s="5" customFormat="1" x14ac:dyDescent="0.3">
      <c r="A46" s="15" t="s">
        <v>79</v>
      </c>
      <c r="B46" s="27">
        <v>110</v>
      </c>
      <c r="C46" s="3" t="s">
        <v>80</v>
      </c>
    </row>
    <row r="47" spans="1:3" s="5" customFormat="1" ht="26.4" x14ac:dyDescent="0.3">
      <c r="A47" s="15" t="s">
        <v>81</v>
      </c>
      <c r="B47" s="27">
        <v>70000</v>
      </c>
      <c r="C47" s="3" t="s">
        <v>82</v>
      </c>
    </row>
    <row r="48" spans="1:3" s="5" customFormat="1" ht="39.6" x14ac:dyDescent="0.3">
      <c r="A48" s="15" t="s">
        <v>83</v>
      </c>
      <c r="B48" s="27">
        <v>909.95</v>
      </c>
      <c r="C48" s="3" t="s">
        <v>84</v>
      </c>
    </row>
    <row r="49" spans="1:3" s="5" customFormat="1" ht="105.6" x14ac:dyDescent="0.3">
      <c r="A49" s="15" t="s">
        <v>85</v>
      </c>
      <c r="B49" s="27">
        <v>4620</v>
      </c>
      <c r="C49" s="3" t="s">
        <v>86</v>
      </c>
    </row>
    <row r="50" spans="1:3" s="5" customFormat="1" ht="52.8" x14ac:dyDescent="0.3">
      <c r="A50" s="15" t="s">
        <v>40</v>
      </c>
      <c r="B50" s="27">
        <v>12315</v>
      </c>
      <c r="C50" s="3" t="s">
        <v>87</v>
      </c>
    </row>
    <row r="51" spans="1:3" s="5" customFormat="1" ht="26.4" x14ac:dyDescent="0.3">
      <c r="A51" s="15" t="s">
        <v>88</v>
      </c>
      <c r="B51" s="27">
        <v>13180</v>
      </c>
      <c r="C51" s="3" t="s">
        <v>89</v>
      </c>
    </row>
    <row r="52" spans="1:3" s="5" customFormat="1" ht="52.8" x14ac:dyDescent="0.3">
      <c r="A52" s="15" t="s">
        <v>90</v>
      </c>
      <c r="B52" s="27">
        <v>14500</v>
      </c>
      <c r="C52" s="3" t="s">
        <v>91</v>
      </c>
    </row>
    <row r="53" spans="1:3" s="5" customFormat="1" ht="66" x14ac:dyDescent="0.3">
      <c r="A53" s="15" t="s">
        <v>75</v>
      </c>
      <c r="B53" s="27">
        <v>106.04</v>
      </c>
      <c r="C53" s="3" t="s">
        <v>92</v>
      </c>
    </row>
    <row r="54" spans="1:3" s="5" customFormat="1" ht="79.2" x14ac:dyDescent="0.3">
      <c r="A54" s="15" t="s">
        <v>60</v>
      </c>
      <c r="B54" s="27">
        <v>915.8</v>
      </c>
      <c r="C54" s="3" t="s">
        <v>93</v>
      </c>
    </row>
    <row r="55" spans="1:3" s="5" customFormat="1" ht="26.4" x14ac:dyDescent="0.3">
      <c r="A55" s="15" t="s">
        <v>94</v>
      </c>
      <c r="B55" s="27">
        <v>565</v>
      </c>
      <c r="C55" s="3" t="s">
        <v>95</v>
      </c>
    </row>
    <row r="56" spans="1:3" s="5" customFormat="1" ht="26.4" x14ac:dyDescent="0.3">
      <c r="A56" s="15" t="s">
        <v>96</v>
      </c>
      <c r="B56" s="27">
        <v>8000</v>
      </c>
      <c r="C56" s="3" t="s">
        <v>97</v>
      </c>
    </row>
    <row r="57" spans="1:3" s="5" customFormat="1" ht="39.6" x14ac:dyDescent="0.3">
      <c r="A57" s="15" t="s">
        <v>61</v>
      </c>
      <c r="B57" s="27">
        <v>16489.32</v>
      </c>
      <c r="C57" s="3" t="s">
        <v>62</v>
      </c>
    </row>
    <row r="58" spans="1:3" s="5" customFormat="1" ht="26.4" x14ac:dyDescent="0.3">
      <c r="A58" s="15" t="s">
        <v>98</v>
      </c>
      <c r="B58" s="27">
        <v>8750</v>
      </c>
      <c r="C58" s="3" t="s">
        <v>99</v>
      </c>
    </row>
    <row r="59" spans="1:3" s="5" customFormat="1" ht="39.6" x14ac:dyDescent="0.3">
      <c r="A59" s="15" t="s">
        <v>100</v>
      </c>
      <c r="B59" s="27">
        <v>960.5</v>
      </c>
      <c r="C59" s="3" t="s">
        <v>101</v>
      </c>
    </row>
    <row r="60" spans="1:3" s="5" customFormat="1" ht="26.4" x14ac:dyDescent="0.3">
      <c r="A60" s="15" t="s">
        <v>102</v>
      </c>
      <c r="B60" s="27">
        <v>1031.8</v>
      </c>
      <c r="C60" s="3" t="s">
        <v>103</v>
      </c>
    </row>
    <row r="61" spans="1:3" ht="39.6" x14ac:dyDescent="0.3">
      <c r="A61" s="15" t="s">
        <v>104</v>
      </c>
      <c r="B61" s="27">
        <v>11600</v>
      </c>
      <c r="C61" s="3" t="s">
        <v>105</v>
      </c>
    </row>
    <row r="62" spans="1:3" ht="26.4" x14ac:dyDescent="0.3">
      <c r="A62" s="19" t="s">
        <v>106</v>
      </c>
      <c r="B62" s="29">
        <v>468.15</v>
      </c>
      <c r="C62" s="6" t="s">
        <v>107</v>
      </c>
    </row>
    <row r="63" spans="1:3" ht="26.4" x14ac:dyDescent="0.3">
      <c r="A63" s="19" t="s">
        <v>108</v>
      </c>
      <c r="B63" s="29">
        <v>428.83</v>
      </c>
      <c r="C63" s="6" t="s">
        <v>107</v>
      </c>
    </row>
    <row r="64" spans="1:3" ht="39.6" x14ac:dyDescent="0.3">
      <c r="A64" s="19" t="s">
        <v>109</v>
      </c>
      <c r="B64" s="29">
        <v>699.97</v>
      </c>
      <c r="C64" s="6" t="s">
        <v>110</v>
      </c>
    </row>
    <row r="65" spans="1:3" ht="26.4" x14ac:dyDescent="0.3">
      <c r="A65" s="17" t="s">
        <v>111</v>
      </c>
      <c r="B65" s="29">
        <v>13942.31</v>
      </c>
      <c r="C65" s="6" t="s">
        <v>112</v>
      </c>
    </row>
    <row r="66" spans="1:3" x14ac:dyDescent="0.3">
      <c r="A66" s="20" t="s">
        <v>113</v>
      </c>
      <c r="B66" s="29">
        <v>9201.14</v>
      </c>
      <c r="C66" s="6" t="s">
        <v>114</v>
      </c>
    </row>
    <row r="67" spans="1:3" x14ac:dyDescent="0.3">
      <c r="A67" s="20" t="s">
        <v>115</v>
      </c>
      <c r="B67" s="29">
        <v>783.51</v>
      </c>
      <c r="C67" s="6" t="s">
        <v>116</v>
      </c>
    </row>
    <row r="68" spans="1:3" ht="39.6" x14ac:dyDescent="0.3">
      <c r="A68" s="19" t="s">
        <v>117</v>
      </c>
      <c r="B68" s="29">
        <f>2027.75+308.7</f>
        <v>2336.4499999999998</v>
      </c>
      <c r="C68" s="6" t="s">
        <v>118</v>
      </c>
    </row>
    <row r="69" spans="1:3" x14ac:dyDescent="0.3">
      <c r="A69" s="19" t="s">
        <v>75</v>
      </c>
      <c r="B69" s="29">
        <v>462.46</v>
      </c>
      <c r="C69" s="6" t="s">
        <v>119</v>
      </c>
    </row>
    <row r="70" spans="1:3" ht="39.6" x14ac:dyDescent="0.3">
      <c r="A70" s="19" t="s">
        <v>120</v>
      </c>
      <c r="B70" s="29">
        <v>888.04</v>
      </c>
      <c r="C70" s="6" t="s">
        <v>118</v>
      </c>
    </row>
    <row r="71" spans="1:3" ht="39.6" x14ac:dyDescent="0.3">
      <c r="A71" s="19" t="s">
        <v>120</v>
      </c>
      <c r="B71" s="29">
        <v>413.36</v>
      </c>
      <c r="C71" s="6" t="s">
        <v>118</v>
      </c>
    </row>
    <row r="72" spans="1:3" ht="39.6" x14ac:dyDescent="0.3">
      <c r="A72" s="19" t="s">
        <v>75</v>
      </c>
      <c r="B72" s="29">
        <f>2668.56+1094.13</f>
        <v>3762.69</v>
      </c>
      <c r="C72" s="6" t="s">
        <v>118</v>
      </c>
    </row>
    <row r="73" spans="1:3" ht="26.4" x14ac:dyDescent="0.3">
      <c r="A73" s="19" t="s">
        <v>121</v>
      </c>
      <c r="B73" s="29">
        <v>779.63</v>
      </c>
      <c r="C73" s="6" t="s">
        <v>122</v>
      </c>
    </row>
    <row r="74" spans="1:3" ht="26.4" x14ac:dyDescent="0.3">
      <c r="A74" s="19" t="s">
        <v>121</v>
      </c>
      <c r="B74" s="29">
        <v>738.45</v>
      </c>
      <c r="C74" s="6" t="s">
        <v>123</v>
      </c>
    </row>
    <row r="75" spans="1:3" ht="26.4" x14ac:dyDescent="0.3">
      <c r="A75" s="19" t="s">
        <v>60</v>
      </c>
      <c r="B75" s="29">
        <v>1301.3800000000001</v>
      </c>
      <c r="C75" s="6" t="s">
        <v>122</v>
      </c>
    </row>
    <row r="76" spans="1:3" ht="26.4" x14ac:dyDescent="0.3">
      <c r="A76" s="19" t="s">
        <v>60</v>
      </c>
      <c r="B76" s="29">
        <v>244.77</v>
      </c>
      <c r="C76" s="6" t="s">
        <v>123</v>
      </c>
    </row>
    <row r="77" spans="1:3" ht="52.8" x14ac:dyDescent="0.3">
      <c r="A77" s="19" t="s">
        <v>124</v>
      </c>
      <c r="B77" s="29">
        <v>560</v>
      </c>
      <c r="C77" s="6" t="s">
        <v>126</v>
      </c>
    </row>
    <row r="78" spans="1:3" ht="52.8" x14ac:dyDescent="0.3">
      <c r="A78" s="19" t="s">
        <v>127</v>
      </c>
      <c r="B78" s="29">
        <v>560</v>
      </c>
      <c r="C78" s="6" t="s">
        <v>126</v>
      </c>
    </row>
    <row r="79" spans="1:3" ht="52.8" x14ac:dyDescent="0.3">
      <c r="A79" s="19" t="s">
        <v>128</v>
      </c>
      <c r="B79" s="29">
        <v>1500</v>
      </c>
      <c r="C79" s="6" t="s">
        <v>126</v>
      </c>
    </row>
    <row r="80" spans="1:3" ht="39.6" x14ac:dyDescent="0.3">
      <c r="A80" s="19" t="s">
        <v>130</v>
      </c>
      <c r="B80" s="29">
        <v>1500</v>
      </c>
      <c r="C80" s="6" t="s">
        <v>129</v>
      </c>
    </row>
    <row r="81" spans="1:3" ht="39.6" x14ac:dyDescent="0.3">
      <c r="A81" s="19" t="s">
        <v>131</v>
      </c>
      <c r="B81" s="29">
        <v>1500</v>
      </c>
      <c r="C81" s="6" t="s">
        <v>129</v>
      </c>
    </row>
    <row r="82" spans="1:3" ht="39.6" x14ac:dyDescent="0.3">
      <c r="A82" s="19" t="s">
        <v>132</v>
      </c>
      <c r="B82" s="29">
        <v>560</v>
      </c>
      <c r="C82" s="6" t="s">
        <v>125</v>
      </c>
    </row>
    <row r="83" spans="1:3" ht="39.6" x14ac:dyDescent="0.3">
      <c r="A83" s="19" t="s">
        <v>133</v>
      </c>
      <c r="B83" s="29">
        <v>560</v>
      </c>
      <c r="C83" s="6" t="s">
        <v>125</v>
      </c>
    </row>
    <row r="84" spans="1:3" ht="39.6" x14ac:dyDescent="0.3">
      <c r="A84" s="19" t="s">
        <v>134</v>
      </c>
      <c r="B84" s="29">
        <v>1500</v>
      </c>
      <c r="C84" s="6" t="s">
        <v>129</v>
      </c>
    </row>
    <row r="85" spans="1:3" ht="39.6" x14ac:dyDescent="0.3">
      <c r="A85" s="19" t="s">
        <v>135</v>
      </c>
      <c r="B85" s="29">
        <v>1500</v>
      </c>
      <c r="C85" s="6" t="s">
        <v>129</v>
      </c>
    </row>
    <row r="86" spans="1:3" ht="39.6" x14ac:dyDescent="0.3">
      <c r="A86" s="19" t="s">
        <v>136</v>
      </c>
      <c r="B86" s="29">
        <v>560</v>
      </c>
      <c r="C86" s="6" t="s">
        <v>125</v>
      </c>
    </row>
    <row r="87" spans="1:3" ht="39.6" x14ac:dyDescent="0.3">
      <c r="A87" s="19" t="s">
        <v>137</v>
      </c>
      <c r="B87" s="29">
        <v>560</v>
      </c>
      <c r="C87" s="6" t="s">
        <v>125</v>
      </c>
    </row>
    <row r="88" spans="1:3" ht="39.6" x14ac:dyDescent="0.3">
      <c r="A88" s="19" t="s">
        <v>138</v>
      </c>
      <c r="B88" s="29">
        <v>1500</v>
      </c>
      <c r="C88" s="6" t="s">
        <v>129</v>
      </c>
    </row>
    <row r="89" spans="1:3" ht="39.6" x14ac:dyDescent="0.3">
      <c r="A89" s="19" t="s">
        <v>139</v>
      </c>
      <c r="B89" s="29">
        <v>1500</v>
      </c>
      <c r="C89" s="6" t="s">
        <v>129</v>
      </c>
    </row>
    <row r="90" spans="1:3" ht="39.6" x14ac:dyDescent="0.3">
      <c r="A90" s="19" t="s">
        <v>140</v>
      </c>
      <c r="B90" s="29">
        <v>560</v>
      </c>
      <c r="C90" s="6" t="s">
        <v>125</v>
      </c>
    </row>
    <row r="91" spans="1:3" ht="26.4" x14ac:dyDescent="0.3">
      <c r="A91" s="19" t="s">
        <v>18</v>
      </c>
      <c r="B91" s="29">
        <v>490.38</v>
      </c>
      <c r="C91" s="6" t="s">
        <v>141</v>
      </c>
    </row>
    <row r="92" spans="1:3" ht="39.6" x14ac:dyDescent="0.3">
      <c r="A92" s="19" t="s">
        <v>75</v>
      </c>
      <c r="B92" s="29">
        <v>76.84</v>
      </c>
      <c r="C92" s="6" t="s">
        <v>142</v>
      </c>
    </row>
    <row r="93" spans="1:3" ht="39.6" x14ac:dyDescent="0.3">
      <c r="A93" s="19" t="s">
        <v>143</v>
      </c>
      <c r="B93" s="29">
        <v>309</v>
      </c>
      <c r="C93" s="6" t="s">
        <v>144</v>
      </c>
    </row>
    <row r="94" spans="1:3" ht="39.6" x14ac:dyDescent="0.3">
      <c r="A94" s="19" t="s">
        <v>145</v>
      </c>
      <c r="B94" s="29">
        <v>800</v>
      </c>
      <c r="C94" s="6" t="s">
        <v>146</v>
      </c>
    </row>
    <row r="95" spans="1:3" ht="39.6" x14ac:dyDescent="0.3">
      <c r="A95" s="19" t="s">
        <v>147</v>
      </c>
      <c r="B95" s="29">
        <v>10000</v>
      </c>
      <c r="C95" s="6" t="s">
        <v>148</v>
      </c>
    </row>
    <row r="96" spans="1:3" ht="39.6" x14ac:dyDescent="0.3">
      <c r="A96" s="19" t="s">
        <v>149</v>
      </c>
      <c r="B96" s="29">
        <v>20000</v>
      </c>
      <c r="C96" s="6" t="s">
        <v>150</v>
      </c>
    </row>
    <row r="97" spans="1:3" ht="39.6" x14ac:dyDescent="0.3">
      <c r="A97" s="19" t="s">
        <v>151</v>
      </c>
      <c r="B97" s="29">
        <v>9212</v>
      </c>
      <c r="C97" s="6" t="s">
        <v>152</v>
      </c>
    </row>
    <row r="98" spans="1:3" ht="66" x14ac:dyDescent="0.3">
      <c r="A98" s="19" t="s">
        <v>153</v>
      </c>
      <c r="B98" s="29">
        <v>20310</v>
      </c>
      <c r="C98" s="6" t="s">
        <v>154</v>
      </c>
    </row>
    <row r="99" spans="1:3" ht="39.6" x14ac:dyDescent="0.3">
      <c r="A99" s="19" t="s">
        <v>155</v>
      </c>
      <c r="B99" s="29">
        <v>8025.12</v>
      </c>
      <c r="C99" s="6" t="s">
        <v>156</v>
      </c>
    </row>
    <row r="100" spans="1:3" ht="52.8" x14ac:dyDescent="0.3">
      <c r="A100" s="19" t="s">
        <v>159</v>
      </c>
      <c r="B100" s="29">
        <v>31152</v>
      </c>
      <c r="C100" s="6" t="s">
        <v>160</v>
      </c>
    </row>
    <row r="101" spans="1:3" ht="52.8" x14ac:dyDescent="0.3">
      <c r="A101" s="19" t="s">
        <v>42</v>
      </c>
      <c r="B101" s="29">
        <v>12394.13</v>
      </c>
      <c r="C101" s="6" t="s">
        <v>161</v>
      </c>
    </row>
    <row r="102" spans="1:3" ht="79.2" x14ac:dyDescent="0.3">
      <c r="A102" s="21" t="s">
        <v>157</v>
      </c>
      <c r="B102" s="29">
        <v>7788</v>
      </c>
      <c r="C102" s="6" t="s">
        <v>162</v>
      </c>
    </row>
    <row r="103" spans="1:3" ht="52.8" x14ac:dyDescent="0.3">
      <c r="A103" s="19" t="s">
        <v>158</v>
      </c>
      <c r="B103" s="29">
        <v>689.16</v>
      </c>
      <c r="C103" s="6" t="s">
        <v>163</v>
      </c>
    </row>
    <row r="104" spans="1:3" ht="79.2" x14ac:dyDescent="0.3">
      <c r="A104" s="19" t="s">
        <v>164</v>
      </c>
      <c r="B104" s="29">
        <v>9220.7999999999993</v>
      </c>
      <c r="C104" s="6" t="s">
        <v>165</v>
      </c>
    </row>
    <row r="105" spans="1:3" ht="52.8" x14ac:dyDescent="0.3">
      <c r="A105" s="19" t="s">
        <v>166</v>
      </c>
      <c r="B105" s="29">
        <v>7275</v>
      </c>
      <c r="C105" s="6" t="s">
        <v>181</v>
      </c>
    </row>
    <row r="106" spans="1:3" ht="39.6" x14ac:dyDescent="0.3">
      <c r="A106" s="19" t="s">
        <v>167</v>
      </c>
      <c r="B106" s="29">
        <v>47484.19</v>
      </c>
      <c r="C106" s="6" t="s">
        <v>168</v>
      </c>
    </row>
    <row r="107" spans="1:3" ht="39.6" x14ac:dyDescent="0.3">
      <c r="A107" s="19" t="s">
        <v>18</v>
      </c>
      <c r="B107" s="29">
        <v>2034</v>
      </c>
      <c r="C107" s="6" t="s">
        <v>169</v>
      </c>
    </row>
    <row r="108" spans="1:3" ht="39.6" x14ac:dyDescent="0.3">
      <c r="A108" s="19" t="s">
        <v>170</v>
      </c>
      <c r="B108" s="29">
        <v>21759.96</v>
      </c>
      <c r="C108" s="6" t="s">
        <v>171</v>
      </c>
    </row>
    <row r="109" spans="1:3" ht="39.6" x14ac:dyDescent="0.3">
      <c r="A109" s="19" t="s">
        <v>172</v>
      </c>
      <c r="B109" s="29">
        <v>7910</v>
      </c>
      <c r="C109" s="6" t="s">
        <v>173</v>
      </c>
    </row>
    <row r="110" spans="1:3" ht="52.8" x14ac:dyDescent="0.3">
      <c r="A110" s="19" t="s">
        <v>174</v>
      </c>
      <c r="B110" s="29">
        <f>450+1218+538</f>
        <v>2206</v>
      </c>
      <c r="C110" s="6" t="s">
        <v>175</v>
      </c>
    </row>
    <row r="111" spans="1:3" ht="39.6" x14ac:dyDescent="0.3">
      <c r="A111" s="19" t="s">
        <v>75</v>
      </c>
      <c r="B111" s="29">
        <v>1130</v>
      </c>
      <c r="C111" s="6" t="s">
        <v>176</v>
      </c>
    </row>
    <row r="112" spans="1:3" ht="66" x14ac:dyDescent="0.3">
      <c r="A112" s="17" t="s">
        <v>177</v>
      </c>
      <c r="B112" s="29">
        <v>4200</v>
      </c>
      <c r="C112" s="6" t="s">
        <v>180</v>
      </c>
    </row>
    <row r="113" spans="1:3" ht="26.4" x14ac:dyDescent="0.3">
      <c r="A113" s="17" t="s">
        <v>179</v>
      </c>
      <c r="B113" s="27">
        <v>18082.189999999999</v>
      </c>
      <c r="C113" s="3" t="s">
        <v>178</v>
      </c>
    </row>
    <row r="114" spans="1:3" s="5" customFormat="1" ht="19.8" customHeight="1" x14ac:dyDescent="0.3">
      <c r="A114" s="22" t="s">
        <v>182</v>
      </c>
      <c r="B114" s="30">
        <v>265000</v>
      </c>
      <c r="C114" s="9" t="s">
        <v>183</v>
      </c>
    </row>
    <row r="115" spans="1:3" ht="21.6" x14ac:dyDescent="0.3">
      <c r="A115" s="22" t="s">
        <v>184</v>
      </c>
      <c r="B115" s="30">
        <v>90626.14</v>
      </c>
      <c r="C115" s="9" t="s">
        <v>185</v>
      </c>
    </row>
    <row r="116" spans="1:3" ht="21.6" x14ac:dyDescent="0.3">
      <c r="A116" s="22" t="s">
        <v>184</v>
      </c>
      <c r="B116" s="31">
        <v>66499.8</v>
      </c>
      <c r="C116" s="9" t="s">
        <v>186</v>
      </c>
    </row>
    <row r="117" spans="1:3" ht="54" x14ac:dyDescent="0.3">
      <c r="A117" s="22" t="s">
        <v>187</v>
      </c>
      <c r="B117" s="30">
        <v>546000</v>
      </c>
      <c r="C117" s="9" t="s">
        <v>188</v>
      </c>
    </row>
    <row r="118" spans="1:3" ht="43.2" x14ac:dyDescent="0.3">
      <c r="A118" s="22" t="s">
        <v>189</v>
      </c>
      <c r="B118" s="30">
        <v>1791000</v>
      </c>
      <c r="C118" s="9" t="s">
        <v>190</v>
      </c>
    </row>
    <row r="119" spans="1:3" ht="43.2" x14ac:dyDescent="0.3">
      <c r="A119" s="22" t="s">
        <v>191</v>
      </c>
      <c r="B119" s="31">
        <v>19800</v>
      </c>
      <c r="C119" s="9" t="s">
        <v>192</v>
      </c>
    </row>
    <row r="120" spans="1:3" ht="32.4" x14ac:dyDescent="0.3">
      <c r="A120" s="22" t="s">
        <v>193</v>
      </c>
      <c r="B120" s="31">
        <v>125000</v>
      </c>
      <c r="C120" s="9" t="s">
        <v>194</v>
      </c>
    </row>
    <row r="121" spans="1:3" ht="32.4" x14ac:dyDescent="0.3">
      <c r="A121" s="22" t="s">
        <v>195</v>
      </c>
      <c r="B121" s="30">
        <v>49943.6</v>
      </c>
      <c r="C121" s="9" t="s">
        <v>196</v>
      </c>
    </row>
    <row r="122" spans="1:3" ht="32.4" x14ac:dyDescent="0.3">
      <c r="A122" s="22" t="s">
        <v>197</v>
      </c>
      <c r="B122" s="32">
        <v>43455.6</v>
      </c>
      <c r="C122" s="9" t="s">
        <v>198</v>
      </c>
    </row>
    <row r="123" spans="1:3" ht="21.6" x14ac:dyDescent="0.3">
      <c r="A123" s="22" t="s">
        <v>199</v>
      </c>
      <c r="B123" s="30">
        <v>40407.599999999999</v>
      </c>
      <c r="C123" s="9" t="s">
        <v>200</v>
      </c>
    </row>
    <row r="124" spans="1:3" ht="26.4" x14ac:dyDescent="0.3">
      <c r="A124" s="23" t="s">
        <v>201</v>
      </c>
      <c r="B124" s="30">
        <v>32500</v>
      </c>
      <c r="C124" s="10" t="s">
        <v>202</v>
      </c>
    </row>
    <row r="125" spans="1:3" ht="32.4" x14ac:dyDescent="0.3">
      <c r="A125" s="22" t="s">
        <v>203</v>
      </c>
      <c r="B125" s="31">
        <v>61987.99</v>
      </c>
      <c r="C125" s="11" t="s">
        <v>204</v>
      </c>
    </row>
    <row r="126" spans="1:3" ht="21.6" x14ac:dyDescent="0.3">
      <c r="A126" s="22" t="s">
        <v>205</v>
      </c>
      <c r="B126" s="31">
        <v>39658.959999999999</v>
      </c>
      <c r="C126" s="9" t="s">
        <v>206</v>
      </c>
    </row>
    <row r="127" spans="1:3" ht="43.2" x14ac:dyDescent="0.3">
      <c r="A127" s="22" t="s">
        <v>207</v>
      </c>
      <c r="B127" s="31">
        <v>217295.4</v>
      </c>
      <c r="C127" s="9" t="s">
        <v>208</v>
      </c>
    </row>
    <row r="128" spans="1:3" ht="43.2" x14ac:dyDescent="0.3">
      <c r="A128" s="22" t="s">
        <v>184</v>
      </c>
      <c r="B128" s="30">
        <v>16461</v>
      </c>
      <c r="C128" s="9" t="s">
        <v>209</v>
      </c>
    </row>
    <row r="129" spans="1:3" ht="32.4" x14ac:dyDescent="0.3">
      <c r="A129" s="22" t="s">
        <v>210</v>
      </c>
      <c r="B129" s="31">
        <v>42370</v>
      </c>
      <c r="C129" s="9" t="s">
        <v>211</v>
      </c>
    </row>
    <row r="130" spans="1:3" ht="26.4" x14ac:dyDescent="0.3">
      <c r="A130" s="22" t="s">
        <v>212</v>
      </c>
      <c r="B130" s="31">
        <v>7673.54</v>
      </c>
      <c r="C130" s="9" t="s">
        <v>213</v>
      </c>
    </row>
    <row r="131" spans="1:3" ht="43.2" x14ac:dyDescent="0.3">
      <c r="A131" s="24" t="s">
        <v>214</v>
      </c>
      <c r="B131" s="30">
        <v>39256.199999999997</v>
      </c>
      <c r="C131" s="9" t="s">
        <v>215</v>
      </c>
    </row>
    <row r="132" spans="1:3" ht="32.4" x14ac:dyDescent="0.3">
      <c r="A132" s="24" t="s">
        <v>216</v>
      </c>
      <c r="B132" s="30">
        <v>31414</v>
      </c>
      <c r="C132" s="9" t="s">
        <v>217</v>
      </c>
    </row>
    <row r="133" spans="1:3" ht="32.4" x14ac:dyDescent="0.3">
      <c r="A133" s="24" t="s">
        <v>218</v>
      </c>
      <c r="B133" s="30">
        <v>41000.01</v>
      </c>
      <c r="C133" s="9" t="s">
        <v>219</v>
      </c>
    </row>
    <row r="134" spans="1:3" ht="32.4" x14ac:dyDescent="0.3">
      <c r="A134" s="22" t="s">
        <v>220</v>
      </c>
      <c r="B134" s="31">
        <v>1000</v>
      </c>
      <c r="C134" s="12" t="s">
        <v>211</v>
      </c>
    </row>
    <row r="135" spans="1:3" ht="75.599999999999994" x14ac:dyDescent="0.3">
      <c r="A135" s="22" t="s">
        <v>221</v>
      </c>
      <c r="B135" s="30">
        <v>22847.21</v>
      </c>
      <c r="C135" s="9" t="s">
        <v>222</v>
      </c>
    </row>
    <row r="136" spans="1:3" ht="32.4" x14ac:dyDescent="0.3">
      <c r="A136" s="22" t="s">
        <v>223</v>
      </c>
      <c r="B136" s="30">
        <v>1042255</v>
      </c>
      <c r="C136" s="9" t="s">
        <v>224</v>
      </c>
    </row>
    <row r="137" spans="1:3" ht="32.4" x14ac:dyDescent="0.3">
      <c r="A137" s="22" t="s">
        <v>225</v>
      </c>
      <c r="B137" s="30">
        <v>42000</v>
      </c>
      <c r="C137" s="9" t="s">
        <v>226</v>
      </c>
    </row>
    <row r="138" spans="1:3" ht="43.2" x14ac:dyDescent="0.3">
      <c r="A138" s="22" t="s">
        <v>227</v>
      </c>
      <c r="B138" s="33">
        <v>218000</v>
      </c>
      <c r="C138" s="9" t="s">
        <v>228</v>
      </c>
    </row>
    <row r="139" spans="1:3" ht="64.8" x14ac:dyDescent="0.3">
      <c r="A139" s="25" t="s">
        <v>229</v>
      </c>
      <c r="B139" s="33">
        <v>60000</v>
      </c>
      <c r="C139" s="9" t="s">
        <v>230</v>
      </c>
    </row>
    <row r="140" spans="1:3" ht="21.6" x14ac:dyDescent="0.3">
      <c r="A140" s="25" t="s">
        <v>81</v>
      </c>
      <c r="B140" s="33">
        <v>657932</v>
      </c>
      <c r="C140" s="9" t="s">
        <v>231</v>
      </c>
    </row>
    <row r="141" spans="1:3" ht="21.6" x14ac:dyDescent="0.3">
      <c r="A141" s="25" t="s">
        <v>232</v>
      </c>
      <c r="B141" s="33">
        <v>9930</v>
      </c>
      <c r="C141" s="9" t="s">
        <v>233</v>
      </c>
    </row>
    <row r="142" spans="1:3" ht="21.6" x14ac:dyDescent="0.3">
      <c r="A142" s="25" t="s">
        <v>234</v>
      </c>
      <c r="B142" s="33">
        <v>53390.06</v>
      </c>
      <c r="C142" s="9" t="s">
        <v>233</v>
      </c>
    </row>
    <row r="143" spans="1:3" ht="32.4" x14ac:dyDescent="0.3">
      <c r="A143" s="25" t="s">
        <v>235</v>
      </c>
      <c r="B143" s="33">
        <v>9120</v>
      </c>
      <c r="C143" s="9" t="s">
        <v>236</v>
      </c>
    </row>
    <row r="144" spans="1:3" ht="21.6" x14ac:dyDescent="0.3">
      <c r="A144" s="22" t="s">
        <v>237</v>
      </c>
      <c r="B144" s="33">
        <v>1319038.73</v>
      </c>
      <c r="C144" s="9" t="s">
        <v>238</v>
      </c>
    </row>
    <row r="145" spans="1:3" ht="21.6" x14ac:dyDescent="0.3">
      <c r="A145" s="22" t="s">
        <v>239</v>
      </c>
      <c r="B145" s="33">
        <v>49835.94</v>
      </c>
      <c r="C145" s="9" t="s">
        <v>240</v>
      </c>
    </row>
  </sheetData>
  <mergeCells count="2">
    <mergeCell ref="A1:C1"/>
    <mergeCell ref="A2:C2"/>
  </mergeCells>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Meylin Romero</dc:creator>
  <cp:lastModifiedBy>Frida de Boscaino</cp:lastModifiedBy>
  <dcterms:created xsi:type="dcterms:W3CDTF">2019-01-04T15:18:41Z</dcterms:created>
  <dcterms:modified xsi:type="dcterms:W3CDTF">2019-04-24T15:06:43Z</dcterms:modified>
</cp:coreProperties>
</file>