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.DESKTOP-PA661E8\Desktop\Varios 2021\"/>
    </mc:Choice>
  </mc:AlternateContent>
  <bookViews>
    <workbookView xWindow="-120" yWindow="-120" windowWidth="20730" windowHeight="11160" firstSheet="8" activeTab="16"/>
  </bookViews>
  <sheets>
    <sheet name="Caràtula" sheetId="4" r:id="rId1"/>
    <sheet name="Nota 1" sheetId="1" r:id="rId2"/>
    <sheet name="Nota 2" sheetId="5" r:id="rId3"/>
    <sheet name="Nota 3" sheetId="6" r:id="rId4"/>
    <sheet name="Nota 4" sheetId="9" r:id="rId5"/>
    <sheet name="Nota 5" sheetId="10" r:id="rId6"/>
    <sheet name="Nota 6" sheetId="11" r:id="rId7"/>
    <sheet name="Nota 7" sheetId="12" r:id="rId8"/>
    <sheet name="Nota 8" sheetId="13" r:id="rId9"/>
    <sheet name="Nota 9" sheetId="14" r:id="rId10"/>
    <sheet name="Nota 10" sheetId="15" r:id="rId11"/>
    <sheet name="Nota 11" sheetId="16" r:id="rId12"/>
    <sheet name="Nota 12" sheetId="17" r:id="rId13"/>
    <sheet name="Nota 13" sheetId="18" r:id="rId14"/>
    <sheet name="Nota 14" sheetId="19" r:id="rId15"/>
    <sheet name="Nota 15" sheetId="21" r:id="rId16"/>
    <sheet name="Nota 16" sheetId="22" r:id="rId1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0" i="22" l="1"/>
  <c r="D9" i="12"/>
  <c r="D47" i="22" l="1"/>
  <c r="D187" i="21"/>
  <c r="D37" i="16"/>
  <c r="D14" i="12"/>
  <c r="D37" i="17" l="1"/>
  <c r="D16" i="16"/>
  <c r="D22" i="10"/>
  <c r="B18" i="13" l="1"/>
  <c r="F16" i="13"/>
  <c r="F14" i="13"/>
  <c r="F13" i="13"/>
  <c r="F12" i="13"/>
  <c r="D85" i="22" l="1"/>
  <c r="D56" i="21"/>
  <c r="D25" i="18" l="1"/>
  <c r="F9" i="13"/>
  <c r="F10" i="13"/>
  <c r="F11" i="13"/>
  <c r="D22" i="9"/>
  <c r="D15" i="6"/>
  <c r="D25" i="9" l="1"/>
  <c r="D155" i="21"/>
  <c r="D99" i="21"/>
  <c r="D142" i="21"/>
  <c r="D10" i="21"/>
  <c r="D14" i="21"/>
  <c r="D18" i="21"/>
  <c r="D22" i="21"/>
  <c r="D28" i="21"/>
  <c r="D32" i="21"/>
  <c r="D36" i="21"/>
  <c r="D40" i="21"/>
  <c r="D48" i="21"/>
  <c r="D61" i="21"/>
  <c r="D68" i="21"/>
  <c r="D73" i="21"/>
  <c r="D77" i="21"/>
  <c r="D82" i="21"/>
  <c r="D85" i="21"/>
  <c r="D88" i="21"/>
  <c r="D91" i="21"/>
  <c r="D95" i="21"/>
  <c r="D104" i="21"/>
  <c r="D109" i="21"/>
  <c r="D113" i="21"/>
  <c r="D117" i="21"/>
  <c r="D122" i="21"/>
  <c r="D126" i="21"/>
  <c r="D132" i="21"/>
  <c r="D137" i="21"/>
  <c r="D149" i="21"/>
  <c r="D160" i="21"/>
  <c r="D164" i="21"/>
  <c r="D169" i="21"/>
  <c r="D174" i="21"/>
  <c r="D184" i="21"/>
  <c r="D190" i="21"/>
  <c r="D197" i="21"/>
  <c r="D203" i="21"/>
  <c r="C18" i="13"/>
  <c r="D18" i="13"/>
  <c r="F17" i="13"/>
  <c r="D37" i="6"/>
  <c r="D40" i="6"/>
  <c r="D56" i="22"/>
  <c r="D10" i="22"/>
  <c r="D26" i="22"/>
  <c r="D29" i="22"/>
  <c r="D33" i="22"/>
  <c r="D39" i="22"/>
  <c r="D44" i="22"/>
  <c r="D78" i="22"/>
  <c r="D81" i="22"/>
  <c r="D89" i="22"/>
  <c r="D193" i="21"/>
  <c r="D44" i="21"/>
  <c r="D52" i="21"/>
  <c r="D146" i="21"/>
  <c r="F12" i="14"/>
  <c r="F9" i="14"/>
  <c r="F10" i="14"/>
  <c r="F11" i="14"/>
  <c r="E13" i="14"/>
  <c r="D13" i="14"/>
  <c r="C13" i="14"/>
  <c r="B13" i="14"/>
  <c r="F15" i="13"/>
  <c r="E18" i="13"/>
  <c r="D12" i="6"/>
  <c r="D9" i="6"/>
  <c r="D9" i="16"/>
  <c r="A1" i="5"/>
  <c r="A1" i="22" s="1"/>
  <c r="A2" i="5"/>
  <c r="A2" i="22" s="1"/>
  <c r="D9" i="19"/>
  <c r="D14" i="19" s="1"/>
  <c r="D9" i="18"/>
  <c r="D13" i="18"/>
  <c r="D17" i="18"/>
  <c r="D21" i="18"/>
  <c r="D51" i="17"/>
  <c r="D47" i="17"/>
  <c r="D43" i="17"/>
  <c r="D9" i="17"/>
  <c r="D13" i="17"/>
  <c r="D17" i="17"/>
  <c r="D21" i="17"/>
  <c r="D25" i="17"/>
  <c r="D29" i="17"/>
  <c r="D33" i="17"/>
  <c r="D33" i="16"/>
  <c r="D29" i="16"/>
  <c r="D25" i="16"/>
  <c r="D18" i="16"/>
  <c r="D21" i="16"/>
  <c r="G31" i="15"/>
  <c r="F31" i="15"/>
  <c r="E31" i="15"/>
  <c r="D31" i="15"/>
  <c r="C31" i="15"/>
  <c r="G22" i="15"/>
  <c r="F22" i="15"/>
  <c r="E22" i="15"/>
  <c r="D22" i="15"/>
  <c r="C22" i="15"/>
  <c r="D13" i="15"/>
  <c r="E13" i="15"/>
  <c r="F13" i="15"/>
  <c r="G13" i="15"/>
  <c r="C13" i="15"/>
  <c r="D27" i="12"/>
  <c r="D9" i="11"/>
  <c r="D13" i="11"/>
  <c r="D18" i="11"/>
  <c r="D22" i="11"/>
  <c r="D26" i="11"/>
  <c r="D9" i="10"/>
  <c r="D13" i="10"/>
  <c r="D19" i="10"/>
  <c r="D41" i="9"/>
  <c r="D9" i="9"/>
  <c r="D13" i="9"/>
  <c r="D17" i="9"/>
  <c r="D33" i="9"/>
  <c r="D37" i="9"/>
  <c r="A2" i="10" l="1"/>
  <c r="A2" i="14"/>
  <c r="A2" i="16"/>
  <c r="A2" i="11"/>
  <c r="A1" i="6"/>
  <c r="A1" i="11"/>
  <c r="A1" i="14"/>
  <c r="F18" i="13"/>
  <c r="D44" i="6"/>
  <c r="A2" i="6"/>
  <c r="A1" i="10"/>
  <c r="D30" i="11"/>
  <c r="A2" i="13"/>
  <c r="A2" i="15"/>
  <c r="A1" i="19"/>
  <c r="A2" i="9"/>
  <c r="D45" i="9"/>
  <c r="D33" i="10"/>
  <c r="A2" i="12"/>
  <c r="A1" i="13"/>
  <c r="A1" i="15"/>
  <c r="A1" i="21"/>
  <c r="D17" i="12"/>
  <c r="A1" i="9"/>
  <c r="A1" i="12"/>
  <c r="A1" i="17"/>
  <c r="A1" i="18"/>
  <c r="D91" i="22"/>
  <c r="D206" i="21"/>
  <c r="D36" i="18"/>
  <c r="D55" i="17"/>
  <c r="D40" i="16"/>
  <c r="F13" i="14"/>
  <c r="A1" i="16"/>
  <c r="A2" i="17"/>
  <c r="A2" i="21"/>
  <c r="A2" i="18"/>
  <c r="A2" i="19"/>
</calcChain>
</file>

<file path=xl/sharedStrings.xml><?xml version="1.0" encoding="utf-8"?>
<sst xmlns="http://schemas.openxmlformats.org/spreadsheetml/2006/main" count="766" uniqueCount="623">
  <si>
    <t>ALCALDIA MUNICIPAL DE CORINTO</t>
  </si>
  <si>
    <t>DEPARTAMENTO DE MORAZAN</t>
  </si>
  <si>
    <t>a)</t>
  </si>
  <si>
    <t>b)</t>
  </si>
  <si>
    <t>El importe de los revalùos se acredita al Patrimonio Estatal.</t>
  </si>
  <si>
    <t>c)</t>
  </si>
  <si>
    <t>d)</t>
  </si>
  <si>
    <t>e)</t>
  </si>
  <si>
    <t>f)</t>
  </si>
  <si>
    <t>NOTA No. 3: CAJA Y BANCOS</t>
  </si>
  <si>
    <t>NOTA No. 2: PRINCIPALES POLITICAS CONTABLES</t>
  </si>
  <si>
    <t>2.2 Inversiones Intangibles</t>
  </si>
  <si>
    <t>La vida útil de los activos intangibles que ha adquirido la municipalidad  se ha estimado en  _ años,  su amortización se realiza utilizando el método indirecto, es decir con cargos sistemáticos a gastos y abono acumulable a la amortización.</t>
  </si>
  <si>
    <t>Las existencias de consumo  que son adquiridos a través de ISDEM, se registran al costo de adquisición.</t>
  </si>
  <si>
    <t>CONCEPTO</t>
  </si>
  <si>
    <t>PARCIAL</t>
  </si>
  <si>
    <t>SUB-TOTAL</t>
  </si>
  <si>
    <t>MUNICIPIO</t>
  </si>
  <si>
    <t>CANTONES</t>
  </si>
  <si>
    <t>CORINTO</t>
  </si>
  <si>
    <t>CASCO URBANO</t>
  </si>
  <si>
    <t>Barrio El Calvario</t>
  </si>
  <si>
    <t>Barrio Las Delicias</t>
  </si>
  <si>
    <t>Barrio El Centro</t>
  </si>
  <si>
    <t>Barrio La Alianza</t>
  </si>
  <si>
    <t>Barrio La Cruz</t>
  </si>
  <si>
    <t>HONDABLE</t>
  </si>
  <si>
    <t>Llano Verde</t>
  </si>
  <si>
    <t>La Ceiba</t>
  </si>
  <si>
    <t>La Paterna</t>
  </si>
  <si>
    <t>La Capilla</t>
  </si>
  <si>
    <t>La Tortuga</t>
  </si>
  <si>
    <t>Los Santos</t>
  </si>
  <si>
    <t>Piedra Parada</t>
  </si>
  <si>
    <t>LA LAGUNA</t>
  </si>
  <si>
    <t>Guacamaya</t>
  </si>
  <si>
    <t>Los Palacios</t>
  </si>
  <si>
    <t>Los Fuentes</t>
  </si>
  <si>
    <t>El Potrerito</t>
  </si>
  <si>
    <t>La Laguna Centro</t>
  </si>
  <si>
    <t>Quebrada Seca</t>
  </si>
  <si>
    <t>La Ermita</t>
  </si>
  <si>
    <t>Las Guevara/Cacalota</t>
  </si>
  <si>
    <t>CORRALITO</t>
  </si>
  <si>
    <t>El Recreo</t>
  </si>
  <si>
    <t>San Francisco</t>
  </si>
  <si>
    <t>El Llano Grande</t>
  </si>
  <si>
    <t>Matapalo I</t>
  </si>
  <si>
    <t>Altos de Aguacate</t>
  </si>
  <si>
    <t>Los Moreno</t>
  </si>
  <si>
    <t>Cerro de Nubes</t>
  </si>
  <si>
    <t>Portillo de Lajas</t>
  </si>
  <si>
    <t>La Pista</t>
  </si>
  <si>
    <t>Los Nichos Iluminados</t>
  </si>
  <si>
    <t>Matapalo II</t>
  </si>
  <si>
    <t>El Junco</t>
  </si>
  <si>
    <t>Hacienda Vieja</t>
  </si>
  <si>
    <t>VARRILLA NEGRA</t>
  </si>
  <si>
    <t>Jalacate</t>
  </si>
  <si>
    <t>Cetro</t>
  </si>
  <si>
    <t>Copalìo</t>
  </si>
  <si>
    <t>Piedras Negras</t>
  </si>
  <si>
    <t>La Rinconada</t>
  </si>
  <si>
    <t>SAN FELIPE</t>
  </si>
  <si>
    <t>Babilonia</t>
  </si>
  <si>
    <t>Los Villatoro</t>
  </si>
  <si>
    <t>Llano Redondo</t>
  </si>
  <si>
    <t>Quebrada Honda</t>
  </si>
  <si>
    <t>Ropìa, Col. Buena Vista</t>
  </si>
  <si>
    <t>La Ermita/Los Ventura</t>
  </si>
  <si>
    <t>CONEPTO</t>
  </si>
  <si>
    <t>CODIGO CONTABLE</t>
  </si>
  <si>
    <t>TOTAL</t>
  </si>
  <si>
    <t>211 09</t>
  </si>
  <si>
    <t>BANCOS COMERCIALES M/D</t>
  </si>
  <si>
    <t>NOTA No. 4: ANTICIPOS DE FONDOS</t>
  </si>
  <si>
    <t>212 01</t>
  </si>
  <si>
    <t>ANTICIPOS A EMPLEADOS</t>
  </si>
  <si>
    <t>212 03</t>
  </si>
  <si>
    <t>ANTICIPOS POR SERVICIOS</t>
  </si>
  <si>
    <t>212 03 001</t>
  </si>
  <si>
    <t>212 03 002</t>
  </si>
  <si>
    <t>212 05</t>
  </si>
  <si>
    <t>ANTICIPOS POR INTERESES</t>
  </si>
  <si>
    <t>212 05 001</t>
  </si>
  <si>
    <t>212 05 002</t>
  </si>
  <si>
    <t>212 07</t>
  </si>
  <si>
    <t>ANTICIPOS A CONTRATISTAS</t>
  </si>
  <si>
    <t>212 09</t>
  </si>
  <si>
    <t>212 09 001</t>
  </si>
  <si>
    <t>212 09 002</t>
  </si>
  <si>
    <t>ANTICIPOS A PROVEEDORES</t>
  </si>
  <si>
    <t>212 11</t>
  </si>
  <si>
    <t>212 11 001</t>
  </si>
  <si>
    <t>212 11 002</t>
  </si>
  <si>
    <t>ANTICIPO PARA APERTURA DE CARTAS DE CREDITO</t>
  </si>
  <si>
    <t>212 95</t>
  </si>
  <si>
    <t>212 95 001</t>
  </si>
  <si>
    <t>212 95 002</t>
  </si>
  <si>
    <t>ANTICIPOS DE FONDOS A INSTITUCIONES PUBLICAS</t>
  </si>
  <si>
    <t>225 05</t>
  </si>
  <si>
    <t>DEUDORES POR REINTEGROS</t>
  </si>
  <si>
    <t>ISDEM</t>
  </si>
  <si>
    <t>DEUDORES MONETARIOS POR PERCIBIR</t>
  </si>
  <si>
    <t>225 51</t>
  </si>
  <si>
    <t>Tasas</t>
  </si>
  <si>
    <t>D.M. x Transferencias Recibidas</t>
  </si>
  <si>
    <t>D.M. x Transferencias de Capital Recibidas</t>
  </si>
  <si>
    <t>NOTA No. 6: INVERSIONES INTANGIBLES</t>
  </si>
  <si>
    <t>La Municipalidad mantiene como inversiones intangibles un monto, segùn detalle:</t>
  </si>
  <si>
    <t>226 05</t>
  </si>
  <si>
    <t>SEGUROS PAGADOS POR ANTICIPADO</t>
  </si>
  <si>
    <t>Primas y Gastos de Seguros de Personas</t>
  </si>
  <si>
    <t>Primas y Gastos de Seguros de Bienes</t>
  </si>
  <si>
    <t>226 07</t>
  </si>
  <si>
    <t>ARRENDAMIENTOS Y DERECHOS PAGADOS POR ANTICIPADO</t>
  </si>
  <si>
    <t>De Bienes Muebles</t>
  </si>
  <si>
    <t>De Bienes Inmuebles</t>
  </si>
  <si>
    <t>De Bienes Intangibles</t>
  </si>
  <si>
    <t>SERVIDIOS COMERCIALES PAGADOS POR ANTICIPADO</t>
  </si>
  <si>
    <t>Transportes, Fletes y Almacenamientos</t>
  </si>
  <si>
    <t>Servicios de Publicidad</t>
  </si>
  <si>
    <t>226 15</t>
  </si>
  <si>
    <t>DERECHOS DE PROPIEDAD INTANGIBLE</t>
  </si>
  <si>
    <t>Derechos Intangibles Diversos</t>
  </si>
  <si>
    <t>Derechos de Propiedad Intelectual</t>
  </si>
  <si>
    <t>226 99</t>
  </si>
  <si>
    <t>AMORTIZACIONES ACUMULADAS</t>
  </si>
  <si>
    <t>(+) Existencias del Perìodo</t>
  </si>
  <si>
    <t>Compras del año</t>
  </si>
  <si>
    <t>Donaciones del año</t>
  </si>
  <si>
    <t>Otros</t>
  </si>
  <si>
    <t>(-) Consumo del Perìodo</t>
  </si>
  <si>
    <t>SUBTOTAL</t>
  </si>
  <si>
    <t>DONACIONES</t>
  </si>
  <si>
    <t>Productos Diversos</t>
  </si>
  <si>
    <t>Bienes Muebles menores a $600.00</t>
  </si>
  <si>
    <t>ADICIONES</t>
  </si>
  <si>
    <t>BAJAS</t>
  </si>
  <si>
    <t>AJUSTES</t>
  </si>
  <si>
    <t>SALDO AL ___/___/___(fecha del estado financiero)</t>
  </si>
  <si>
    <t>Bienes Inmuebles</t>
  </si>
  <si>
    <t>Maquinaria, Equipo y Mobiliario Diverso</t>
  </si>
  <si>
    <t>TOTALES</t>
  </si>
  <si>
    <t>NOTA No. 10: INVERSIONES EN PROYECTOS Y PROGRAMAS</t>
  </si>
  <si>
    <t>El saldo de Proyectos y Programas es por $_____, en donde se detalla los Proyectos vigentes_</t>
  </si>
  <si>
    <t>NOMBRE DEL PROYECTO</t>
  </si>
  <si>
    <t>NO. CONTABLE</t>
  </si>
  <si>
    <t>AGRUPACION OPERACIONAL</t>
  </si>
  <si>
    <t>FUENTE DE FINANCIAMIENTO</t>
  </si>
  <si>
    <t>FUENTE DE RECURSO</t>
  </si>
  <si>
    <t>TIPO DE PROYECTO</t>
  </si>
  <si>
    <t>Durante el presente ejercicio se liquidaron los siguientes proyectos:</t>
  </si>
  <si>
    <t>Durante el presente ejercicio se iniciaron los siguientes proyectos:</t>
  </si>
  <si>
    <t>412 01</t>
  </si>
  <si>
    <t>DEPOSITOS AJENOS</t>
  </si>
  <si>
    <t>AFP Confìa, S.A.</t>
  </si>
  <si>
    <t>412 05</t>
  </si>
  <si>
    <t>Fondos Consolidados</t>
  </si>
  <si>
    <t>412 07</t>
  </si>
  <si>
    <t>DEPOSITOS EN GARANTIA</t>
  </si>
  <si>
    <t>412 09</t>
  </si>
  <si>
    <t>ANTICIPOS POR VENTAS DE BIENES</t>
  </si>
  <si>
    <t>412 13</t>
  </si>
  <si>
    <t>ANTICIPOS DE FONDOS POR INSTITUCIONES</t>
  </si>
  <si>
    <t>412 51</t>
  </si>
  <si>
    <t>DEPOSITOS RETENCIONES FISCALES</t>
  </si>
  <si>
    <t>422 01</t>
  </si>
  <si>
    <t>TITULOSVALORES EN EL MERCADO NACIONAL</t>
  </si>
  <si>
    <t>Bonos del Estado</t>
  </si>
  <si>
    <t>Tìtulosvalores diversos</t>
  </si>
  <si>
    <t>422 05</t>
  </si>
  <si>
    <t>EMPRESTITOS DEL GOBIERNO CENTRAL</t>
  </si>
  <si>
    <t>422 07</t>
  </si>
  <si>
    <t>EMPRESTITOS DE INSTITUCIONES DESCENTRALIZADAS NO…</t>
  </si>
  <si>
    <t>I.S.D.E.M.</t>
  </si>
  <si>
    <t>422 09</t>
  </si>
  <si>
    <t>EMPRESTITOS DE EMPRESAS PUBLICAS NO ….</t>
  </si>
  <si>
    <t>422 11</t>
  </si>
  <si>
    <t>EMPRESTITOS DE EMPRESAS PUBLICAS FINANCIERAS</t>
  </si>
  <si>
    <t>422 15</t>
  </si>
  <si>
    <t>EMPRESTITOS DE MUNICIPALIDADES</t>
  </si>
  <si>
    <t>422 17</t>
  </si>
  <si>
    <t>EMPRESTITOS DE EMPRESAS PRIVADAS NO….</t>
  </si>
  <si>
    <t>422 19</t>
  </si>
  <si>
    <t>EMPRESTITOS DE EMPRESAS PRIVADAS FINANCIERAS</t>
  </si>
  <si>
    <t>422 21</t>
  </si>
  <si>
    <t>EMPRESTITOS DE ORGANISMOS SIN FINES DE LUCRO</t>
  </si>
  <si>
    <t>422 23</t>
  </si>
  <si>
    <t>EMPRESTITOS DE PRESONAS NATURALES</t>
  </si>
  <si>
    <t>422 51</t>
  </si>
  <si>
    <t>RENEGOCIACION DE DEUDA INTERNA</t>
  </si>
  <si>
    <t>Se detalla ademàs que:</t>
  </si>
  <si>
    <t>El monto del prèstamo es de $</t>
  </si>
  <si>
    <t xml:space="preserve">El tiempo es de </t>
  </si>
  <si>
    <t>424 17</t>
  </si>
  <si>
    <t>INDEMNIZACIONES LABORALES</t>
  </si>
  <si>
    <t>424 19</t>
  </si>
  <si>
    <t>PROVISIONES PARA PRESTACIONES LABORALES</t>
  </si>
  <si>
    <t>424 40</t>
  </si>
  <si>
    <t>RENEGOCIACION DE OTRAS OBLIGACIONES</t>
  </si>
  <si>
    <t>PROVISIONES POR ACREEDORES MONETARIOS</t>
  </si>
  <si>
    <t>424 50</t>
  </si>
  <si>
    <t>424 51</t>
  </si>
  <si>
    <t>ACREEDORES MONETARIOS POR PAGAR</t>
  </si>
  <si>
    <t>NOTA No. 14: DETRIMENTO DE FONDOS</t>
  </si>
  <si>
    <t>Comprende las cuentas que registran las disminuciones en los recursos municipales causados por pèrdidas o daños, en tanto no se hayan determinado respondabilidades legales o administrativas; el saldo està compuesto de la siguiente manera:</t>
  </si>
  <si>
    <t>Detrimento de Fondos</t>
  </si>
  <si>
    <t>Detrimento de Inversiones en existencias</t>
  </si>
  <si>
    <t>Detrimento de Inversiones en Bienes de Uso</t>
  </si>
  <si>
    <t>ANEXAR:</t>
  </si>
  <si>
    <t>Detalle de la composiciòn del saldo de las cuentas haciendo una breve descripciòn de las gestiones que se han seguido para la recuperaciòn.</t>
  </si>
  <si>
    <t>MONTO</t>
  </si>
  <si>
    <t>AÑO</t>
  </si>
  <si>
    <t>___________________________</t>
  </si>
  <si>
    <t>________</t>
  </si>
  <si>
    <t>831 01</t>
  </si>
  <si>
    <t>PROYECTOS DE CONSTRUCCION DE INFRAESTRUCTURA</t>
  </si>
  <si>
    <t>831 03</t>
  </si>
  <si>
    <t>831 05</t>
  </si>
  <si>
    <t>PROYECTOS DE CONSTRUCCION DE OBRAS HIDRAULICAS</t>
  </si>
  <si>
    <t>831 09</t>
  </si>
  <si>
    <t>PROYECTOS DE CONSTRUCCION DE OBRAS SANITARIAS</t>
  </si>
  <si>
    <t>Actividades de Mantenimiento al Relleno Sanitario</t>
  </si>
  <si>
    <t>831 11</t>
  </si>
  <si>
    <t>PROYECTOS DE INSTALACIONES ELECTRICAS Y…</t>
  </si>
  <si>
    <t>831 39</t>
  </si>
  <si>
    <t>PROYECTOS PRIVATIVOS Y USO PUBLICO DIVERSOS</t>
  </si>
  <si>
    <t>831 41</t>
  </si>
  <si>
    <t>PROYECTOS Y PROGRAMAS EDUCACIONALES</t>
  </si>
  <si>
    <t>831 43</t>
  </si>
  <si>
    <t>PROYECTOS Y PROGRAMAS DE SALUD PUBLICA</t>
  </si>
  <si>
    <t>831 45</t>
  </si>
  <si>
    <t>PROYECTOS Y PROGRAMAS DE VIVIENDAS BASICAS</t>
  </si>
  <si>
    <t>831 69</t>
  </si>
  <si>
    <t>PROYECTOS Y PROGRAMAS DE DESARROLLO SOCIAL</t>
  </si>
  <si>
    <t>831 73</t>
  </si>
  <si>
    <t>PROYECTOS Y PROGRAMAS DE FOMENTO FORESTAL</t>
  </si>
  <si>
    <t>831 99</t>
  </si>
  <si>
    <t>PROYECTOS Y PROGRAMAS DE FOMENTO DIVERSOS</t>
  </si>
  <si>
    <t>833 01</t>
  </si>
  <si>
    <t>REMUNERACIONES PERSONAL PERMANENTE</t>
  </si>
  <si>
    <t>Sueldos</t>
  </si>
  <si>
    <t>Salarios por Jornal</t>
  </si>
  <si>
    <t>Dietas</t>
  </si>
  <si>
    <t>833 03</t>
  </si>
  <si>
    <t>REMUNERACIONES PERSONAL EVENTUAL</t>
  </si>
  <si>
    <t>833 07</t>
  </si>
  <si>
    <t>CONTRIBUCIONES PATRONALES A INSTITUCIONES DE SEGURIDAD SOCIAL PUBLICA</t>
  </si>
  <si>
    <t>Por Remuneraciones Permanentes</t>
  </si>
  <si>
    <t>833 09</t>
  </si>
  <si>
    <t>CONTRIBUCIONES PATRONALES A INSTITUCIONES DE SEGURIDAD SOCIAL PRIVADA</t>
  </si>
  <si>
    <t>Por Remuneraciones Eventuales</t>
  </si>
  <si>
    <t>PRODUCTOS ALIMENTICIOS, AGROPECUARIOS Y FORESTALES</t>
  </si>
  <si>
    <t>Productos Alimenticios para Personas</t>
  </si>
  <si>
    <t>834 05</t>
  </si>
  <si>
    <t>834 07</t>
  </si>
  <si>
    <t>PRODUCTOS DE CUERO Y CAUCHO</t>
  </si>
  <si>
    <t>834 09</t>
  </si>
  <si>
    <t>PRODUCTOS QUÌMICOS, COMBUSTIBLES Y LUBRICANTES</t>
  </si>
  <si>
    <t>Combustibles y Lubricantes</t>
  </si>
  <si>
    <t>834 13</t>
  </si>
  <si>
    <t>MATERIALES DE USO O CONSUMO</t>
  </si>
  <si>
    <t>834 15</t>
  </si>
  <si>
    <t>BIENES DE USO Y CONSUMO DIVERSO</t>
  </si>
  <si>
    <t>Herramientas, Repuestos y Accesorios</t>
  </si>
  <si>
    <t>Bienes de Uso y Consumo Diversos</t>
  </si>
  <si>
    <t>834 17</t>
  </si>
  <si>
    <t>SERVICIOS BASICOS</t>
  </si>
  <si>
    <t>Servicios de Telecomunicaciones</t>
  </si>
  <si>
    <t>Servicios de Correos</t>
  </si>
  <si>
    <t>834 19</t>
  </si>
  <si>
    <t>MANTENIMIENTO Y REPARACION</t>
  </si>
  <si>
    <t>834 27</t>
  </si>
  <si>
    <t>PASAJES Y VIATICOS</t>
  </si>
  <si>
    <t>Pasajes al Interior</t>
  </si>
  <si>
    <t>834 33</t>
  </si>
  <si>
    <t>ESPECIES MUNICIPALES</t>
  </si>
  <si>
    <t>Especies Municipales Diversas</t>
  </si>
  <si>
    <t>Gastos Diversos</t>
  </si>
  <si>
    <t>837 05</t>
  </si>
  <si>
    <t>GASTOS EN TRANSFERENCIAS OTORGADAS</t>
  </si>
  <si>
    <t>Cta. Cte. No. 100000-22000014</t>
  </si>
  <si>
    <t>Cta. Cte. No. 100000-22000053</t>
  </si>
  <si>
    <t>Cta. Cte. No. 100000-22000052</t>
  </si>
  <si>
    <t>212 07 004</t>
  </si>
  <si>
    <t>Perforaciones Pozos Modernos y Equipos, S.A.</t>
  </si>
  <si>
    <t>Vivero Municipal</t>
  </si>
  <si>
    <t>834 03</t>
  </si>
  <si>
    <t>PRODUCTOS TEXTILES Y VESTUARIOS</t>
  </si>
  <si>
    <t>Productos Textiles y Vestuarios</t>
  </si>
  <si>
    <t>Productos de Cuero y Caucho</t>
  </si>
  <si>
    <t>834 21</t>
  </si>
  <si>
    <t>SERVICIOS COMERCIALES</t>
  </si>
  <si>
    <t>OTROS SERVICIOS Y ARRENDAMIENTOS DIVERSOS</t>
  </si>
  <si>
    <t>Atenciones Oficiales</t>
  </si>
  <si>
    <t>834 29</t>
  </si>
  <si>
    <t>SERVICIOS JURIDICOS</t>
  </si>
  <si>
    <t>836 01</t>
  </si>
  <si>
    <t>PRIMAS Y GASTOS POR SEGUROS Y COMISIONES BANCARIOS</t>
  </si>
  <si>
    <t>Comisiones y Gastos Bancarios</t>
  </si>
  <si>
    <t>837 07</t>
  </si>
  <si>
    <t>TRANSFERENCIAS DE CAPITAL AL SECTOR PUBLICO</t>
  </si>
  <si>
    <t>834 01</t>
  </si>
  <si>
    <t>851 19</t>
  </si>
  <si>
    <t>IMPUESTOS MUNICIPALES</t>
  </si>
  <si>
    <t>De Comercio</t>
  </si>
  <si>
    <t>Financieros</t>
  </si>
  <si>
    <t>De Servicios</t>
  </si>
  <si>
    <t>De Industria</t>
  </si>
  <si>
    <t>Bares y Restaurantes</t>
  </si>
  <si>
    <t>Hoteles, Motiles y Similares</t>
  </si>
  <si>
    <t>Servicios de Esparcimiento</t>
  </si>
  <si>
    <t>Vialidad</t>
  </si>
  <si>
    <t>855 09</t>
  </si>
  <si>
    <t>ARRENDAMIENTOS DE BIENES DIVERSOS</t>
  </si>
  <si>
    <t>Arrendamientos de Bienes Inmuebles</t>
  </si>
  <si>
    <t>Arrendamientos de Bienes Diversos</t>
  </si>
  <si>
    <t>856 01</t>
  </si>
  <si>
    <t>MULTAS E INTERESES POR MORA</t>
  </si>
  <si>
    <t>Multas por Mora de Impuestos</t>
  </si>
  <si>
    <t>Intereses por Mora de Impuestos</t>
  </si>
  <si>
    <t>Multas por Registro Civil</t>
  </si>
  <si>
    <t>856 05</t>
  </si>
  <si>
    <t>TRANSFERENCIAS CORRIENTES DEL SECTOR PUBLICO</t>
  </si>
  <si>
    <t>TRANSFERENCIAS DE CAPITAL DEL SECTOR PUBLICO</t>
  </si>
  <si>
    <t>857 03</t>
  </si>
  <si>
    <t>858 01</t>
  </si>
  <si>
    <t>TASAS DE SERVICIOS PUBLICOS</t>
  </si>
  <si>
    <t>Cementerios Municipales</t>
  </si>
  <si>
    <t>Fiestas</t>
  </si>
  <si>
    <t>Mercados</t>
  </si>
  <si>
    <t>Postes, Torres y Antenas</t>
  </si>
  <si>
    <t>Rastro y Tiangue</t>
  </si>
  <si>
    <t>Terminal de Buses</t>
  </si>
  <si>
    <t>DERECHOS</t>
  </si>
  <si>
    <t>858 03</t>
  </si>
  <si>
    <t>Permisos y Licencias Municipales</t>
  </si>
  <si>
    <t>858 07</t>
  </si>
  <si>
    <t>VENTA DE SERVICIOS PUBLICOS</t>
  </si>
  <si>
    <t>Servicios Diversos</t>
  </si>
  <si>
    <t>858 09</t>
  </si>
  <si>
    <t>VENTA DE DESECHOS Y RESIDUOS</t>
  </si>
  <si>
    <t>De Bienes Diversos</t>
  </si>
  <si>
    <t>859 09</t>
  </si>
  <si>
    <t>INGRESOS DIVERSOS</t>
  </si>
  <si>
    <t>Ingresos Diversos</t>
  </si>
  <si>
    <t>Al Sur por el Municipio de Sociedad, y al Oeste por el Municipio de Cacaopera.</t>
  </si>
  <si>
    <t>Los Datos Generales del Municipio son los siguientes:</t>
  </si>
  <si>
    <t>NOTA No. 1: DATOS GENERALES</t>
  </si>
  <si>
    <t>2.2 Inversiones en Existencias</t>
  </si>
  <si>
    <t>2.3 Inversiones en Bienes de Uso</t>
  </si>
  <si>
    <t>2.4 Ingresos</t>
  </si>
  <si>
    <t>Ingresos Tributarios</t>
  </si>
  <si>
    <t>Ingresos Financieros y Otros</t>
  </si>
  <si>
    <t>Ingresos por Transferencias Corrientes recibidas</t>
  </si>
  <si>
    <t>Ingresos por Transferencias de Capital recibidas</t>
  </si>
  <si>
    <t>Ingresos por Venta de Bienes y Servicios</t>
  </si>
  <si>
    <t>Ingresos por Actualizaciones y Ajustes</t>
  </si>
  <si>
    <t>2.5 Gastos</t>
  </si>
  <si>
    <t>Los ingresos que obtiene la municipalidad son reconocidos por el principio del devengamiento, entre los cuales podemos mencionar los siguientes:</t>
  </si>
  <si>
    <t>Los egresos que general la municipalidad son reconocidos por el principio del devengamiento.</t>
  </si>
  <si>
    <t>NOTA No. 6: INVERSIONES EN EXISTENCIAS</t>
  </si>
  <si>
    <t>NOTA No. 7: INVERSIONES EN BIENES DE USO</t>
  </si>
  <si>
    <t>NOTA No. 8: DEPRECIACION DE INVERSIONES EN BIENES DE USO</t>
  </si>
  <si>
    <t>NOTA No. 9: DEPOSITOS DE TERCEROS</t>
  </si>
  <si>
    <t>PROYECTOS DE CONSTRUCCION DE LUGARES DE RECREACION</t>
  </si>
  <si>
    <t xml:space="preserve">MATERIALES DE OFICINA, PRODUCTOS DE PAPEL </t>
  </si>
  <si>
    <t>212 07 006</t>
  </si>
  <si>
    <t>DEUDORES POR INGRESO DI</t>
  </si>
  <si>
    <t>Proyectos y Programas de Fomento Diversos</t>
  </si>
  <si>
    <t>834 11</t>
  </si>
  <si>
    <t>835 07</t>
  </si>
  <si>
    <t>855 03</t>
  </si>
  <si>
    <t>859 55</t>
  </si>
  <si>
    <t>Vallas Publicitarias</t>
  </si>
  <si>
    <t>Transporte</t>
  </si>
  <si>
    <t>Servicios Profesionales</t>
  </si>
  <si>
    <t>INGRESOS FINANCIEROS</t>
  </si>
  <si>
    <t>Rentabilidad de Inversiones Financieras</t>
  </si>
  <si>
    <t>Ajuste de Ejercicios Anteriores</t>
  </si>
  <si>
    <t>AJUSTES DE EJERCICIOS ANTERIORES</t>
  </si>
  <si>
    <t>Proyectos Educacionales</t>
  </si>
  <si>
    <t>Ampliaciones</t>
  </si>
  <si>
    <t>GASTOS DE REPRESENTACION</t>
  </si>
  <si>
    <t>833 11</t>
  </si>
  <si>
    <t>Materiales de Oficina</t>
  </si>
  <si>
    <t>MINERALES Y PRODUCTOS DERIVADOS</t>
  </si>
  <si>
    <t>EQUIPO Y MOBILIARIO DIVERSO</t>
  </si>
  <si>
    <t>Corinto Forma Parte del Distrito de Osicala en el Departamento de Morazán, está limitado de la siguiente manera:</t>
  </si>
  <si>
    <t>Al Norte por la Republica de Honduras.</t>
  </si>
  <si>
    <t>Al Este por el Municipio de Lislique (departamento de la Unión).</t>
  </si>
  <si>
    <t>Al Sureste por el Municipio de Anamoròs (Departamento de La Unión), al Sur por el Municipio de Sociedad, y al Oeste por el Municipio de Cacaopera.</t>
  </si>
  <si>
    <t>Su extensión territorial es 94.99 kilómetros cuadrado que corresponde al 6.56% del total del área del Departamento de Morazán.</t>
  </si>
  <si>
    <t>La División Territorial del Municipio es la siguiente:</t>
  </si>
  <si>
    <t>CASERÍOS</t>
  </si>
  <si>
    <t>Los Velásquez</t>
  </si>
  <si>
    <t>Escorpión</t>
  </si>
  <si>
    <t>Las Marías</t>
  </si>
  <si>
    <t>Los Méndez</t>
  </si>
  <si>
    <t>Los pobladores del Municipio realizan diversas actividades económicas, entre las cuales se destacan:</t>
  </si>
  <si>
    <t>El Comercio (área urbana): la actividad comercial màs fuerte se realiza los días miércoles y domingo.</t>
  </si>
  <si>
    <t>La Agricultura (área rural)</t>
  </si>
  <si>
    <t>La Ganadería (área rural)</t>
  </si>
  <si>
    <t>La alcaldía tiene como misión promover positivamente las competencias municipales, en el marco de la democracia y el desarrollo local, aprovechando las oportunidades dentro de la realidad local y nacional. En este sentido tiene objetivos fundamentales ser una Institución auto sostenible, fortaleciendo en sus capacidades de gestión y en la prestación eficiente de lo servicios para el bien local y microregional.</t>
  </si>
  <si>
    <t>2.1 Normas técnicas y principios de contabilidad</t>
  </si>
  <si>
    <t>Los inmuebles y muebles se registran a su valor del costo de adquisición o construcción.</t>
  </si>
  <si>
    <t>El método de cálculo de la depreciación es el de Línea Recta.</t>
  </si>
  <si>
    <t>Las reparaciones, las adiciones y mejoras que aumentan e valor del bien o que prolonguen su vida útil son consideradas como parte de los Bienes depreciadles.</t>
  </si>
  <si>
    <t>Son considerados como bienes de larga duración (depreciadles), aquellos cuyos valor de adquisición individual mayor es de $600.00.</t>
  </si>
  <si>
    <t>La ganancia o pérdida provenientes del retiro o venta se incluyen en los resultados, así como los gastos por reparaciones y mantenimiento que no extienden la vida útil de los bienes.</t>
  </si>
  <si>
    <t>Formación del Fondo Circulante</t>
  </si>
  <si>
    <t>Constructora Benítez, S.A. de C.V.</t>
  </si>
  <si>
    <t>Hernández Aguilar S.A de C.V</t>
  </si>
  <si>
    <t>Deudores Monetarios por Percibir</t>
  </si>
  <si>
    <t>Este grupo comprende todos los movimientos de las cuentas que controlan los deudores por convenio o derechos pendiente de percepción y se detallan así:</t>
  </si>
  <si>
    <t>D.M. x Recuperación de Inversiones</t>
  </si>
  <si>
    <t>Equipo de Transporte, Tracción y Elevación</t>
  </si>
  <si>
    <t>Maquinaria y Equipo de Producción</t>
  </si>
  <si>
    <t>Tesoro Publico (D.G.T.)</t>
  </si>
  <si>
    <t>Marcos Orlando Cruz García</t>
  </si>
  <si>
    <t>Este grupo comprende todos los movimientos de las cuentas que controlan los Deudores por Convenios o Derechos pendientes de percepción, y se detallan a continuación:</t>
  </si>
  <si>
    <t>Se detalla además que:</t>
  </si>
  <si>
    <t>El monto del préstamo es de $</t>
  </si>
  <si>
    <t xml:space="preserve">La tasa de interés de </t>
  </si>
  <si>
    <t>Implementación SAFIMU</t>
  </si>
  <si>
    <t>Por Prestación de Servicios en el País</t>
  </si>
  <si>
    <t>Productos de Papel y Cartón</t>
  </si>
  <si>
    <t>Libros, Textos, útiles de Enseñanza y Publica</t>
  </si>
  <si>
    <t>Llantas y Neumáticos</t>
  </si>
  <si>
    <t>Productos Químicos</t>
  </si>
  <si>
    <t>Minerales no Metálicos y Productos derivados</t>
  </si>
  <si>
    <t>Materiales Informáticos</t>
  </si>
  <si>
    <t>Materiales Eléctricos</t>
  </si>
  <si>
    <t>Servicios de Energía Eléctrica</t>
  </si>
  <si>
    <t>Alumbrado Publico</t>
  </si>
  <si>
    <t>Mantenimiento y Reparación de Bienes Muebles</t>
  </si>
  <si>
    <t>Mantenimiento y Reparación de Vehículos</t>
  </si>
  <si>
    <t>Mantenimiento y Reparación de Bienes Inmuebles</t>
  </si>
  <si>
    <t>Viáticos por Comisión Interna</t>
  </si>
  <si>
    <t>Servicios Jurídicos</t>
  </si>
  <si>
    <t>Equipos Informáticos</t>
  </si>
  <si>
    <t>Transferencias Corrientes al Sector Publico</t>
  </si>
  <si>
    <t>Transferencias de Capital al Sector Publico</t>
  </si>
  <si>
    <t>Comprende los gastos de gestión municipal durante el ejercicio corriente, los cuales se detallan a continuación:</t>
  </si>
  <si>
    <t>Proyectos de Construcción de Infraestructura</t>
  </si>
  <si>
    <t>Proyectos de Construcción de Parques</t>
  </si>
  <si>
    <t>Obras Hidráulicas</t>
  </si>
  <si>
    <t>Proyectos de Construcción de Obras Sanitarias</t>
  </si>
  <si>
    <t>Comprende los Ingresos de Gestión Municipal durante el ejercicio corriente, los cuales se detallan a continuación:</t>
  </si>
  <si>
    <t>Estudios Fotográficos</t>
  </si>
  <si>
    <t>Médicos Hospitalarios</t>
  </si>
  <si>
    <t>Transferencias Corrientes del Sector Publico</t>
  </si>
  <si>
    <t>Transferencias de Capital del Sector Publico</t>
  </si>
  <si>
    <t>Por Servicios de Certificación o Visado de Documentos</t>
  </si>
  <si>
    <t>Por Expedición de Documentos de Identificación</t>
  </si>
  <si>
    <t>Aseo Publico</t>
  </si>
  <si>
    <t>Casetas Telefónicas</t>
  </si>
  <si>
    <t>Pavimentación</t>
  </si>
  <si>
    <t>212 01 002</t>
  </si>
  <si>
    <t>ANTICIPO A EMPLEADOS</t>
  </si>
  <si>
    <t>Aguinaldos</t>
  </si>
  <si>
    <t>Beneficios Adicionales</t>
  </si>
  <si>
    <t>836 03</t>
  </si>
  <si>
    <t>Derechos</t>
  </si>
  <si>
    <t>Impuestos, Tasas y Derechos</t>
  </si>
  <si>
    <t>AFP Confías, S.A.</t>
  </si>
  <si>
    <t>Este grupo representa el saldo de los adelantos de dinero en efectivo de bienes o servicios u otras actividades, así:</t>
  </si>
  <si>
    <t>Maquinaria, Mobiliario y Equipo Diverso</t>
  </si>
  <si>
    <t>Ajustes de Ejercicios Anteriores</t>
  </si>
  <si>
    <t xml:space="preserve">   </t>
  </si>
  <si>
    <t>Al ____/____/____, el saldo contable que reflejan las existencias es de $_____ habièndose cruzado este valor con el saldo que refleja los movimientos del inventario físico que posee un saldo de $____</t>
  </si>
  <si>
    <t>Asì también se recibieron donaciones de productos por $___ de los diferentes conceptos que se detallan a continuación:</t>
  </si>
  <si>
    <t>El Monto Neto de la Depreciación de los Bienes de Uso se detalla a continuación:</t>
  </si>
  <si>
    <t>Mobiliarios</t>
  </si>
  <si>
    <t>Bienes Muebles Diversos</t>
  </si>
  <si>
    <t>DEPRECIACIÓN DE BIENES DE USO</t>
  </si>
  <si>
    <t>Varios</t>
  </si>
  <si>
    <t>833 17</t>
  </si>
  <si>
    <t>833 17 001</t>
  </si>
  <si>
    <t>OTRAS REMUNERACIONES</t>
  </si>
  <si>
    <t>Honararios</t>
  </si>
  <si>
    <t>.</t>
  </si>
  <si>
    <t>Minerales  Metálicos y Productos derivados</t>
  </si>
  <si>
    <t>856 01 014</t>
  </si>
  <si>
    <t>Otras Multas</t>
  </si>
  <si>
    <t>Servicios Generales</t>
  </si>
  <si>
    <t>Pasajes al Exterior</t>
  </si>
  <si>
    <t>Viáticos por Comisión Externa</t>
  </si>
  <si>
    <t>Terrenos</t>
  </si>
  <si>
    <t>BANCOS COMERCIALES FONDOS RESTRINGIDOSM/D</t>
  </si>
  <si>
    <t>211 17</t>
  </si>
  <si>
    <t>Villalta y Rodriguez S.A. de C.V:</t>
  </si>
  <si>
    <t xml:space="preserve">DANIEL EDUARDO HERNANDEZ                             </t>
  </si>
  <si>
    <t xml:space="preserve">Daniel Eduardo Hernandez                          </t>
  </si>
  <si>
    <t>833 13</t>
  </si>
  <si>
    <t>INDEMNIZACIONES</t>
  </si>
  <si>
    <t>Personal Permnente</t>
  </si>
  <si>
    <t>211 01</t>
  </si>
  <si>
    <t xml:space="preserve">CAJA </t>
  </si>
  <si>
    <t>CAJA GENERAL</t>
  </si>
  <si>
    <t>211 03</t>
  </si>
  <si>
    <t>CAJA CHICA</t>
  </si>
  <si>
    <t>Multas y Costas Judiciales</t>
  </si>
  <si>
    <t>858 05</t>
  </si>
  <si>
    <t>VENTA DE BIENES DIVERSOS</t>
  </si>
  <si>
    <t>Impuestos</t>
  </si>
  <si>
    <t>Adiciones, Reparaciones y Mejoras de Bienes</t>
  </si>
  <si>
    <t>Materiales de Defensa y Seguridad Publica</t>
  </si>
  <si>
    <t>GASTOS DIVERSOS</t>
  </si>
  <si>
    <t>Transferencias Entre Dependencias Institucionales</t>
  </si>
  <si>
    <t>Traslado de Fondos a Proyectos</t>
  </si>
  <si>
    <t>837 99</t>
  </si>
  <si>
    <t>856 99</t>
  </si>
  <si>
    <t>857 05</t>
  </si>
  <si>
    <t>Transferencia de Capital del Sector Privado</t>
  </si>
  <si>
    <t>De Empresas Privadas No Financieras</t>
  </si>
  <si>
    <t>834 23</t>
  </si>
  <si>
    <t>Cta. Cte. No. 100000-22000229</t>
  </si>
  <si>
    <t>Cta. Cte. No. 100000-22000232</t>
  </si>
  <si>
    <t>Cta. Cte. No. 100000-22000236</t>
  </si>
  <si>
    <t>Infraestructura para Educacion y Recreacion</t>
  </si>
  <si>
    <t>Caja de Credito San Francisco Gotera</t>
  </si>
  <si>
    <t>Caja de Credito San Ignacio</t>
  </si>
  <si>
    <t>Caja de Credito San Vicente</t>
  </si>
  <si>
    <t xml:space="preserve">La tasa de interès de </t>
  </si>
  <si>
    <t>10 Años</t>
  </si>
  <si>
    <t>Saneamiento Ambiental</t>
  </si>
  <si>
    <t>Servicios de Limpieza y Fumigacion</t>
  </si>
  <si>
    <t>836 09</t>
  </si>
  <si>
    <t>INTERESES Y COMISIONES DE LA DEUDA INTERNA</t>
  </si>
  <si>
    <t>De Instituciones Descentralizadas no Empresariales</t>
  </si>
  <si>
    <t>De Empresas Privadas Financieras</t>
  </si>
  <si>
    <t>Cta. Cte. No. 100000-22000242</t>
  </si>
  <si>
    <t>Cta. Cte. No. 100000-22000253</t>
  </si>
  <si>
    <t>Proyectos de Salud Publica</t>
  </si>
  <si>
    <t>ARRENDAMIENTOS Y DERECHOS</t>
  </si>
  <si>
    <t>Redes Informaticas e Interneth</t>
  </si>
  <si>
    <t>Cta. Cte. No. 100000-22000287</t>
  </si>
  <si>
    <t>Cta. Cte. No. 100000-22000288</t>
  </si>
  <si>
    <t>211 91</t>
  </si>
  <si>
    <t>FONDOS EN TRANSITO</t>
  </si>
  <si>
    <t>211 91 001</t>
  </si>
  <si>
    <t>212 07 017</t>
  </si>
  <si>
    <t>CONSTRUELE, S.A. de C.V.</t>
  </si>
  <si>
    <t>Embargos Judiciales</t>
  </si>
  <si>
    <t>Remuneraciones</t>
  </si>
  <si>
    <t>A.M. x Transferencias Corrientes Otorgadas</t>
  </si>
  <si>
    <t>Impresiones, Publicaciones y Reproducciones</t>
  </si>
  <si>
    <t>NOTA No. 10: ENDEUDAMIENTO INTERNO</t>
  </si>
  <si>
    <t>NOTA No. 11: ACREEDORES FINANCIEROS</t>
  </si>
  <si>
    <t>Cta. Cte. No. 100000-22000290</t>
  </si>
  <si>
    <t>Cta. Cte. No. 100000-22000291</t>
  </si>
  <si>
    <t>Cta. Cte. No. 100000-22000292</t>
  </si>
  <si>
    <t>Cta. Cte. No. 100000-22000293</t>
  </si>
  <si>
    <t>Cta. Cte. No. 100000-22000295</t>
  </si>
  <si>
    <t>Cta. Cte. No. 100000-22000301</t>
  </si>
  <si>
    <t>Cta. Cte. No. 100000-22000303</t>
  </si>
  <si>
    <t>Cta. Cte. No. 100000-22000306</t>
  </si>
  <si>
    <t>Anticipo a Empleados</t>
  </si>
  <si>
    <t>212 07 019</t>
  </si>
  <si>
    <t>Inversiones Sinaí; S.A. de C.V.</t>
  </si>
  <si>
    <t>A.M. x Aduisiciones de Bienes y Servicios</t>
  </si>
  <si>
    <t>Proyectos de Riezgos y Desastres</t>
  </si>
  <si>
    <t>Consultorias, Estudios e Investigaciones</t>
  </si>
  <si>
    <t>Cta. Cte. No. 100000-22000321</t>
  </si>
  <si>
    <t>Cotejo de Fierros</t>
  </si>
  <si>
    <t>Anticipos a Contratistas</t>
  </si>
  <si>
    <t>Edificios e Instalaciones</t>
  </si>
  <si>
    <t>Depositos Ajenos</t>
  </si>
  <si>
    <t>412 01 002</t>
  </si>
  <si>
    <t>Acreedores Monetarios por Pagar</t>
  </si>
  <si>
    <t>Proyectos de instalaciones</t>
  </si>
  <si>
    <t>Proyectos y Programas de Salud</t>
  </si>
  <si>
    <t>Proyectos y Programas de Fomento</t>
  </si>
  <si>
    <t xml:space="preserve"> </t>
  </si>
  <si>
    <t>Instituto Salvadoreño de Desarrollo Municipal</t>
  </si>
  <si>
    <t>Rentabilidad de Cuentas Bancarias</t>
  </si>
  <si>
    <t>NOTA No. 5: DEUDORES MONETARIOS Y FINANCIEROS</t>
  </si>
  <si>
    <t>213 16</t>
  </si>
  <si>
    <t>D. M. x TRANSFERENCIAS CORRIENTES</t>
  </si>
  <si>
    <t>213 22</t>
  </si>
  <si>
    <t>213 16 834</t>
  </si>
  <si>
    <t>213 22 834</t>
  </si>
  <si>
    <t>D. M. x TRANSFERENCIAS DE CAPITAL</t>
  </si>
  <si>
    <t>De Educacion y Recrecion</t>
  </si>
  <si>
    <t>Proyectos y Programas de Desarrollo Social</t>
  </si>
  <si>
    <t>838 15</t>
  </si>
  <si>
    <t>Los presentes estados financieros han sido preparados por la Alcaldía Municipal de Corinto, con base a las Normas de Contabilidad Gubernamental.</t>
  </si>
  <si>
    <t>Anticipo por Servicios</t>
  </si>
  <si>
    <t>Banco PROMERICA S.A.</t>
  </si>
  <si>
    <t>Se detalla ademàs un nuevo credito que:</t>
  </si>
  <si>
    <t xml:space="preserve">La tasa de interès nominal de </t>
  </si>
  <si>
    <t xml:space="preserve">La tasa de interès efectiva de </t>
  </si>
  <si>
    <t xml:space="preserve"> 8 Años </t>
  </si>
  <si>
    <t>424 51 827</t>
  </si>
  <si>
    <t>INPEP</t>
  </si>
  <si>
    <t>IPSFA</t>
  </si>
  <si>
    <t>ISSS</t>
  </si>
  <si>
    <t>Direccion General de Tesoreria</t>
  </si>
  <si>
    <t>NOTA No. 12: GASTOS DE GESTION</t>
  </si>
  <si>
    <t>NOTA No. 13: INGRESOS DE GESTION</t>
  </si>
  <si>
    <t>Ptoyectos y Programas de Fomento</t>
  </si>
  <si>
    <t>Servicios de Contabilidad y Auditoria</t>
  </si>
  <si>
    <t>Fondo de Inversion Social para el Desarrollo Local</t>
  </si>
  <si>
    <t>Anticipos por Servicios</t>
  </si>
  <si>
    <t>SALDO AL 31/12/2020</t>
  </si>
  <si>
    <r>
      <t xml:space="preserve">El monto neto de los Bienes de Uso asciende a </t>
    </r>
    <r>
      <rPr>
        <b/>
        <sz val="12"/>
        <rFont val="Arial"/>
        <family val="2"/>
      </rPr>
      <t>$ 3,225,210.92</t>
    </r>
    <r>
      <rPr>
        <sz val="12"/>
        <rFont val="Arial"/>
      </rPr>
      <t>, el detalle es el siguiente:</t>
    </r>
  </si>
  <si>
    <t>412 54</t>
  </si>
  <si>
    <t>ANTICIPO DE IMPUESTO RETENIDO IVA</t>
  </si>
  <si>
    <t>834 25</t>
  </si>
  <si>
    <t>837 09</t>
  </si>
  <si>
    <t>A Organismos sin Fines de Lucro</t>
  </si>
  <si>
    <t>856 05 933</t>
  </si>
  <si>
    <t>Obligaciones y Transferencias del Estado</t>
  </si>
  <si>
    <r>
      <t>Este grupo está compuesto por el efectivo disponible en moneda de curso legal y asciende a la cantidad de</t>
    </r>
    <r>
      <rPr>
        <b/>
        <sz val="12"/>
        <rFont val="Arial"/>
        <family val="2"/>
      </rPr>
      <t xml:space="preserve"> $ 1,915,917.54 </t>
    </r>
    <r>
      <rPr>
        <sz val="12"/>
        <rFont val="Arial"/>
      </rPr>
      <t>los cuales se componen de la siguiente manera:</t>
    </r>
  </si>
  <si>
    <t>Saldo al 31/12/2020</t>
  </si>
  <si>
    <t>SALDO AL 30/06/2021</t>
  </si>
  <si>
    <r>
      <t xml:space="preserve">El total de las existencias es por la cantidad de </t>
    </r>
    <r>
      <rPr>
        <b/>
        <sz val="12"/>
        <rFont val="Arial"/>
        <family val="2"/>
      </rPr>
      <t>$ 4,538.20</t>
    </r>
    <r>
      <rPr>
        <sz val="12"/>
        <rFont val="Arial"/>
      </rPr>
      <t xml:space="preserve"> el detalle es como sigue:</t>
    </r>
  </si>
  <si>
    <r>
      <t>La municipalidad mantiene como Depósitos de Terceros un total de</t>
    </r>
    <r>
      <rPr>
        <b/>
        <sz val="12"/>
        <rFont val="Arial"/>
        <family val="2"/>
      </rPr>
      <t xml:space="preserve"> $ 14,246.52</t>
    </r>
    <r>
      <rPr>
        <sz val="12"/>
        <rFont val="Arial"/>
      </rPr>
      <t xml:space="preserve"> el cual se detalla de la siguiente manera:</t>
    </r>
  </si>
  <si>
    <r>
      <t xml:space="preserve">La    Municipalidad    mantiene   como    Endeudamiento    Interno   un  total  de   </t>
    </r>
    <r>
      <rPr>
        <b/>
        <sz val="12"/>
        <rFont val="Arial"/>
        <family val="2"/>
      </rPr>
      <t>$   1,648,399.97</t>
    </r>
    <r>
      <rPr>
        <sz val="12"/>
        <rFont val="Arial"/>
      </rPr>
      <t>, el cual se detalla de la siguiente manera:</t>
    </r>
  </si>
  <si>
    <t>Maquina Traga Niquel</t>
  </si>
  <si>
    <t>Derechos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</si>
</sst>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###\ ##\ ###"/>
    <numFmt numFmtId="168" formatCode="_([$$-440A]* #,##0.00_);_([$$-440A]* \(#,##0.00\);_([$$-440A]* &quot;-&quot;??_);_(@_)"/>
    <numFmt numFmtId="169" formatCode="_-[$$-440A]* #,##0.00_-;\-[$$-440A]* #,##0.00_-;_-[$$-440A]* &quot;-&quot;??_-;_-@_-"/>
  </numFmts>
  <fonts count="13" x14ac:knownFonts="1">
    <font>
      <sz val="10"/>
      <name val="Arial"/>
    </font>
    <font>
      <sz val="10"/>
      <name val="Arial"/>
    </font>
    <font>
      <sz val="8"/>
      <name val="Arial"/>
    </font>
    <font>
      <sz val="36"/>
      <name val="Arial"/>
    </font>
    <font>
      <sz val="48"/>
      <name val="Arial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6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5" fillId="0" borderId="0" xfId="0" applyFont="1"/>
    <xf numFmtId="0" fontId="5" fillId="0" borderId="0" xfId="0" applyFont="1" applyAlignment="1">
      <alignment horizontal="justify" vertical="justify" wrapText="1"/>
    </xf>
    <xf numFmtId="0" fontId="5" fillId="0" borderId="0" xfId="0" applyFont="1" applyAlignment="1">
      <alignment vertical="top"/>
    </xf>
    <xf numFmtId="0" fontId="9" fillId="0" borderId="0" xfId="0" applyFont="1"/>
    <xf numFmtId="164" fontId="5" fillId="0" borderId="0" xfId="0" applyNumberFormat="1" applyFont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0" fontId="5" fillId="0" borderId="5" xfId="0" applyFont="1" applyBorder="1"/>
    <xf numFmtId="164" fontId="5" fillId="0" borderId="5" xfId="0" applyNumberFormat="1" applyFont="1" applyBorder="1"/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11" fillId="0" borderId="4" xfId="0" applyFont="1" applyBorder="1" applyAlignment="1">
      <alignment horizontal="center" wrapText="1"/>
    </xf>
    <xf numFmtId="167" fontId="5" fillId="0" borderId="0" xfId="0" applyNumberFormat="1" applyFont="1" applyAlignment="1">
      <alignment horizontal="left" wrapText="1"/>
    </xf>
    <xf numFmtId="167" fontId="5" fillId="0" borderId="0" xfId="0" applyNumberFormat="1" applyFont="1" applyAlignment="1">
      <alignment horizontal="left"/>
    </xf>
    <xf numFmtId="164" fontId="7" fillId="0" borderId="5" xfId="0" applyNumberFormat="1" applyFont="1" applyBorder="1"/>
    <xf numFmtId="0" fontId="5" fillId="0" borderId="6" xfId="0" applyFont="1" applyBorder="1" applyAlignment="1">
      <alignment horizontal="left" wrapText="1"/>
    </xf>
    <xf numFmtId="167" fontId="5" fillId="0" borderId="0" xfId="0" applyNumberFormat="1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7" fontId="5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justify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vertical="justify"/>
    </xf>
    <xf numFmtId="0" fontId="9" fillId="0" borderId="0" xfId="0" applyFont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5" fillId="0" borderId="0" xfId="0" applyFont="1" applyAlignment="1">
      <alignment horizontal="left" vertical="center" wrapText="1"/>
    </xf>
    <xf numFmtId="168" fontId="7" fillId="0" borderId="0" xfId="0" applyNumberFormat="1" applyFont="1"/>
    <xf numFmtId="168" fontId="5" fillId="0" borderId="0" xfId="0" applyNumberFormat="1" applyFont="1"/>
    <xf numFmtId="164" fontId="9" fillId="0" borderId="0" xfId="0" applyNumberFormat="1" applyFont="1"/>
    <xf numFmtId="168" fontId="9" fillId="0" borderId="0" xfId="0" applyNumberFormat="1" applyFont="1"/>
    <xf numFmtId="0" fontId="5" fillId="0" borderId="0" xfId="0" applyFont="1" applyAlignment="1">
      <alignment horizontal="left" wrapText="1"/>
    </xf>
    <xf numFmtId="168" fontId="5" fillId="0" borderId="0" xfId="1" applyNumberFormat="1" applyFont="1" applyAlignment="1">
      <alignment horizontal="left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9" fontId="5" fillId="0" borderId="0" xfId="0" applyNumberFormat="1" applyFont="1" applyAlignment="1">
      <alignment horizontal="center"/>
    </xf>
    <xf numFmtId="168" fontId="9" fillId="0" borderId="4" xfId="0" applyNumberFormat="1" applyFont="1" applyBorder="1"/>
    <xf numFmtId="168" fontId="5" fillId="0" borderId="4" xfId="0" applyNumberFormat="1" applyFont="1" applyBorder="1"/>
    <xf numFmtId="168" fontId="5" fillId="0" borderId="0" xfId="2" applyNumberFormat="1" applyFont="1" applyAlignment="1">
      <alignment horizontal="left" wrapText="1"/>
    </xf>
    <xf numFmtId="10" fontId="5" fillId="0" borderId="0" xfId="3" applyNumberFormat="1" applyFont="1"/>
    <xf numFmtId="164" fontId="5" fillId="0" borderId="0" xfId="2" applyNumberFormat="1" applyFont="1"/>
    <xf numFmtId="164" fontId="12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4" fontId="5" fillId="0" borderId="0" xfId="0" applyNumberFormat="1" applyFont="1"/>
    <xf numFmtId="169" fontId="5" fillId="0" borderId="0" xfId="2" applyNumberFormat="1" applyFont="1" applyAlignment="1">
      <alignment horizontal="left" wrapText="1"/>
    </xf>
    <xf numFmtId="167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9" fontId="5" fillId="0" borderId="0" xfId="3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Border="1"/>
    <xf numFmtId="44" fontId="5" fillId="0" borderId="0" xfId="2" applyNumberFormat="1" applyFont="1" applyAlignment="1">
      <alignment wrapText="1"/>
    </xf>
    <xf numFmtId="44" fontId="5" fillId="0" borderId="0" xfId="2" applyNumberFormat="1" applyFont="1"/>
    <xf numFmtId="44" fontId="5" fillId="0" borderId="4" xfId="2" applyNumberFormat="1" applyFont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justify" vertical="justify" wrapText="1"/>
    </xf>
    <xf numFmtId="0" fontId="9" fillId="0" borderId="0" xfId="0" applyFont="1" applyAlignment="1">
      <alignment horizontal="justify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justify" wrapText="1"/>
    </xf>
    <xf numFmtId="0" fontId="5" fillId="0" borderId="0" xfId="0" applyFont="1" applyAlignment="1">
      <alignment horizontal="justify" vertical="justify" wrapText="1"/>
    </xf>
    <xf numFmtId="0" fontId="10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7" fillId="0" borderId="5" xfId="0" applyFont="1" applyBorder="1" applyAlignment="1">
      <alignment horizontal="center"/>
    </xf>
    <xf numFmtId="0" fontId="5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7" fillId="0" borderId="28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167" fontId="5" fillId="0" borderId="0" xfId="0" applyNumberFormat="1" applyFont="1" applyBorder="1" applyAlignment="1">
      <alignment horizontal="left" wrapText="1"/>
    </xf>
    <xf numFmtId="169" fontId="5" fillId="0" borderId="4" xfId="2" applyNumberFormat="1" applyFont="1" applyBorder="1" applyAlignment="1">
      <alignment horizontal="left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</xdr:row>
      <xdr:rowOff>123825</xdr:rowOff>
    </xdr:from>
    <xdr:to>
      <xdr:col>0</xdr:col>
      <xdr:colOff>4476750</xdr:colOff>
      <xdr:row>45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550" y="619125"/>
          <a:ext cx="4267200" cy="67246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ALCALDIA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MUNICIPAL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DE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CORINTO</a:t>
          </a:r>
        </a:p>
        <a:p>
          <a:pPr algn="ctr" rtl="0">
            <a:buNone/>
          </a:pPr>
          <a:endParaRPr lang="en-US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chemeClr val="accent6">
                <a:lumMod val="60000"/>
                <a:lumOff val="40000"/>
              </a:schemeClr>
            </a:solidFill>
            <a:effectLst/>
            <a:latin typeface="Arial Black" panose="020B0A04020102020204" pitchFamily="34" charset="0"/>
          </a:endParaRP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DEPARTAMENTO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DE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MORAZAN</a:t>
          </a:r>
        </a:p>
        <a:p>
          <a:pPr algn="ctr" rtl="0">
            <a:buNone/>
          </a:pPr>
          <a:endParaRPr lang="en-US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chemeClr val="accent6">
                <a:lumMod val="60000"/>
                <a:lumOff val="40000"/>
              </a:schemeClr>
            </a:solidFill>
            <a:effectLst/>
            <a:latin typeface="Arial Black" panose="020B0A04020102020204" pitchFamily="34" charset="0"/>
          </a:endParaRP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NOTAS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EXPLICATIVAS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AL 30 DE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JUNIO</a:t>
          </a:r>
        </a:p>
        <a:p>
          <a:pPr algn="ctr" rtl="0">
            <a:buNone/>
          </a:pPr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Arial Black" panose="020B0A04020102020204" pitchFamily="34" charset="0"/>
            </a:rPr>
            <a:t>DE 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7"/>
  <sheetViews>
    <sheetView zoomScaleNormal="100" workbookViewId="0">
      <selection activeCell="D43" sqref="D43"/>
    </sheetView>
  </sheetViews>
  <sheetFormatPr baseColWidth="10" defaultRowHeight="12.75" x14ac:dyDescent="0.2"/>
  <cols>
    <col min="1" max="1" width="68.7109375" customWidth="1"/>
  </cols>
  <sheetData>
    <row r="2" spans="1:1" ht="13.5" thickBot="1" x14ac:dyDescent="0.25"/>
    <row r="3" spans="1:1" x14ac:dyDescent="0.2">
      <c r="A3" s="1"/>
    </row>
    <row r="4" spans="1:1" x14ac:dyDescent="0.2">
      <c r="A4" s="2"/>
    </row>
    <row r="5" spans="1:1" x14ac:dyDescent="0.2">
      <c r="A5" s="2"/>
    </row>
    <row r="6" spans="1:1" x14ac:dyDescent="0.2">
      <c r="A6" s="2"/>
    </row>
    <row r="7" spans="1:1" x14ac:dyDescent="0.2">
      <c r="A7" s="2"/>
    </row>
    <row r="8" spans="1:1" ht="12.75" customHeight="1" x14ac:dyDescent="0.2">
      <c r="A8" s="3"/>
    </row>
    <row r="9" spans="1:1" ht="12.75" customHeight="1" x14ac:dyDescent="0.2">
      <c r="A9" s="4"/>
    </row>
    <row r="10" spans="1:1" ht="12.75" customHeight="1" x14ac:dyDescent="0.2">
      <c r="A10" s="4"/>
    </row>
    <row r="11" spans="1:1" ht="12.75" customHeight="1" x14ac:dyDescent="0.2">
      <c r="A11" s="4"/>
    </row>
    <row r="12" spans="1:1" x14ac:dyDescent="0.2">
      <c r="A12" s="2"/>
    </row>
    <row r="13" spans="1:1" x14ac:dyDescent="0.2">
      <c r="A13" s="2"/>
    </row>
    <row r="14" spans="1:1" x14ac:dyDescent="0.2">
      <c r="A14" s="2"/>
    </row>
    <row r="15" spans="1:1" x14ac:dyDescent="0.2">
      <c r="A15" s="2"/>
    </row>
    <row r="16" spans="1:1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ht="13.5" thickBot="1" x14ac:dyDescent="0.25">
      <c r="A47" s="5"/>
    </row>
  </sheetData>
  <phoneticPr fontId="2" type="noConversion"/>
  <pageMargins left="1.5748031496062993" right="0.98425196850393704" top="1.5748031496062993" bottom="0.98425196850393704" header="0" footer="0"/>
  <pageSetup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H13" sqref="H13"/>
    </sheetView>
  </sheetViews>
  <sheetFormatPr baseColWidth="10" defaultRowHeight="15" x14ac:dyDescent="0.2"/>
  <cols>
    <col min="1" max="1" width="43.7109375" style="6" customWidth="1"/>
    <col min="2" max="2" width="15.140625" style="10" customWidth="1"/>
    <col min="3" max="3" width="14.140625" style="10" bestFit="1" customWidth="1"/>
    <col min="4" max="4" width="14.85546875" style="10" customWidth="1"/>
    <col min="5" max="5" width="11.42578125" style="10"/>
    <col min="6" max="6" width="15.28515625" style="10" customWidth="1"/>
    <col min="7" max="7" width="11.42578125" style="10"/>
    <col min="8" max="16384" width="11.42578125" style="6"/>
  </cols>
  <sheetData>
    <row r="1" spans="1:6" ht="15.75" x14ac:dyDescent="0.25">
      <c r="A1" s="88" t="str">
        <f>'Nota 2'!A1</f>
        <v>ALCALDIA MUNICIPAL DE CORINTO</v>
      </c>
      <c r="B1" s="88"/>
      <c r="C1" s="88"/>
      <c r="D1" s="88"/>
      <c r="E1" s="88"/>
      <c r="F1" s="88"/>
    </row>
    <row r="2" spans="1:6" ht="15.75" x14ac:dyDescent="0.25">
      <c r="A2" s="88" t="str">
        <f>'Nota 2'!A2</f>
        <v>DEPARTAMENTO DE MORAZAN</v>
      </c>
      <c r="B2" s="88"/>
      <c r="C2" s="88"/>
      <c r="D2" s="88"/>
      <c r="E2" s="88"/>
      <c r="F2" s="88"/>
    </row>
    <row r="4" spans="1:6" x14ac:dyDescent="0.2">
      <c r="A4" s="87" t="s">
        <v>364</v>
      </c>
      <c r="B4" s="87"/>
      <c r="C4" s="87"/>
      <c r="D4" s="87"/>
      <c r="E4" s="87"/>
      <c r="F4" s="87"/>
    </row>
    <row r="6" spans="1:6" ht="15" customHeight="1" x14ac:dyDescent="0.2">
      <c r="A6" s="98" t="s">
        <v>473</v>
      </c>
      <c r="B6" s="98"/>
      <c r="C6" s="98"/>
      <c r="D6" s="99"/>
      <c r="E6" s="99"/>
      <c r="F6" s="99"/>
    </row>
    <row r="8" spans="1:6" ht="22.5" x14ac:dyDescent="0.2">
      <c r="A8" s="30" t="s">
        <v>14</v>
      </c>
      <c r="B8" s="64" t="s">
        <v>606</v>
      </c>
      <c r="C8" s="31" t="s">
        <v>137</v>
      </c>
      <c r="D8" s="31" t="s">
        <v>138</v>
      </c>
      <c r="E8" s="31" t="s">
        <v>139</v>
      </c>
      <c r="F8" s="64" t="s">
        <v>617</v>
      </c>
    </row>
    <row r="9" spans="1:6" ht="31.5" customHeight="1" x14ac:dyDescent="0.2">
      <c r="A9" s="49" t="s">
        <v>141</v>
      </c>
      <c r="B9" s="10">
        <v>476320.82</v>
      </c>
      <c r="C9" s="10">
        <v>0</v>
      </c>
      <c r="D9" s="10">
        <v>0</v>
      </c>
      <c r="E9" s="10">
        <v>0</v>
      </c>
      <c r="F9" s="10">
        <f>SUM(B9:E9)</f>
        <v>476320.82</v>
      </c>
    </row>
    <row r="10" spans="1:6" ht="31.5" customHeight="1" x14ac:dyDescent="0.2">
      <c r="A10" s="49" t="s">
        <v>521</v>
      </c>
      <c r="B10" s="10">
        <v>70379.009999999995</v>
      </c>
      <c r="C10" s="10">
        <v>0</v>
      </c>
      <c r="D10" s="10">
        <v>0</v>
      </c>
      <c r="E10" s="10">
        <v>0</v>
      </c>
      <c r="F10" s="10">
        <f>SUM(B10:E10)</f>
        <v>70379.009999999995</v>
      </c>
    </row>
    <row r="11" spans="1:6" ht="31.5" customHeight="1" x14ac:dyDescent="0.2">
      <c r="A11" s="6" t="s">
        <v>417</v>
      </c>
      <c r="B11" s="10">
        <v>9759.18</v>
      </c>
      <c r="C11" s="10">
        <v>0</v>
      </c>
      <c r="D11" s="10">
        <v>0</v>
      </c>
      <c r="E11" s="10">
        <v>0</v>
      </c>
      <c r="F11" s="10">
        <f>SUM(B11:E11)</f>
        <v>9759.18</v>
      </c>
    </row>
    <row r="12" spans="1:6" ht="31.5" customHeight="1" x14ac:dyDescent="0.2">
      <c r="A12" s="6" t="s">
        <v>142</v>
      </c>
      <c r="B12" s="10">
        <v>7187.65</v>
      </c>
      <c r="C12" s="10">
        <v>0</v>
      </c>
      <c r="D12" s="10">
        <v>0</v>
      </c>
      <c r="E12" s="10">
        <v>0</v>
      </c>
      <c r="F12" s="10">
        <f>SUM(B12:E12)</f>
        <v>7187.65</v>
      </c>
    </row>
    <row r="13" spans="1:6" ht="31.5" customHeight="1" thickBot="1" x14ac:dyDescent="0.25">
      <c r="A13" s="14" t="s">
        <v>143</v>
      </c>
      <c r="B13" s="15">
        <f>SUM(B9:B12)</f>
        <v>563646.66</v>
      </c>
      <c r="C13" s="15">
        <f>SUM(C9:C12)</f>
        <v>0</v>
      </c>
      <c r="D13" s="15">
        <f>SUM(D9:D12)</f>
        <v>0</v>
      </c>
      <c r="E13" s="15">
        <f>SUM(E9:E12)</f>
        <v>0</v>
      </c>
      <c r="F13" s="15">
        <f>SUM(F9:F12)</f>
        <v>563646.66</v>
      </c>
    </row>
    <row r="14" spans="1:6" ht="15.75" thickTop="1" x14ac:dyDescent="0.2"/>
  </sheetData>
  <mergeCells count="4">
    <mergeCell ref="A1:F1"/>
    <mergeCell ref="A4:F4"/>
    <mergeCell ref="A6:F6"/>
    <mergeCell ref="A2:F2"/>
  </mergeCells>
  <phoneticPr fontId="2" type="noConversion"/>
  <pageMargins left="1.3779527559055118" right="0.98425196850393704" top="1.5748031496062993" bottom="0.98425196850393704" header="0" footer="0"/>
  <pageSetup scale="95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32"/>
  <sheetViews>
    <sheetView workbookViewId="0">
      <selection activeCell="C10" sqref="C10:E12"/>
    </sheetView>
  </sheetViews>
  <sheetFormatPr baseColWidth="10" defaultRowHeight="15" x14ac:dyDescent="0.2"/>
  <cols>
    <col min="1" max="1" width="43.7109375" style="6" customWidth="1"/>
    <col min="2" max="2" width="9.28515625" style="6" customWidth="1"/>
    <col min="3" max="3" width="14.42578125" style="10" customWidth="1"/>
    <col min="4" max="7" width="12.42578125" style="10" customWidth="1"/>
    <col min="8" max="8" width="11.42578125" style="10"/>
    <col min="9" max="16384" width="11.42578125" style="6"/>
  </cols>
  <sheetData>
    <row r="1" spans="1:7" ht="15.75" x14ac:dyDescent="0.25">
      <c r="A1" s="88" t="str">
        <f>'Nota 2'!A1</f>
        <v>ALCALDIA MUNICIPAL DE CORINTO</v>
      </c>
      <c r="B1" s="88"/>
      <c r="C1" s="88"/>
      <c r="D1" s="88"/>
      <c r="E1" s="88"/>
      <c r="F1" s="88"/>
      <c r="G1" s="88"/>
    </row>
    <row r="2" spans="1:7" ht="15.75" x14ac:dyDescent="0.25">
      <c r="A2" s="88" t="str">
        <f>'Nota 2'!A2</f>
        <v>DEPARTAMENTO DE MORAZAN</v>
      </c>
      <c r="B2" s="88"/>
      <c r="C2" s="88"/>
      <c r="D2" s="88"/>
      <c r="E2" s="88"/>
      <c r="F2" s="88"/>
      <c r="G2" s="88"/>
    </row>
    <row r="4" spans="1:7" x14ac:dyDescent="0.2">
      <c r="A4" s="87" t="s">
        <v>144</v>
      </c>
      <c r="B4" s="87"/>
      <c r="C4" s="87"/>
      <c r="D4" s="87"/>
      <c r="E4" s="87"/>
      <c r="F4" s="87"/>
      <c r="G4" s="87"/>
    </row>
    <row r="6" spans="1:7" x14ac:dyDescent="0.2">
      <c r="A6" s="98" t="s">
        <v>145</v>
      </c>
      <c r="B6" s="98"/>
      <c r="C6" s="98"/>
      <c r="D6" s="98"/>
      <c r="E6" s="99"/>
      <c r="F6" s="99"/>
      <c r="G6" s="99"/>
    </row>
    <row r="8" spans="1:7" ht="45" x14ac:dyDescent="0.2">
      <c r="A8" s="30" t="s">
        <v>146</v>
      </c>
      <c r="B8" s="30" t="s">
        <v>147</v>
      </c>
      <c r="C8" s="31" t="s">
        <v>148</v>
      </c>
      <c r="D8" s="31" t="s">
        <v>149</v>
      </c>
      <c r="E8" s="31" t="s">
        <v>150</v>
      </c>
      <c r="F8" s="31" t="s">
        <v>151</v>
      </c>
      <c r="G8" s="31" t="s">
        <v>140</v>
      </c>
    </row>
    <row r="13" spans="1:7" ht="15.75" thickBot="1" x14ac:dyDescent="0.25">
      <c r="A13" s="102" t="s">
        <v>143</v>
      </c>
      <c r="B13" s="102"/>
      <c r="C13" s="15">
        <f>SUM(C9:C12)</f>
        <v>0</v>
      </c>
      <c r="D13" s="15">
        <f>SUM(D9:D12)</f>
        <v>0</v>
      </c>
      <c r="E13" s="15">
        <f>SUM(E9:E12)</f>
        <v>0</v>
      </c>
      <c r="F13" s="15">
        <f>SUM(F9:F12)</f>
        <v>0</v>
      </c>
      <c r="G13" s="15">
        <f>SUM(G9:G12)</f>
        <v>0</v>
      </c>
    </row>
    <row r="14" spans="1:7" ht="15.75" thickTop="1" x14ac:dyDescent="0.2"/>
    <row r="15" spans="1:7" x14ac:dyDescent="0.2">
      <c r="A15" s="6" t="s">
        <v>152</v>
      </c>
    </row>
    <row r="17" spans="1:7" ht="45" x14ac:dyDescent="0.2">
      <c r="A17" s="30" t="s">
        <v>146</v>
      </c>
      <c r="B17" s="30" t="s">
        <v>147</v>
      </c>
      <c r="C17" s="31" t="s">
        <v>148</v>
      </c>
      <c r="D17" s="31" t="s">
        <v>149</v>
      </c>
      <c r="E17" s="31" t="s">
        <v>150</v>
      </c>
      <c r="F17" s="31" t="s">
        <v>151</v>
      </c>
      <c r="G17" s="31" t="s">
        <v>140</v>
      </c>
    </row>
    <row r="22" spans="1:7" ht="15.75" thickBot="1" x14ac:dyDescent="0.25">
      <c r="A22" s="102" t="s">
        <v>143</v>
      </c>
      <c r="B22" s="102"/>
      <c r="C22" s="15">
        <f>SUM(C18:C21)</f>
        <v>0</v>
      </c>
      <c r="D22" s="15">
        <f>SUM(D18:D21)</f>
        <v>0</v>
      </c>
      <c r="E22" s="15">
        <f>SUM(E18:E21)</f>
        <v>0</v>
      </c>
      <c r="F22" s="15">
        <f>SUM(F18:F21)</f>
        <v>0</v>
      </c>
      <c r="G22" s="15">
        <f>SUM(G18:G21)</f>
        <v>0</v>
      </c>
    </row>
    <row r="23" spans="1:7" ht="15.75" thickTop="1" x14ac:dyDescent="0.2"/>
    <row r="24" spans="1:7" x14ac:dyDescent="0.2">
      <c r="A24" s="6" t="s">
        <v>153</v>
      </c>
    </row>
    <row r="26" spans="1:7" ht="45" x14ac:dyDescent="0.2">
      <c r="A26" s="30" t="s">
        <v>146</v>
      </c>
      <c r="B26" s="30" t="s">
        <v>147</v>
      </c>
      <c r="C26" s="31" t="s">
        <v>148</v>
      </c>
      <c r="D26" s="31" t="s">
        <v>149</v>
      </c>
      <c r="E26" s="31" t="s">
        <v>150</v>
      </c>
      <c r="F26" s="31" t="s">
        <v>151</v>
      </c>
      <c r="G26" s="31" t="s">
        <v>140</v>
      </c>
    </row>
    <row r="31" spans="1:7" ht="15.75" thickBot="1" x14ac:dyDescent="0.25">
      <c r="A31" s="102" t="s">
        <v>143</v>
      </c>
      <c r="B31" s="102"/>
      <c r="C31" s="15">
        <f>SUM(C27:C30)</f>
        <v>0</v>
      </c>
      <c r="D31" s="15">
        <f>SUM(D27:D30)</f>
        <v>0</v>
      </c>
      <c r="E31" s="15">
        <f>SUM(E27:E30)</f>
        <v>0</v>
      </c>
      <c r="F31" s="15">
        <f>SUM(F27:F30)</f>
        <v>0</v>
      </c>
      <c r="G31" s="15">
        <f>SUM(G27:G30)</f>
        <v>0</v>
      </c>
    </row>
    <row r="32" spans="1:7" ht="15.75" thickTop="1" x14ac:dyDescent="0.2"/>
  </sheetData>
  <mergeCells count="7">
    <mergeCell ref="A13:B13"/>
    <mergeCell ref="A22:B22"/>
    <mergeCell ref="A31:B31"/>
    <mergeCell ref="A1:G1"/>
    <mergeCell ref="A4:G4"/>
    <mergeCell ref="A6:G6"/>
    <mergeCell ref="A2:G2"/>
  </mergeCells>
  <phoneticPr fontId="2" type="noConversion"/>
  <pageMargins left="1.5748031496062993" right="0.98425196850393704" top="1.5748031496062993" bottom="0.98425196850393704" header="0" footer="0"/>
  <pageSetup scale="90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5" workbookViewId="0">
      <selection activeCell="G8" sqref="G8"/>
    </sheetView>
  </sheetViews>
  <sheetFormatPr baseColWidth="10" defaultRowHeight="15" x14ac:dyDescent="0.2"/>
  <cols>
    <col min="1" max="1" width="12.7109375" style="6" bestFit="1" customWidth="1"/>
    <col min="2" max="2" width="39.140625" style="6" customWidth="1"/>
    <col min="3" max="3" width="14.140625" style="10" bestFit="1" customWidth="1"/>
    <col min="4" max="4" width="15.28515625" style="10" bestFit="1" customWidth="1"/>
    <col min="5" max="16384" width="11.42578125" style="6"/>
  </cols>
  <sheetData>
    <row r="1" spans="1:4" ht="15.75" x14ac:dyDescent="0.25">
      <c r="A1" s="88" t="str">
        <f>'Nota 2'!A1</f>
        <v>ALCALDIA MUNICIPAL DE CORINTO</v>
      </c>
      <c r="B1" s="88"/>
      <c r="C1" s="88"/>
      <c r="D1" s="88"/>
    </row>
    <row r="2" spans="1:4" ht="15.75" x14ac:dyDescent="0.25">
      <c r="A2" s="88" t="str">
        <f>'Nota 2'!A2</f>
        <v>DEPARTAMENTO DE MORAZAN</v>
      </c>
      <c r="B2" s="88"/>
      <c r="C2" s="88"/>
      <c r="D2" s="88"/>
    </row>
    <row r="4" spans="1:4" x14ac:dyDescent="0.2">
      <c r="A4" s="87" t="s">
        <v>365</v>
      </c>
      <c r="B4" s="87"/>
      <c r="C4" s="87"/>
      <c r="D4" s="87"/>
    </row>
    <row r="6" spans="1:4" ht="36" customHeight="1" x14ac:dyDescent="0.2">
      <c r="A6" s="77" t="s">
        <v>619</v>
      </c>
      <c r="B6" s="99"/>
      <c r="C6" s="99"/>
      <c r="D6" s="99"/>
    </row>
    <row r="8" spans="1:4" ht="21.75" customHeight="1" x14ac:dyDescent="0.2">
      <c r="A8" s="18" t="s">
        <v>71</v>
      </c>
      <c r="B8" s="11" t="s">
        <v>14</v>
      </c>
      <c r="C8" s="12" t="s">
        <v>15</v>
      </c>
      <c r="D8" s="12" t="s">
        <v>16</v>
      </c>
    </row>
    <row r="9" spans="1:4" ht="24" customHeight="1" x14ac:dyDescent="0.2">
      <c r="A9" s="24" t="s">
        <v>154</v>
      </c>
      <c r="B9" s="103" t="s">
        <v>155</v>
      </c>
      <c r="C9" s="103"/>
      <c r="D9" s="10">
        <f>SUM(C10:C14)</f>
        <v>109.11</v>
      </c>
    </row>
    <row r="10" spans="1:4" hidden="1" x14ac:dyDescent="0.2">
      <c r="A10" s="23">
        <v>41201001</v>
      </c>
      <c r="B10" s="16" t="s">
        <v>156</v>
      </c>
    </row>
    <row r="11" spans="1:4" hidden="1" x14ac:dyDescent="0.2">
      <c r="A11" s="23">
        <v>41201011</v>
      </c>
      <c r="B11" s="16" t="s">
        <v>420</v>
      </c>
    </row>
    <row r="12" spans="1:4" ht="21.75" customHeight="1" x14ac:dyDescent="0.2">
      <c r="A12" s="23">
        <v>41201001</v>
      </c>
      <c r="B12" s="65" t="s">
        <v>569</v>
      </c>
      <c r="C12" s="10">
        <v>109.11</v>
      </c>
    </row>
    <row r="13" spans="1:4" ht="21.75" hidden="1" customHeight="1" x14ac:dyDescent="0.2">
      <c r="A13" s="68" t="s">
        <v>570</v>
      </c>
      <c r="B13" s="16" t="s">
        <v>477</v>
      </c>
      <c r="C13" s="10">
        <v>0</v>
      </c>
    </row>
    <row r="14" spans="1:4" ht="24" hidden="1" customHeight="1" x14ac:dyDescent="0.2">
      <c r="A14" s="23">
        <v>41201003</v>
      </c>
      <c r="B14" s="16" t="s">
        <v>545</v>
      </c>
      <c r="C14" s="13">
        <v>0</v>
      </c>
    </row>
    <row r="15" spans="1:4" x14ac:dyDescent="0.2">
      <c r="A15" s="19"/>
      <c r="B15" s="16"/>
    </row>
    <row r="16" spans="1:4" ht="29.25" customHeight="1" x14ac:dyDescent="0.2">
      <c r="A16" s="20">
        <v>41203</v>
      </c>
      <c r="B16" s="6" t="s">
        <v>79</v>
      </c>
      <c r="D16" s="10">
        <f>+C17</f>
        <v>2.85</v>
      </c>
    </row>
    <row r="17" spans="1:4" ht="29.25" customHeight="1" x14ac:dyDescent="0.2">
      <c r="A17" s="20">
        <v>41203001</v>
      </c>
      <c r="B17" s="9" t="s">
        <v>589</v>
      </c>
      <c r="C17" s="13">
        <v>2.85</v>
      </c>
    </row>
    <row r="18" spans="1:4" hidden="1" x14ac:dyDescent="0.2">
      <c r="A18" s="23" t="s">
        <v>157</v>
      </c>
      <c r="B18" s="100" t="s">
        <v>83</v>
      </c>
      <c r="C18" s="100"/>
      <c r="D18" s="10">
        <f>SUM(C19:C19)</f>
        <v>0</v>
      </c>
    </row>
    <row r="19" spans="1:4" hidden="1" x14ac:dyDescent="0.2">
      <c r="A19" s="23">
        <v>41205001</v>
      </c>
      <c r="B19" s="16" t="s">
        <v>158</v>
      </c>
      <c r="C19" s="13"/>
    </row>
    <row r="20" spans="1:4" x14ac:dyDescent="0.2">
      <c r="A20" s="20"/>
    </row>
    <row r="21" spans="1:4" x14ac:dyDescent="0.2">
      <c r="A21" s="23" t="s">
        <v>159</v>
      </c>
      <c r="B21" s="16" t="s">
        <v>160</v>
      </c>
      <c r="D21" s="10">
        <f>SUM(C22:C23)</f>
        <v>13727.84</v>
      </c>
    </row>
    <row r="22" spans="1:4" x14ac:dyDescent="0.2">
      <c r="A22" s="23">
        <v>41207001</v>
      </c>
      <c r="B22" s="16" t="s">
        <v>160</v>
      </c>
      <c r="C22" s="13">
        <v>13727.84</v>
      </c>
    </row>
    <row r="23" spans="1:4" hidden="1" x14ac:dyDescent="0.2">
      <c r="A23" s="23">
        <v>41207002</v>
      </c>
      <c r="B23" s="16"/>
      <c r="C23" s="13">
        <v>0</v>
      </c>
    </row>
    <row r="24" spans="1:4" x14ac:dyDescent="0.2">
      <c r="A24" s="20"/>
    </row>
    <row r="25" spans="1:4" ht="30" hidden="1" x14ac:dyDescent="0.2">
      <c r="A25" s="23" t="s">
        <v>161</v>
      </c>
      <c r="B25" s="16" t="s">
        <v>162</v>
      </c>
      <c r="D25" s="10">
        <f>SUM(C26:C27)</f>
        <v>0</v>
      </c>
    </row>
    <row r="26" spans="1:4" hidden="1" x14ac:dyDescent="0.2">
      <c r="A26" s="23">
        <v>41209001</v>
      </c>
      <c r="B26" s="16"/>
      <c r="C26" s="10">
        <v>0</v>
      </c>
    </row>
    <row r="27" spans="1:4" hidden="1" x14ac:dyDescent="0.2">
      <c r="A27" s="23">
        <v>41209002</v>
      </c>
      <c r="B27" s="16"/>
      <c r="C27" s="13">
        <v>0</v>
      </c>
    </row>
    <row r="28" spans="1:4" hidden="1" x14ac:dyDescent="0.2">
      <c r="A28" s="20"/>
    </row>
    <row r="29" spans="1:4" ht="30" hidden="1" x14ac:dyDescent="0.2">
      <c r="A29" s="23" t="s">
        <v>163</v>
      </c>
      <c r="B29" s="16" t="s">
        <v>164</v>
      </c>
      <c r="D29" s="10">
        <f>SUM(C30:C31)</f>
        <v>0</v>
      </c>
    </row>
    <row r="30" spans="1:4" hidden="1" x14ac:dyDescent="0.2">
      <c r="A30" s="23">
        <v>41213001</v>
      </c>
      <c r="B30" s="16"/>
      <c r="C30" s="10">
        <v>0</v>
      </c>
    </row>
    <row r="31" spans="1:4" hidden="1" x14ac:dyDescent="0.2">
      <c r="A31" s="23">
        <v>41213002</v>
      </c>
      <c r="B31" s="16"/>
      <c r="C31" s="13">
        <v>0</v>
      </c>
    </row>
    <row r="32" spans="1:4" hidden="1" x14ac:dyDescent="0.2">
      <c r="A32" s="20"/>
    </row>
    <row r="33" spans="1:4" ht="30.75" customHeight="1" x14ac:dyDescent="0.2">
      <c r="A33" s="23" t="s">
        <v>165</v>
      </c>
      <c r="B33" s="16" t="s">
        <v>166</v>
      </c>
      <c r="C33" s="16"/>
      <c r="D33" s="10">
        <f>SUM(C34:C35)</f>
        <v>230.12</v>
      </c>
    </row>
    <row r="34" spans="1:4" hidden="1" x14ac:dyDescent="0.2">
      <c r="A34" s="23">
        <v>41251001</v>
      </c>
      <c r="B34" s="16"/>
      <c r="C34" s="10">
        <v>0</v>
      </c>
    </row>
    <row r="35" spans="1:4" ht="21" customHeight="1" x14ac:dyDescent="0.2">
      <c r="A35" s="23">
        <v>41251935</v>
      </c>
      <c r="B35" s="16" t="s">
        <v>419</v>
      </c>
      <c r="C35" s="13">
        <v>230.12</v>
      </c>
    </row>
    <row r="36" spans="1:4" ht="14.25" customHeight="1" x14ac:dyDescent="0.2">
      <c r="A36" s="23"/>
      <c r="B36" s="16"/>
      <c r="C36" s="72"/>
    </row>
    <row r="37" spans="1:4" ht="27.75" customHeight="1" x14ac:dyDescent="0.2">
      <c r="A37" s="23" t="s">
        <v>608</v>
      </c>
      <c r="B37" s="16" t="s">
        <v>609</v>
      </c>
      <c r="C37" s="73"/>
      <c r="D37" s="74">
        <f>SUM(C38)</f>
        <v>176.1</v>
      </c>
    </row>
    <row r="38" spans="1:4" ht="27.75" customHeight="1" x14ac:dyDescent="0.2">
      <c r="A38" s="23">
        <v>41254935</v>
      </c>
      <c r="B38" s="16" t="s">
        <v>609</v>
      </c>
      <c r="C38" s="75">
        <v>176.1</v>
      </c>
      <c r="D38" s="74"/>
    </row>
    <row r="39" spans="1:4" x14ac:dyDescent="0.2">
      <c r="A39" s="20"/>
    </row>
    <row r="40" spans="1:4" ht="21" customHeight="1" thickBot="1" x14ac:dyDescent="0.3">
      <c r="A40" s="97" t="s">
        <v>72</v>
      </c>
      <c r="B40" s="97"/>
      <c r="C40" s="97"/>
      <c r="D40" s="21">
        <f>SUM(D9:D39)</f>
        <v>14246.02</v>
      </c>
    </row>
    <row r="41" spans="1:4" ht="15.75" thickTop="1" x14ac:dyDescent="0.2"/>
  </sheetData>
  <mergeCells count="7">
    <mergeCell ref="A40:C40"/>
    <mergeCell ref="A1:D1"/>
    <mergeCell ref="A4:D4"/>
    <mergeCell ref="A6:D6"/>
    <mergeCell ref="A2:D2"/>
    <mergeCell ref="B18:C18"/>
    <mergeCell ref="B9:C9"/>
  </mergeCells>
  <phoneticPr fontId="2" type="noConversion"/>
  <pageMargins left="0.78740157480314965" right="0.6692913385826772" top="0.78740157480314965" bottom="0.98425196850393704" header="0" footer="0"/>
  <pageSetup orientation="portrait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A7" sqref="A7"/>
    </sheetView>
  </sheetViews>
  <sheetFormatPr baseColWidth="10" defaultRowHeight="15" x14ac:dyDescent="0.2"/>
  <cols>
    <col min="1" max="1" width="13.5703125" style="6" customWidth="1"/>
    <col min="2" max="2" width="31.28515625" style="6" customWidth="1"/>
    <col min="3" max="3" width="18.28515625" style="10" customWidth="1"/>
    <col min="4" max="4" width="17.7109375" style="10" customWidth="1"/>
    <col min="5" max="5" width="16.140625" style="6" bestFit="1" customWidth="1"/>
    <col min="6" max="16384" width="11.42578125" style="6"/>
  </cols>
  <sheetData>
    <row r="1" spans="1:4" ht="15.75" x14ac:dyDescent="0.25">
      <c r="A1" s="88" t="str">
        <f>'Nota 2'!A1</f>
        <v>ALCALDIA MUNICIPAL DE CORINTO</v>
      </c>
      <c r="B1" s="88"/>
      <c r="C1" s="88"/>
      <c r="D1" s="88"/>
    </row>
    <row r="2" spans="1:4" ht="15.75" x14ac:dyDescent="0.25">
      <c r="A2" s="88" t="str">
        <f>'Nota 2'!A2</f>
        <v>DEPARTAMENTO DE MORAZAN</v>
      </c>
      <c r="B2" s="88"/>
      <c r="C2" s="88"/>
      <c r="D2" s="88"/>
    </row>
    <row r="4" spans="1:4" x14ac:dyDescent="0.2">
      <c r="A4" s="87" t="s">
        <v>549</v>
      </c>
      <c r="B4" s="87"/>
      <c r="C4" s="87"/>
      <c r="D4" s="87"/>
    </row>
    <row r="6" spans="1:4" ht="40.5" customHeight="1" x14ac:dyDescent="0.2">
      <c r="A6" s="77" t="s">
        <v>620</v>
      </c>
      <c r="B6" s="99"/>
      <c r="C6" s="99"/>
      <c r="D6" s="99"/>
    </row>
    <row r="7" spans="1:4" ht="22.5" customHeight="1" x14ac:dyDescent="0.2"/>
    <row r="8" spans="1:4" ht="25.5" customHeight="1" x14ac:dyDescent="0.2">
      <c r="A8" s="18" t="s">
        <v>71</v>
      </c>
      <c r="B8" s="11" t="s">
        <v>70</v>
      </c>
      <c r="C8" s="12" t="s">
        <v>15</v>
      </c>
      <c r="D8" s="27" t="s">
        <v>16</v>
      </c>
    </row>
    <row r="9" spans="1:4" ht="30" hidden="1" customHeight="1" x14ac:dyDescent="0.2">
      <c r="A9" s="24" t="s">
        <v>167</v>
      </c>
      <c r="B9" s="17" t="s">
        <v>168</v>
      </c>
      <c r="D9" s="10">
        <f>SUM(C10:C11)</f>
        <v>0</v>
      </c>
    </row>
    <row r="10" spans="1:4" ht="15" hidden="1" customHeight="1" x14ac:dyDescent="0.2">
      <c r="A10" s="23">
        <v>42201001</v>
      </c>
      <c r="B10" s="16" t="s">
        <v>169</v>
      </c>
      <c r="C10" s="10">
        <v>0</v>
      </c>
    </row>
    <row r="11" spans="1:4" ht="15" hidden="1" customHeight="1" x14ac:dyDescent="0.2">
      <c r="A11" s="19">
        <v>42201099</v>
      </c>
      <c r="B11" s="16" t="s">
        <v>170</v>
      </c>
      <c r="C11" s="13">
        <v>0</v>
      </c>
    </row>
    <row r="12" spans="1:4" ht="15" hidden="1" customHeight="1" x14ac:dyDescent="0.2">
      <c r="A12" s="19"/>
      <c r="B12" s="16"/>
    </row>
    <row r="13" spans="1:4" ht="30" hidden="1" customHeight="1" x14ac:dyDescent="0.2">
      <c r="A13" s="23" t="s">
        <v>171</v>
      </c>
      <c r="B13" s="16" t="s">
        <v>172</v>
      </c>
      <c r="D13" s="10">
        <f>SUM(C14:C15)</f>
        <v>0</v>
      </c>
    </row>
    <row r="14" spans="1:4" ht="15" hidden="1" customHeight="1" x14ac:dyDescent="0.2">
      <c r="A14" s="23">
        <v>42205001</v>
      </c>
      <c r="B14" s="16"/>
      <c r="C14" s="10">
        <v>0</v>
      </c>
    </row>
    <row r="15" spans="1:4" ht="15" hidden="1" customHeight="1" x14ac:dyDescent="0.2">
      <c r="A15" s="23">
        <v>42205002</v>
      </c>
      <c r="B15" s="16"/>
      <c r="C15" s="13">
        <v>0</v>
      </c>
    </row>
    <row r="16" spans="1:4" ht="29.25" hidden="1" customHeight="1" x14ac:dyDescent="0.2">
      <c r="A16" s="20"/>
    </row>
    <row r="17" spans="1:4" ht="30" hidden="1" customHeight="1" x14ac:dyDescent="0.2">
      <c r="A17" s="23" t="s">
        <v>173</v>
      </c>
      <c r="B17" s="16" t="s">
        <v>174</v>
      </c>
      <c r="D17" s="10">
        <f>SUM(C18:C19)</f>
        <v>0</v>
      </c>
    </row>
    <row r="18" spans="1:4" ht="15" hidden="1" customHeight="1" x14ac:dyDescent="0.2">
      <c r="A18" s="23">
        <v>42207001</v>
      </c>
      <c r="B18" s="16"/>
      <c r="C18" s="10">
        <v>0</v>
      </c>
    </row>
    <row r="19" spans="1:4" ht="15" hidden="1" customHeight="1" x14ac:dyDescent="0.2">
      <c r="A19" s="23">
        <v>42207834</v>
      </c>
      <c r="B19" s="16" t="s">
        <v>175</v>
      </c>
      <c r="C19" s="13">
        <v>0</v>
      </c>
    </row>
    <row r="20" spans="1:4" ht="15" hidden="1" customHeight="1" x14ac:dyDescent="0.2">
      <c r="A20" s="20"/>
    </row>
    <row r="21" spans="1:4" ht="30" hidden="1" customHeight="1" x14ac:dyDescent="0.2">
      <c r="A21" s="23" t="s">
        <v>176</v>
      </c>
      <c r="B21" s="16" t="s">
        <v>177</v>
      </c>
      <c r="D21" s="10">
        <f>SUM(C22:C23)</f>
        <v>0</v>
      </c>
    </row>
    <row r="22" spans="1:4" ht="15" hidden="1" customHeight="1" x14ac:dyDescent="0.2">
      <c r="A22" s="23">
        <v>42209001</v>
      </c>
      <c r="B22" s="16"/>
      <c r="C22" s="10">
        <v>0</v>
      </c>
    </row>
    <row r="23" spans="1:4" ht="15" hidden="1" customHeight="1" x14ac:dyDescent="0.2">
      <c r="A23" s="23">
        <v>42209002</v>
      </c>
      <c r="B23" s="16"/>
      <c r="C23" s="13">
        <v>0</v>
      </c>
    </row>
    <row r="24" spans="1:4" ht="15" hidden="1" customHeight="1" x14ac:dyDescent="0.2">
      <c r="A24" s="20"/>
    </row>
    <row r="25" spans="1:4" ht="30" hidden="1" customHeight="1" x14ac:dyDescent="0.2">
      <c r="A25" s="23" t="s">
        <v>178</v>
      </c>
      <c r="B25" s="16" t="s">
        <v>179</v>
      </c>
      <c r="D25" s="10">
        <f>SUM(C26:C27)</f>
        <v>0</v>
      </c>
    </row>
    <row r="26" spans="1:4" ht="15" hidden="1" customHeight="1" x14ac:dyDescent="0.2">
      <c r="A26" s="23">
        <v>42211001</v>
      </c>
      <c r="B26" s="16"/>
      <c r="C26" s="10">
        <v>0</v>
      </c>
    </row>
    <row r="27" spans="1:4" ht="15" hidden="1" customHeight="1" x14ac:dyDescent="0.2">
      <c r="A27" s="23">
        <v>42211002</v>
      </c>
      <c r="B27" s="16"/>
      <c r="C27" s="13">
        <v>0</v>
      </c>
    </row>
    <row r="28" spans="1:4" ht="15" hidden="1" customHeight="1" x14ac:dyDescent="0.2">
      <c r="A28" s="20"/>
    </row>
    <row r="29" spans="1:4" ht="30" hidden="1" customHeight="1" x14ac:dyDescent="0.2">
      <c r="A29" s="23" t="s">
        <v>180</v>
      </c>
      <c r="B29" s="16" t="s">
        <v>181</v>
      </c>
      <c r="D29" s="10">
        <f>SUM(C30:C31)</f>
        <v>0</v>
      </c>
    </row>
    <row r="30" spans="1:4" ht="15" hidden="1" customHeight="1" x14ac:dyDescent="0.2">
      <c r="A30" s="23">
        <v>42215001</v>
      </c>
      <c r="B30" s="16"/>
      <c r="C30" s="10">
        <v>0</v>
      </c>
    </row>
    <row r="31" spans="1:4" ht="15" hidden="1" customHeight="1" x14ac:dyDescent="0.2">
      <c r="A31" s="23">
        <v>42215002</v>
      </c>
      <c r="B31" s="16"/>
      <c r="C31" s="13">
        <v>0</v>
      </c>
    </row>
    <row r="32" spans="1:4" ht="15" hidden="1" customHeight="1" x14ac:dyDescent="0.2">
      <c r="A32" s="20"/>
    </row>
    <row r="33" spans="1:4" ht="30" hidden="1" customHeight="1" x14ac:dyDescent="0.2">
      <c r="A33" s="23" t="s">
        <v>182</v>
      </c>
      <c r="B33" s="16" t="s">
        <v>183</v>
      </c>
      <c r="D33" s="10">
        <f>SUM(C34:C35)</f>
        <v>0</v>
      </c>
    </row>
    <row r="34" spans="1:4" ht="15" hidden="1" customHeight="1" x14ac:dyDescent="0.2">
      <c r="A34" s="23">
        <v>42217001</v>
      </c>
      <c r="B34" s="16"/>
      <c r="C34" s="10">
        <v>0</v>
      </c>
    </row>
    <row r="35" spans="1:4" ht="15" hidden="1" customHeight="1" x14ac:dyDescent="0.2">
      <c r="A35" s="23">
        <v>42217002</v>
      </c>
      <c r="B35" s="16"/>
      <c r="C35" s="13">
        <v>0</v>
      </c>
    </row>
    <row r="36" spans="1:4" ht="15" hidden="1" customHeight="1" x14ac:dyDescent="0.2">
      <c r="A36" s="20"/>
    </row>
    <row r="37" spans="1:4" ht="45" x14ac:dyDescent="0.2">
      <c r="A37" s="23" t="s">
        <v>184</v>
      </c>
      <c r="B37" s="16" t="s">
        <v>185</v>
      </c>
      <c r="D37" s="10">
        <f>SUM(C38:C41)</f>
        <v>1648399.9700000002</v>
      </c>
    </row>
    <row r="38" spans="1:4" ht="26.25" customHeight="1" x14ac:dyDescent="0.2">
      <c r="A38" s="23">
        <v>42219104</v>
      </c>
      <c r="B38" s="65" t="s">
        <v>590</v>
      </c>
      <c r="C38" s="10">
        <v>1208363.27</v>
      </c>
    </row>
    <row r="39" spans="1:4" ht="30" x14ac:dyDescent="0.2">
      <c r="A39" s="23">
        <v>42219297</v>
      </c>
      <c r="B39" s="16" t="s">
        <v>522</v>
      </c>
      <c r="C39" s="10">
        <v>73594.61</v>
      </c>
    </row>
    <row r="40" spans="1:4" ht="28.5" customHeight="1" x14ac:dyDescent="0.2">
      <c r="A40" s="23">
        <v>42219298</v>
      </c>
      <c r="B40" s="16" t="s">
        <v>523</v>
      </c>
      <c r="C40" s="10">
        <v>68483.22</v>
      </c>
    </row>
    <row r="41" spans="1:4" ht="27" customHeight="1" x14ac:dyDescent="0.2">
      <c r="A41" s="23">
        <v>42219305</v>
      </c>
      <c r="B41" s="16" t="s">
        <v>524</v>
      </c>
      <c r="C41" s="13">
        <v>297958.87</v>
      </c>
    </row>
    <row r="42" spans="1:4" x14ac:dyDescent="0.2">
      <c r="A42" s="20"/>
    </row>
    <row r="43" spans="1:4" ht="45" hidden="1" x14ac:dyDescent="0.2">
      <c r="A43" s="23" t="s">
        <v>186</v>
      </c>
      <c r="B43" s="16" t="s">
        <v>187</v>
      </c>
      <c r="D43" s="10">
        <f>SUM(C44:C45)</f>
        <v>0</v>
      </c>
    </row>
    <row r="44" spans="1:4" hidden="1" x14ac:dyDescent="0.2">
      <c r="A44" s="23">
        <v>42221001</v>
      </c>
      <c r="B44" s="16"/>
      <c r="C44" s="10">
        <v>0</v>
      </c>
    </row>
    <row r="45" spans="1:4" hidden="1" x14ac:dyDescent="0.2">
      <c r="A45" s="23">
        <v>42221002</v>
      </c>
      <c r="B45" s="16"/>
      <c r="C45" s="13">
        <v>0</v>
      </c>
    </row>
    <row r="46" spans="1:4" hidden="1" x14ac:dyDescent="0.2">
      <c r="A46" s="20"/>
    </row>
    <row r="47" spans="1:4" ht="30" hidden="1" x14ac:dyDescent="0.2">
      <c r="A47" s="23" t="s">
        <v>188</v>
      </c>
      <c r="B47" s="16" t="s">
        <v>189</v>
      </c>
      <c r="D47" s="10">
        <f>SUM(C48:C49)</f>
        <v>0</v>
      </c>
    </row>
    <row r="48" spans="1:4" hidden="1" x14ac:dyDescent="0.2">
      <c r="A48" s="23">
        <v>42223001</v>
      </c>
      <c r="B48" s="16"/>
      <c r="C48" s="10">
        <v>0</v>
      </c>
    </row>
    <row r="49" spans="1:5" hidden="1" x14ac:dyDescent="0.2">
      <c r="A49" s="23">
        <v>42223002</v>
      </c>
      <c r="B49" s="16"/>
      <c r="C49" s="13">
        <v>0</v>
      </c>
    </row>
    <row r="50" spans="1:5" hidden="1" x14ac:dyDescent="0.2">
      <c r="A50" s="20"/>
    </row>
    <row r="51" spans="1:5" ht="30" hidden="1" x14ac:dyDescent="0.2">
      <c r="A51" s="23" t="s">
        <v>190</v>
      </c>
      <c r="B51" s="16" t="s">
        <v>191</v>
      </c>
      <c r="D51" s="10">
        <f>SUM(C52:C53)</f>
        <v>0</v>
      </c>
    </row>
    <row r="52" spans="1:5" hidden="1" x14ac:dyDescent="0.2">
      <c r="A52" s="23">
        <v>42251001</v>
      </c>
      <c r="B52" s="16"/>
      <c r="C52" s="10">
        <v>0</v>
      </c>
    </row>
    <row r="53" spans="1:5" hidden="1" x14ac:dyDescent="0.2">
      <c r="A53" s="23">
        <v>42251002</v>
      </c>
      <c r="B53" s="16"/>
      <c r="C53" s="13">
        <v>0</v>
      </c>
    </row>
    <row r="54" spans="1:5" x14ac:dyDescent="0.2">
      <c r="A54" s="20"/>
    </row>
    <row r="55" spans="1:5" ht="16.5" thickBot="1" x14ac:dyDescent="0.3">
      <c r="A55" s="97" t="s">
        <v>72</v>
      </c>
      <c r="B55" s="97"/>
      <c r="C55" s="97"/>
      <c r="D55" s="21">
        <f>SUM(D9:D54)</f>
        <v>1648399.9700000002</v>
      </c>
    </row>
    <row r="56" spans="1:5" ht="15.75" thickTop="1" x14ac:dyDescent="0.2"/>
    <row r="57" spans="1:5" x14ac:dyDescent="0.2">
      <c r="A57" s="6" t="s">
        <v>192</v>
      </c>
      <c r="E57" s="10"/>
    </row>
    <row r="58" spans="1:5" x14ac:dyDescent="0.2">
      <c r="A58" s="32" t="s">
        <v>2</v>
      </c>
      <c r="B58" s="6" t="s">
        <v>193</v>
      </c>
      <c r="C58" s="26">
        <v>1525248.2</v>
      </c>
    </row>
    <row r="59" spans="1:5" x14ac:dyDescent="0.2">
      <c r="A59" s="32" t="s">
        <v>3</v>
      </c>
      <c r="B59" s="6" t="s">
        <v>525</v>
      </c>
      <c r="C59" s="58">
        <v>0.1</v>
      </c>
    </row>
    <row r="60" spans="1:5" x14ac:dyDescent="0.2">
      <c r="A60" s="32" t="s">
        <v>5</v>
      </c>
      <c r="B60" s="6" t="s">
        <v>194</v>
      </c>
      <c r="C60" s="26" t="s">
        <v>526</v>
      </c>
    </row>
    <row r="63" spans="1:5" x14ac:dyDescent="0.2">
      <c r="A63" s="6" t="s">
        <v>591</v>
      </c>
    </row>
    <row r="64" spans="1:5" x14ac:dyDescent="0.2">
      <c r="A64" s="6" t="s">
        <v>2</v>
      </c>
      <c r="B64" s="6" t="s">
        <v>193</v>
      </c>
      <c r="C64" s="10">
        <v>1500000</v>
      </c>
    </row>
    <row r="65" spans="1:3" x14ac:dyDescent="0.2">
      <c r="A65" s="6" t="s">
        <v>3</v>
      </c>
      <c r="B65" s="6" t="s">
        <v>592</v>
      </c>
      <c r="C65" s="70">
        <v>9.2499999999999999E-2</v>
      </c>
    </row>
    <row r="66" spans="1:3" x14ac:dyDescent="0.2">
      <c r="A66" s="6" t="s">
        <v>5</v>
      </c>
      <c r="B66" s="6" t="s">
        <v>593</v>
      </c>
      <c r="C66" s="70">
        <v>0.10199999999999999</v>
      </c>
    </row>
    <row r="67" spans="1:3" x14ac:dyDescent="0.2">
      <c r="A67" s="6" t="s">
        <v>6</v>
      </c>
      <c r="B67" s="6" t="s">
        <v>194</v>
      </c>
      <c r="C67" s="71" t="s">
        <v>594</v>
      </c>
    </row>
  </sheetData>
  <mergeCells count="5">
    <mergeCell ref="A55:C55"/>
    <mergeCell ref="A1:D1"/>
    <mergeCell ref="A4:D4"/>
    <mergeCell ref="A6:D6"/>
    <mergeCell ref="A2:D2"/>
  </mergeCells>
  <phoneticPr fontId="2" type="noConversion"/>
  <pageMargins left="1.5748031496062993" right="0.98425196850393704" top="1.5748031496062993" bottom="0.98425196850393704" header="0" footer="0"/>
  <pageSetup scale="95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4" workbookViewId="0">
      <selection activeCell="K25" sqref="K25"/>
    </sheetView>
  </sheetViews>
  <sheetFormatPr baseColWidth="10" defaultRowHeight="15" x14ac:dyDescent="0.2"/>
  <cols>
    <col min="1" max="1" width="12.7109375" style="6" bestFit="1" customWidth="1"/>
    <col min="2" max="2" width="39.140625" style="6" customWidth="1"/>
    <col min="3" max="3" width="15.28515625" style="10" customWidth="1"/>
    <col min="4" max="4" width="15.42578125" style="10" bestFit="1" customWidth="1"/>
    <col min="5" max="16384" width="11.42578125" style="6"/>
  </cols>
  <sheetData>
    <row r="1" spans="1:4" ht="15.75" x14ac:dyDescent="0.25">
      <c r="A1" s="88" t="str">
        <f>'Nota 2'!A1</f>
        <v>ALCALDIA MUNICIPAL DE CORINTO</v>
      </c>
      <c r="B1" s="88"/>
      <c r="C1" s="88"/>
      <c r="D1" s="88"/>
    </row>
    <row r="2" spans="1:4" ht="15.75" x14ac:dyDescent="0.25">
      <c r="A2" s="88" t="str">
        <f>'Nota 2'!A2</f>
        <v>DEPARTAMENTO DE MORAZAN</v>
      </c>
      <c r="B2" s="88"/>
      <c r="C2" s="88"/>
      <c r="D2" s="88"/>
    </row>
    <row r="4" spans="1:4" x14ac:dyDescent="0.2">
      <c r="A4" s="87" t="s">
        <v>550</v>
      </c>
      <c r="B4" s="87"/>
      <c r="C4" s="87"/>
      <c r="D4" s="87"/>
    </row>
    <row r="6" spans="1:4" ht="44.25" customHeight="1" x14ac:dyDescent="0.2">
      <c r="A6" s="98" t="s">
        <v>421</v>
      </c>
      <c r="B6" s="99"/>
      <c r="C6" s="99"/>
      <c r="D6" s="99"/>
    </row>
    <row r="8" spans="1:4" x14ac:dyDescent="0.2">
      <c r="A8" s="18" t="s">
        <v>71</v>
      </c>
      <c r="B8" s="11" t="s">
        <v>14</v>
      </c>
      <c r="C8" s="12" t="s">
        <v>15</v>
      </c>
      <c r="D8" s="27" t="s">
        <v>16</v>
      </c>
    </row>
    <row r="9" spans="1:4" hidden="1" x14ac:dyDescent="0.2">
      <c r="A9" s="24" t="s">
        <v>195</v>
      </c>
      <c r="B9" s="17" t="s">
        <v>196</v>
      </c>
      <c r="D9" s="10">
        <f>SUM(C10:C11)</f>
        <v>0</v>
      </c>
    </row>
    <row r="10" spans="1:4" hidden="1" x14ac:dyDescent="0.2">
      <c r="A10" s="23">
        <v>42417001</v>
      </c>
      <c r="B10" s="16"/>
      <c r="C10" s="10">
        <v>0</v>
      </c>
    </row>
    <row r="11" spans="1:4" hidden="1" x14ac:dyDescent="0.2">
      <c r="A11" s="19">
        <v>42417002</v>
      </c>
      <c r="B11" s="16"/>
      <c r="C11" s="13">
        <v>0</v>
      </c>
    </row>
    <row r="12" spans="1:4" hidden="1" x14ac:dyDescent="0.2">
      <c r="A12" s="19"/>
      <c r="B12" s="16"/>
    </row>
    <row r="13" spans="1:4" ht="30" hidden="1" x14ac:dyDescent="0.2">
      <c r="A13" s="23" t="s">
        <v>197</v>
      </c>
      <c r="B13" s="16" t="s">
        <v>198</v>
      </c>
      <c r="D13" s="10">
        <f>SUM(C14:C15)</f>
        <v>0</v>
      </c>
    </row>
    <row r="14" spans="1:4" hidden="1" x14ac:dyDescent="0.2">
      <c r="A14" s="23">
        <v>42419001</v>
      </c>
      <c r="B14" s="16"/>
      <c r="C14" s="10">
        <v>0</v>
      </c>
    </row>
    <row r="15" spans="1:4" hidden="1" x14ac:dyDescent="0.2">
      <c r="A15" s="23">
        <v>42419002</v>
      </c>
      <c r="B15" s="16"/>
      <c r="C15" s="13">
        <v>0</v>
      </c>
    </row>
    <row r="16" spans="1:4" ht="29.25" hidden="1" customHeight="1" x14ac:dyDescent="0.2">
      <c r="A16" s="20"/>
    </row>
    <row r="17" spans="1:4" ht="30" hidden="1" x14ac:dyDescent="0.2">
      <c r="A17" s="23" t="s">
        <v>199</v>
      </c>
      <c r="B17" s="16" t="s">
        <v>200</v>
      </c>
      <c r="D17" s="10">
        <f>SUM(C18:C19)</f>
        <v>0</v>
      </c>
    </row>
    <row r="18" spans="1:4" hidden="1" x14ac:dyDescent="0.2">
      <c r="A18" s="23">
        <v>42440001</v>
      </c>
      <c r="B18" s="16"/>
      <c r="C18" s="10">
        <v>0</v>
      </c>
    </row>
    <row r="19" spans="1:4" hidden="1" x14ac:dyDescent="0.2">
      <c r="A19" s="23">
        <v>42440002</v>
      </c>
      <c r="B19" s="16"/>
      <c r="C19" s="13">
        <v>0</v>
      </c>
    </row>
    <row r="20" spans="1:4" hidden="1" x14ac:dyDescent="0.2">
      <c r="A20" s="20"/>
    </row>
    <row r="21" spans="1:4" ht="30" hidden="1" x14ac:dyDescent="0.2">
      <c r="A21" s="23" t="s">
        <v>202</v>
      </c>
      <c r="B21" s="16" t="s">
        <v>201</v>
      </c>
      <c r="D21" s="10">
        <f>SUM(C22:C23)</f>
        <v>0</v>
      </c>
    </row>
    <row r="22" spans="1:4" hidden="1" x14ac:dyDescent="0.2">
      <c r="A22" s="23">
        <v>42450001</v>
      </c>
      <c r="B22" s="16"/>
      <c r="C22" s="10">
        <v>0</v>
      </c>
    </row>
    <row r="23" spans="1:4" hidden="1" x14ac:dyDescent="0.2">
      <c r="A23" s="23">
        <v>42450002</v>
      </c>
      <c r="B23" s="16"/>
      <c r="C23" s="13">
        <v>0</v>
      </c>
    </row>
    <row r="24" spans="1:4" x14ac:dyDescent="0.2">
      <c r="A24" s="20"/>
    </row>
    <row r="25" spans="1:4" ht="27.75" customHeight="1" x14ac:dyDescent="0.2">
      <c r="A25" s="23" t="s">
        <v>203</v>
      </c>
      <c r="B25" s="100" t="s">
        <v>204</v>
      </c>
      <c r="C25" s="100"/>
      <c r="D25" s="10">
        <f>SUM(C26:C35)</f>
        <v>287818.65999999997</v>
      </c>
    </row>
    <row r="26" spans="1:4" ht="27.75" customHeight="1" x14ac:dyDescent="0.2">
      <c r="A26" s="23">
        <v>42451001</v>
      </c>
      <c r="B26" s="69" t="s">
        <v>571</v>
      </c>
      <c r="C26" s="108">
        <v>287818.65999999997</v>
      </c>
    </row>
    <row r="27" spans="1:4" ht="27.75" hidden="1" customHeight="1" x14ac:dyDescent="0.2">
      <c r="A27" s="68" t="s">
        <v>595</v>
      </c>
      <c r="B27" s="65" t="s">
        <v>596</v>
      </c>
      <c r="C27" s="10">
        <v>0</v>
      </c>
    </row>
    <row r="28" spans="1:4" ht="27.75" hidden="1" customHeight="1" x14ac:dyDescent="0.2">
      <c r="A28" s="23">
        <v>42451837</v>
      </c>
      <c r="B28" s="65" t="s">
        <v>597</v>
      </c>
      <c r="C28" s="10">
        <v>0</v>
      </c>
    </row>
    <row r="29" spans="1:4" ht="27.75" hidden="1" customHeight="1" x14ac:dyDescent="0.2">
      <c r="A29" s="23">
        <v>42451893</v>
      </c>
      <c r="B29" s="65" t="s">
        <v>598</v>
      </c>
      <c r="C29" s="10">
        <v>0</v>
      </c>
    </row>
    <row r="30" spans="1:4" ht="27.75" hidden="1" customHeight="1" x14ac:dyDescent="0.2">
      <c r="A30" s="23">
        <v>42451935</v>
      </c>
      <c r="B30" s="65" t="s">
        <v>599</v>
      </c>
      <c r="C30" s="13">
        <v>0</v>
      </c>
    </row>
    <row r="31" spans="1:4" ht="27.75" hidden="1" customHeight="1" x14ac:dyDescent="0.2">
      <c r="A31" s="23">
        <v>42451456</v>
      </c>
      <c r="B31" s="16" t="s">
        <v>547</v>
      </c>
    </row>
    <row r="32" spans="1:4" ht="27.75" hidden="1" customHeight="1" x14ac:dyDescent="0.2">
      <c r="A32" s="23">
        <v>42451551</v>
      </c>
      <c r="B32" s="16" t="s">
        <v>546</v>
      </c>
    </row>
    <row r="33" spans="1:4" ht="27.75" hidden="1" customHeight="1" x14ac:dyDescent="0.2">
      <c r="A33" s="23">
        <v>42451651</v>
      </c>
      <c r="B33" s="16" t="s">
        <v>546</v>
      </c>
      <c r="C33" s="10">
        <v>0</v>
      </c>
    </row>
    <row r="34" spans="1:4" ht="27.75" hidden="1" customHeight="1" x14ac:dyDescent="0.2">
      <c r="A34" s="23">
        <v>42451654</v>
      </c>
      <c r="B34" s="16" t="s">
        <v>562</v>
      </c>
      <c r="C34" s="10">
        <v>0</v>
      </c>
    </row>
    <row r="35" spans="1:4" ht="30" hidden="1" x14ac:dyDescent="0.2">
      <c r="A35" s="23">
        <v>42451656</v>
      </c>
      <c r="B35" s="16" t="s">
        <v>547</v>
      </c>
      <c r="C35" s="13">
        <v>0</v>
      </c>
    </row>
    <row r="36" spans="1:4" ht="31.5" customHeight="1" thickBot="1" x14ac:dyDescent="0.3">
      <c r="A36" s="97" t="s">
        <v>72</v>
      </c>
      <c r="B36" s="97"/>
      <c r="C36" s="104"/>
      <c r="D36" s="21">
        <f>SUM(D9:D35)</f>
        <v>287818.65999999997</v>
      </c>
    </row>
    <row r="37" spans="1:4" ht="15.75" thickTop="1" x14ac:dyDescent="0.2"/>
    <row r="38" spans="1:4" hidden="1" x14ac:dyDescent="0.2">
      <c r="A38" s="6" t="s">
        <v>422</v>
      </c>
    </row>
    <row r="39" spans="1:4" hidden="1" x14ac:dyDescent="0.2">
      <c r="A39" s="32" t="s">
        <v>2</v>
      </c>
      <c r="B39" s="6" t="s">
        <v>423</v>
      </c>
    </row>
    <row r="40" spans="1:4" hidden="1" x14ac:dyDescent="0.2">
      <c r="A40" s="32" t="s">
        <v>3</v>
      </c>
      <c r="B40" s="6" t="s">
        <v>424</v>
      </c>
    </row>
    <row r="41" spans="1:4" hidden="1" x14ac:dyDescent="0.2">
      <c r="A41" s="32" t="s">
        <v>5</v>
      </c>
      <c r="B41" s="6" t="s">
        <v>194</v>
      </c>
    </row>
    <row r="42" spans="1:4" hidden="1" x14ac:dyDescent="0.2"/>
  </sheetData>
  <mergeCells count="6">
    <mergeCell ref="A36:C36"/>
    <mergeCell ref="A1:D1"/>
    <mergeCell ref="A4:D4"/>
    <mergeCell ref="A6:D6"/>
    <mergeCell ref="A2:D2"/>
    <mergeCell ref="B25:C25"/>
  </mergeCells>
  <phoneticPr fontId="2" type="noConversion"/>
  <pageMargins left="0.78740157480314965" right="0.98425196850393704" top="0.78740157480314965" bottom="0.98425196850393704" header="0" footer="0"/>
  <pageSetup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D1"/>
    </sheetView>
  </sheetViews>
  <sheetFormatPr baseColWidth="10" defaultRowHeight="15" x14ac:dyDescent="0.2"/>
  <cols>
    <col min="1" max="1" width="12.7109375" style="6" bestFit="1" customWidth="1"/>
    <col min="2" max="2" width="39.140625" style="6" customWidth="1"/>
    <col min="3" max="4" width="12.42578125" style="10" customWidth="1"/>
    <col min="5" max="16384" width="11.42578125" style="6"/>
  </cols>
  <sheetData>
    <row r="1" spans="1:4" ht="15.75" x14ac:dyDescent="0.25">
      <c r="A1" s="88" t="str">
        <f>'Nota 2'!A1</f>
        <v>ALCALDIA MUNICIPAL DE CORINTO</v>
      </c>
      <c r="B1" s="88"/>
      <c r="C1" s="88"/>
      <c r="D1" s="88"/>
    </row>
    <row r="2" spans="1:4" ht="15.75" x14ac:dyDescent="0.25">
      <c r="A2" s="88" t="str">
        <f>'Nota 2'!A2</f>
        <v>DEPARTAMENTO DE MORAZAN</v>
      </c>
      <c r="B2" s="88"/>
      <c r="C2" s="88"/>
      <c r="D2" s="88"/>
    </row>
    <row r="4" spans="1:4" x14ac:dyDescent="0.2">
      <c r="A4" s="87" t="s">
        <v>205</v>
      </c>
      <c r="B4" s="87"/>
      <c r="C4" s="87"/>
      <c r="D4" s="87"/>
    </row>
    <row r="6" spans="1:4" ht="59.25" customHeight="1" x14ac:dyDescent="0.2">
      <c r="A6" s="98" t="s">
        <v>206</v>
      </c>
      <c r="B6" s="99"/>
      <c r="C6" s="99"/>
      <c r="D6" s="99"/>
    </row>
    <row r="8" spans="1:4" x14ac:dyDescent="0.2">
      <c r="A8" s="18" t="s">
        <v>71</v>
      </c>
      <c r="B8" s="11" t="s">
        <v>70</v>
      </c>
      <c r="C8" s="12" t="s">
        <v>15</v>
      </c>
      <c r="D8" s="27" t="s">
        <v>16</v>
      </c>
    </row>
    <row r="9" spans="1:4" x14ac:dyDescent="0.2">
      <c r="A9" s="24"/>
      <c r="B9" s="17"/>
      <c r="D9" s="10">
        <f>SUM(C10:C11)</f>
        <v>0</v>
      </c>
    </row>
    <row r="10" spans="1:4" x14ac:dyDescent="0.2">
      <c r="A10" s="23"/>
      <c r="B10" s="16" t="s">
        <v>207</v>
      </c>
      <c r="C10" s="10">
        <v>0</v>
      </c>
    </row>
    <row r="11" spans="1:4" ht="30" x14ac:dyDescent="0.2">
      <c r="A11" s="19"/>
      <c r="B11" s="16" t="s">
        <v>208</v>
      </c>
      <c r="C11" s="13">
        <v>0</v>
      </c>
    </row>
    <row r="12" spans="1:4" ht="30" x14ac:dyDescent="0.2">
      <c r="A12" s="19"/>
      <c r="B12" s="16" t="s">
        <v>209</v>
      </c>
    </row>
    <row r="13" spans="1:4" x14ac:dyDescent="0.2">
      <c r="A13" s="20"/>
    </row>
    <row r="14" spans="1:4" ht="16.5" thickBot="1" x14ac:dyDescent="0.3">
      <c r="A14" s="97" t="s">
        <v>72</v>
      </c>
      <c r="B14" s="97"/>
      <c r="C14" s="97"/>
      <c r="D14" s="21">
        <f>SUM(D9:D13)</f>
        <v>0</v>
      </c>
    </row>
    <row r="15" spans="1:4" ht="15.75" thickTop="1" x14ac:dyDescent="0.2"/>
    <row r="17" spans="1:4" x14ac:dyDescent="0.2">
      <c r="A17" s="6" t="s">
        <v>210</v>
      </c>
    </row>
    <row r="18" spans="1:4" ht="45.75" customHeight="1" x14ac:dyDescent="0.2">
      <c r="B18" s="98" t="s">
        <v>211</v>
      </c>
      <c r="C18" s="99"/>
      <c r="D18" s="99"/>
    </row>
    <row r="20" spans="1:4" x14ac:dyDescent="0.2">
      <c r="B20" s="25" t="s">
        <v>14</v>
      </c>
      <c r="C20" s="26" t="s">
        <v>213</v>
      </c>
      <c r="D20" s="26" t="s">
        <v>212</v>
      </c>
    </row>
    <row r="21" spans="1:4" x14ac:dyDescent="0.2">
      <c r="B21" s="6" t="s">
        <v>214</v>
      </c>
      <c r="C21" s="10" t="s">
        <v>215</v>
      </c>
      <c r="D21" s="10" t="s">
        <v>215</v>
      </c>
    </row>
    <row r="22" spans="1:4" x14ac:dyDescent="0.2">
      <c r="B22" s="6" t="s">
        <v>214</v>
      </c>
      <c r="C22" s="10" t="s">
        <v>215</v>
      </c>
      <c r="D22" s="10" t="s">
        <v>215</v>
      </c>
    </row>
    <row r="23" spans="1:4" x14ac:dyDescent="0.2">
      <c r="B23" s="6" t="s">
        <v>214</v>
      </c>
      <c r="C23" s="10" t="s">
        <v>215</v>
      </c>
      <c r="D23" s="10" t="s">
        <v>215</v>
      </c>
    </row>
  </sheetData>
  <mergeCells count="6">
    <mergeCell ref="B18:D18"/>
    <mergeCell ref="A14:C14"/>
    <mergeCell ref="A1:D1"/>
    <mergeCell ref="A4:D4"/>
    <mergeCell ref="A6:D6"/>
    <mergeCell ref="A2:D2"/>
  </mergeCells>
  <phoneticPr fontId="2" type="noConversion"/>
  <pageMargins left="1.5748031496062993" right="0.98425196850393704" top="1.5748031496062993" bottom="0.98425196850393704" header="0" footer="0"/>
  <pageSetup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topLeftCell="A68" zoomScale="98" zoomScaleNormal="98" zoomScaleSheetLayoutView="100" workbookViewId="0">
      <selection activeCell="H206" sqref="H206"/>
    </sheetView>
  </sheetViews>
  <sheetFormatPr baseColWidth="10" defaultRowHeight="15" x14ac:dyDescent="0.2"/>
  <cols>
    <col min="1" max="1" width="12.7109375" style="6" bestFit="1" customWidth="1"/>
    <col min="2" max="2" width="40.5703125" style="6" customWidth="1"/>
    <col min="3" max="3" width="17.42578125" style="10" bestFit="1" customWidth="1"/>
    <col min="4" max="4" width="18.42578125" style="10" customWidth="1"/>
    <col min="5" max="5" width="12.85546875" style="6" bestFit="1" customWidth="1"/>
    <col min="6" max="16384" width="11.42578125" style="6"/>
  </cols>
  <sheetData>
    <row r="1" spans="1:4" ht="15.75" x14ac:dyDescent="0.25">
      <c r="A1" s="88" t="str">
        <f>'Nota 2'!A1</f>
        <v>ALCALDIA MUNICIPAL DE CORINTO</v>
      </c>
      <c r="B1" s="88"/>
      <c r="C1" s="88"/>
      <c r="D1" s="88"/>
    </row>
    <row r="2" spans="1:4" ht="15.75" x14ac:dyDescent="0.25">
      <c r="A2" s="88" t="str">
        <f>'Nota 2'!A2</f>
        <v>DEPARTAMENTO DE MORAZAN</v>
      </c>
      <c r="B2" s="88"/>
      <c r="C2" s="88"/>
      <c r="D2" s="88"/>
    </row>
    <row r="3" spans="1:4" ht="7.5" customHeight="1" x14ac:dyDescent="0.2"/>
    <row r="4" spans="1:4" x14ac:dyDescent="0.2">
      <c r="A4" s="87" t="s">
        <v>600</v>
      </c>
      <c r="B4" s="87"/>
      <c r="C4" s="87"/>
      <c r="D4" s="87"/>
    </row>
    <row r="6" spans="1:4" ht="30" customHeight="1" x14ac:dyDescent="0.2">
      <c r="A6" s="98" t="s">
        <v>444</v>
      </c>
      <c r="B6" s="99"/>
      <c r="C6" s="99"/>
      <c r="D6" s="99"/>
    </row>
    <row r="7" spans="1:4" ht="8.25" customHeight="1" x14ac:dyDescent="0.2"/>
    <row r="8" spans="1:4" x14ac:dyDescent="0.2">
      <c r="A8" s="18" t="s">
        <v>71</v>
      </c>
      <c r="B8" s="11" t="s">
        <v>14</v>
      </c>
      <c r="C8" s="12" t="s">
        <v>15</v>
      </c>
      <c r="D8" s="27" t="s">
        <v>16</v>
      </c>
    </row>
    <row r="9" spans="1:4" x14ac:dyDescent="0.2">
      <c r="A9" s="33"/>
      <c r="B9" s="17"/>
    </row>
    <row r="10" spans="1:4" ht="30" customHeight="1" x14ac:dyDescent="0.2">
      <c r="A10" s="23" t="s">
        <v>216</v>
      </c>
      <c r="B10" s="100" t="s">
        <v>217</v>
      </c>
      <c r="C10" s="100"/>
      <c r="D10" s="10">
        <f>SUM(C11:C12)</f>
        <v>379109.13</v>
      </c>
    </row>
    <row r="11" spans="1:4" ht="30" x14ac:dyDescent="0.2">
      <c r="A11" s="23">
        <v>83101001</v>
      </c>
      <c r="B11" s="16" t="s">
        <v>445</v>
      </c>
      <c r="C11" s="13">
        <v>379109.13</v>
      </c>
    </row>
    <row r="12" spans="1:4" hidden="1" x14ac:dyDescent="0.2">
      <c r="A12" s="23">
        <v>83101002</v>
      </c>
      <c r="B12" s="16"/>
      <c r="C12" s="13">
        <v>0</v>
      </c>
    </row>
    <row r="13" spans="1:4" hidden="1" x14ac:dyDescent="0.2">
      <c r="A13" s="23"/>
      <c r="B13" s="16"/>
    </row>
    <row r="14" spans="1:4" ht="30" hidden="1" customHeight="1" x14ac:dyDescent="0.2">
      <c r="A14" s="23" t="s">
        <v>218</v>
      </c>
      <c r="B14" s="100" t="s">
        <v>366</v>
      </c>
      <c r="C14" s="100"/>
      <c r="D14" s="10">
        <f>SUM(C15:C16)</f>
        <v>0</v>
      </c>
    </row>
    <row r="15" spans="1:4" ht="21.75" hidden="1" customHeight="1" x14ac:dyDescent="0.2">
      <c r="A15" s="23">
        <v>83103001</v>
      </c>
      <c r="B15" s="16" t="s">
        <v>446</v>
      </c>
      <c r="C15" s="13"/>
    </row>
    <row r="16" spans="1:4" hidden="1" x14ac:dyDescent="0.2">
      <c r="A16" s="23">
        <v>83103002</v>
      </c>
      <c r="B16" s="16"/>
      <c r="C16" s="13">
        <v>0</v>
      </c>
    </row>
    <row r="17" spans="1:4" x14ac:dyDescent="0.2">
      <c r="A17" s="23"/>
      <c r="B17" s="16"/>
    </row>
    <row r="18" spans="1:4" ht="30" x14ac:dyDescent="0.2">
      <c r="A18" s="23" t="s">
        <v>219</v>
      </c>
      <c r="B18" s="16" t="s">
        <v>220</v>
      </c>
      <c r="D18" s="10">
        <f>SUM(C19:C20)</f>
        <v>211558.77</v>
      </c>
    </row>
    <row r="19" spans="1:4" x14ac:dyDescent="0.2">
      <c r="A19" s="23">
        <v>83105001</v>
      </c>
      <c r="B19" s="16" t="s">
        <v>447</v>
      </c>
      <c r="C19" s="13">
        <v>211558.77</v>
      </c>
    </row>
    <row r="20" spans="1:4" hidden="1" x14ac:dyDescent="0.2">
      <c r="A20" s="23">
        <v>83105002</v>
      </c>
      <c r="B20" s="16"/>
      <c r="C20" s="13">
        <v>0</v>
      </c>
    </row>
    <row r="21" spans="1:4" x14ac:dyDescent="0.2">
      <c r="A21" s="23"/>
      <c r="B21" s="16"/>
    </row>
    <row r="22" spans="1:4" ht="30" customHeight="1" x14ac:dyDescent="0.2">
      <c r="A22" s="23" t="s">
        <v>221</v>
      </c>
      <c r="B22" s="100" t="s">
        <v>222</v>
      </c>
      <c r="C22" s="100"/>
      <c r="D22" s="10">
        <f>SUM(C23:C26)</f>
        <v>6729.8</v>
      </c>
    </row>
    <row r="23" spans="1:4" ht="30" hidden="1" x14ac:dyDescent="0.2">
      <c r="A23" s="23">
        <v>83109001</v>
      </c>
      <c r="B23" s="16" t="s">
        <v>448</v>
      </c>
      <c r="C23" s="10">
        <v>0</v>
      </c>
    </row>
    <row r="24" spans="1:4" ht="30" hidden="1" x14ac:dyDescent="0.2">
      <c r="A24" s="23">
        <v>83109002</v>
      </c>
      <c r="B24" s="16" t="s">
        <v>223</v>
      </c>
    </row>
    <row r="25" spans="1:4" hidden="1" x14ac:dyDescent="0.2">
      <c r="A25" s="23">
        <v>83109003</v>
      </c>
      <c r="B25" s="16" t="s">
        <v>287</v>
      </c>
    </row>
    <row r="26" spans="1:4" ht="16.5" customHeight="1" x14ac:dyDescent="0.2">
      <c r="A26" s="23">
        <v>83109001</v>
      </c>
      <c r="B26" s="16" t="s">
        <v>527</v>
      </c>
      <c r="C26" s="13">
        <v>6729.8</v>
      </c>
    </row>
    <row r="27" spans="1:4" x14ac:dyDescent="0.2">
      <c r="A27" s="23"/>
      <c r="B27" s="16"/>
    </row>
    <row r="28" spans="1:4" ht="30" hidden="1" x14ac:dyDescent="0.2">
      <c r="A28" s="23" t="s">
        <v>224</v>
      </c>
      <c r="B28" s="16" t="s">
        <v>225</v>
      </c>
      <c r="D28" s="10">
        <f>SUM(C29:C30)</f>
        <v>0</v>
      </c>
    </row>
    <row r="29" spans="1:4" ht="18" hidden="1" customHeight="1" x14ac:dyDescent="0.2">
      <c r="A29" s="23">
        <v>83111001</v>
      </c>
      <c r="B29" s="16" t="s">
        <v>572</v>
      </c>
      <c r="C29" s="13"/>
    </row>
    <row r="30" spans="1:4" hidden="1" x14ac:dyDescent="0.2">
      <c r="A30" s="23">
        <v>83111002</v>
      </c>
      <c r="B30" s="16" t="s">
        <v>537</v>
      </c>
      <c r="C30" s="13">
        <v>0</v>
      </c>
    </row>
    <row r="31" spans="1:4" hidden="1" x14ac:dyDescent="0.2">
      <c r="A31" s="23"/>
      <c r="B31" s="16"/>
    </row>
    <row r="32" spans="1:4" ht="30" hidden="1" x14ac:dyDescent="0.2">
      <c r="A32" s="23" t="s">
        <v>226</v>
      </c>
      <c r="B32" s="16" t="s">
        <v>227</v>
      </c>
      <c r="D32" s="10">
        <f>SUM(C33:C34)</f>
        <v>0</v>
      </c>
    </row>
    <row r="33" spans="1:4" hidden="1" x14ac:dyDescent="0.2">
      <c r="A33" s="23">
        <v>83139001</v>
      </c>
      <c r="B33" s="16" t="s">
        <v>425</v>
      </c>
      <c r="C33" s="10">
        <v>0</v>
      </c>
    </row>
    <row r="34" spans="1:4" hidden="1" x14ac:dyDescent="0.2">
      <c r="A34" s="23">
        <v>83139002</v>
      </c>
      <c r="B34" s="16" t="s">
        <v>563</v>
      </c>
      <c r="C34" s="13">
        <v>0</v>
      </c>
    </row>
    <row r="35" spans="1:4" hidden="1" x14ac:dyDescent="0.2">
      <c r="A35" s="23"/>
      <c r="B35" s="16"/>
    </row>
    <row r="36" spans="1:4" ht="30" x14ac:dyDescent="0.2">
      <c r="A36" s="23" t="s">
        <v>228</v>
      </c>
      <c r="B36" s="16" t="s">
        <v>229</v>
      </c>
      <c r="D36" s="10">
        <f>SUM(C37:C38)</f>
        <v>3194.11</v>
      </c>
    </row>
    <row r="37" spans="1:4" x14ac:dyDescent="0.2">
      <c r="A37" s="23">
        <v>83141001</v>
      </c>
      <c r="B37" s="16" t="s">
        <v>382</v>
      </c>
      <c r="C37" s="13">
        <v>3194.11</v>
      </c>
    </row>
    <row r="38" spans="1:4" hidden="1" x14ac:dyDescent="0.2">
      <c r="A38" s="23">
        <v>83141002</v>
      </c>
      <c r="B38" s="16"/>
      <c r="C38" s="13">
        <v>0</v>
      </c>
    </row>
    <row r="39" spans="1:4" x14ac:dyDescent="0.2">
      <c r="A39" s="23"/>
      <c r="B39" s="16"/>
    </row>
    <row r="40" spans="1:4" ht="30" hidden="1" x14ac:dyDescent="0.2">
      <c r="A40" s="23" t="s">
        <v>230</v>
      </c>
      <c r="B40" s="16" t="s">
        <v>231</v>
      </c>
      <c r="D40" s="10">
        <f>SUM(C41:C42)</f>
        <v>0</v>
      </c>
    </row>
    <row r="41" spans="1:4" ht="18" hidden="1" customHeight="1" x14ac:dyDescent="0.2">
      <c r="A41" s="23">
        <v>83143001</v>
      </c>
      <c r="B41" s="16" t="s">
        <v>573</v>
      </c>
      <c r="C41" s="13">
        <v>0</v>
      </c>
    </row>
    <row r="42" spans="1:4" ht="16.5" hidden="1" customHeight="1" x14ac:dyDescent="0.2">
      <c r="A42" s="23">
        <v>83143002</v>
      </c>
      <c r="B42" s="16" t="s">
        <v>535</v>
      </c>
      <c r="C42" s="13">
        <v>0</v>
      </c>
    </row>
    <row r="43" spans="1:4" ht="12.75" hidden="1" customHeight="1" x14ac:dyDescent="0.2">
      <c r="A43" s="23"/>
      <c r="B43" s="16"/>
    </row>
    <row r="44" spans="1:4" ht="30" hidden="1" x14ac:dyDescent="0.2">
      <c r="A44" s="23" t="s">
        <v>232</v>
      </c>
      <c r="B44" s="16" t="s">
        <v>233</v>
      </c>
      <c r="D44" s="10">
        <f>SUM(C45:C46)</f>
        <v>0</v>
      </c>
    </row>
    <row r="45" spans="1:4" hidden="1" x14ac:dyDescent="0.2">
      <c r="A45" s="23">
        <v>83145001</v>
      </c>
      <c r="B45" s="16"/>
      <c r="C45" s="10">
        <v>0</v>
      </c>
    </row>
    <row r="46" spans="1:4" hidden="1" x14ac:dyDescent="0.2">
      <c r="A46" s="23">
        <v>83145002</v>
      </c>
      <c r="B46" s="16"/>
      <c r="C46" s="13">
        <v>0</v>
      </c>
    </row>
    <row r="47" spans="1:4" hidden="1" x14ac:dyDescent="0.2">
      <c r="A47" s="23"/>
      <c r="B47" s="16"/>
    </row>
    <row r="48" spans="1:4" ht="29.25" hidden="1" customHeight="1" x14ac:dyDescent="0.2">
      <c r="A48" s="23" t="s">
        <v>234</v>
      </c>
      <c r="B48" s="100" t="s">
        <v>235</v>
      </c>
      <c r="C48" s="100"/>
      <c r="D48" s="10">
        <f>SUM(C49:C50)</f>
        <v>0</v>
      </c>
    </row>
    <row r="49" spans="1:4" ht="28.5" hidden="1" customHeight="1" x14ac:dyDescent="0.2">
      <c r="A49" s="23">
        <v>83169001</v>
      </c>
      <c r="B49" s="16" t="s">
        <v>586</v>
      </c>
      <c r="C49" s="13"/>
    </row>
    <row r="50" spans="1:4" hidden="1" x14ac:dyDescent="0.2">
      <c r="A50" s="23">
        <v>83169003</v>
      </c>
      <c r="B50" s="16" t="s">
        <v>383</v>
      </c>
      <c r="C50" s="13"/>
    </row>
    <row r="51" spans="1:4" hidden="1" x14ac:dyDescent="0.2">
      <c r="A51" s="23"/>
      <c r="B51" s="16"/>
    </row>
    <row r="52" spans="1:4" ht="30" hidden="1" x14ac:dyDescent="0.2">
      <c r="A52" s="23" t="s">
        <v>236</v>
      </c>
      <c r="B52" s="16" t="s">
        <v>237</v>
      </c>
      <c r="D52" s="10">
        <f>SUM(C53:C54)</f>
        <v>0</v>
      </c>
    </row>
    <row r="53" spans="1:4" ht="23.25" hidden="1" customHeight="1" x14ac:dyDescent="0.2">
      <c r="A53" s="23">
        <v>83173001</v>
      </c>
      <c r="B53" s="65" t="s">
        <v>602</v>
      </c>
      <c r="C53" s="13"/>
    </row>
    <row r="54" spans="1:4" hidden="1" x14ac:dyDescent="0.2">
      <c r="A54" s="23">
        <v>83173002</v>
      </c>
      <c r="B54" s="16"/>
      <c r="C54" s="13">
        <v>0</v>
      </c>
    </row>
    <row r="55" spans="1:4" hidden="1" x14ac:dyDescent="0.2">
      <c r="A55" s="23"/>
      <c r="B55" s="16"/>
    </row>
    <row r="56" spans="1:4" ht="30" x14ac:dyDescent="0.2">
      <c r="A56" s="23" t="s">
        <v>238</v>
      </c>
      <c r="B56" s="16" t="s">
        <v>239</v>
      </c>
      <c r="D56" s="10">
        <f>SUM(C57)</f>
        <v>177281.68</v>
      </c>
    </row>
    <row r="57" spans="1:4" x14ac:dyDescent="0.2">
      <c r="A57" s="23">
        <v>83199001</v>
      </c>
      <c r="B57" s="16" t="s">
        <v>574</v>
      </c>
      <c r="C57" s="13">
        <v>177281.68</v>
      </c>
    </row>
    <row r="58" spans="1:4" hidden="1" x14ac:dyDescent="0.2">
      <c r="A58" s="23">
        <v>83199002</v>
      </c>
      <c r="B58" s="16"/>
      <c r="C58" s="10">
        <v>0</v>
      </c>
    </row>
    <row r="59" spans="1:4" ht="30" hidden="1" x14ac:dyDescent="0.2">
      <c r="A59" s="23">
        <v>8319999</v>
      </c>
      <c r="B59" s="16" t="s">
        <v>370</v>
      </c>
      <c r="C59" s="13">
        <v>0</v>
      </c>
    </row>
    <row r="60" spans="1:4" x14ac:dyDescent="0.2">
      <c r="A60" s="23"/>
      <c r="B60" s="16"/>
    </row>
    <row r="61" spans="1:4" ht="15.75" customHeight="1" x14ac:dyDescent="0.2">
      <c r="A61" s="23" t="s">
        <v>240</v>
      </c>
      <c r="B61" s="100" t="s">
        <v>241</v>
      </c>
      <c r="C61" s="100"/>
      <c r="D61" s="10">
        <f>SUM(C62:C66)</f>
        <v>182976.93</v>
      </c>
    </row>
    <row r="62" spans="1:4" ht="15.75" customHeight="1" x14ac:dyDescent="0.2">
      <c r="A62" s="23">
        <v>83301001</v>
      </c>
      <c r="B62" s="16" t="s">
        <v>242</v>
      </c>
      <c r="C62" s="10">
        <v>141254.78</v>
      </c>
    </row>
    <row r="63" spans="1:4" ht="15.75" hidden="1" customHeight="1" x14ac:dyDescent="0.2">
      <c r="A63" s="23">
        <v>83301002</v>
      </c>
      <c r="B63" s="16" t="s">
        <v>243</v>
      </c>
    </row>
    <row r="64" spans="1:4" ht="15.75" hidden="1" customHeight="1" x14ac:dyDescent="0.2">
      <c r="A64" s="23">
        <v>83301003</v>
      </c>
      <c r="B64" s="16" t="s">
        <v>461</v>
      </c>
    </row>
    <row r="65" spans="1:4" ht="15.75" customHeight="1" x14ac:dyDescent="0.2">
      <c r="A65" s="23">
        <v>83301005</v>
      </c>
      <c r="B65" s="16" t="s">
        <v>244</v>
      </c>
      <c r="C65" s="13">
        <v>41722.15</v>
      </c>
    </row>
    <row r="66" spans="1:4" ht="15.75" hidden="1" customHeight="1" x14ac:dyDescent="0.2">
      <c r="A66" s="23">
        <v>83301007</v>
      </c>
      <c r="B66" s="16" t="s">
        <v>462</v>
      </c>
      <c r="C66" s="13"/>
    </row>
    <row r="67" spans="1:4" x14ac:dyDescent="0.2">
      <c r="A67" s="23"/>
      <c r="B67" s="16"/>
    </row>
    <row r="68" spans="1:4" ht="21" customHeight="1" x14ac:dyDescent="0.2">
      <c r="A68" s="23" t="s">
        <v>245</v>
      </c>
      <c r="B68" s="100" t="s">
        <v>246</v>
      </c>
      <c r="C68" s="100"/>
      <c r="D68" s="10">
        <f>SUM(C69:C71)</f>
        <v>5155.5200000000004</v>
      </c>
    </row>
    <row r="69" spans="1:4" ht="21" customHeight="1" x14ac:dyDescent="0.2">
      <c r="A69" s="23">
        <v>83303001</v>
      </c>
      <c r="B69" s="16" t="s">
        <v>242</v>
      </c>
      <c r="C69" s="10">
        <v>4800</v>
      </c>
    </row>
    <row r="70" spans="1:4" ht="21" customHeight="1" x14ac:dyDescent="0.2">
      <c r="A70" s="23">
        <v>83303002</v>
      </c>
      <c r="B70" s="16" t="s">
        <v>243</v>
      </c>
      <c r="C70" s="13">
        <v>355.52</v>
      </c>
    </row>
    <row r="71" spans="1:4" hidden="1" x14ac:dyDescent="0.2">
      <c r="A71" s="23">
        <v>83303006</v>
      </c>
      <c r="B71" s="16" t="s">
        <v>462</v>
      </c>
      <c r="C71" s="13">
        <v>0</v>
      </c>
    </row>
    <row r="72" spans="1:4" x14ac:dyDescent="0.2">
      <c r="A72" s="23"/>
      <c r="B72" s="16"/>
    </row>
    <row r="73" spans="1:4" ht="30" customHeight="1" x14ac:dyDescent="0.2">
      <c r="A73" s="23" t="s">
        <v>247</v>
      </c>
      <c r="B73" s="100" t="s">
        <v>248</v>
      </c>
      <c r="C73" s="100"/>
      <c r="D73" s="10">
        <f>SUM(C74:C75)</f>
        <v>14771.41</v>
      </c>
    </row>
    <row r="74" spans="1:4" x14ac:dyDescent="0.2">
      <c r="A74" s="23">
        <v>83307001</v>
      </c>
      <c r="B74" s="16" t="s">
        <v>249</v>
      </c>
      <c r="C74" s="13">
        <v>14771.41</v>
      </c>
    </row>
    <row r="75" spans="1:4" hidden="1" x14ac:dyDescent="0.2">
      <c r="A75" s="23">
        <v>83307002</v>
      </c>
      <c r="B75" s="16" t="s">
        <v>252</v>
      </c>
      <c r="C75" s="13">
        <v>0</v>
      </c>
    </row>
    <row r="76" spans="1:4" x14ac:dyDescent="0.2">
      <c r="A76" s="23"/>
      <c r="B76" s="16"/>
    </row>
    <row r="77" spans="1:4" ht="30" customHeight="1" x14ac:dyDescent="0.2">
      <c r="A77" s="23" t="s">
        <v>250</v>
      </c>
      <c r="B77" s="100" t="s">
        <v>251</v>
      </c>
      <c r="C77" s="100"/>
      <c r="D77" s="10">
        <f>SUM(C78:C79)</f>
        <v>12567.24</v>
      </c>
    </row>
    <row r="78" spans="1:4" x14ac:dyDescent="0.2">
      <c r="A78" s="23">
        <v>83309001</v>
      </c>
      <c r="B78" s="16" t="s">
        <v>249</v>
      </c>
      <c r="C78" s="13">
        <v>12567.24</v>
      </c>
    </row>
    <row r="79" spans="1:4" hidden="1" x14ac:dyDescent="0.2">
      <c r="A79" s="23">
        <v>83309002</v>
      </c>
      <c r="B79" s="16" t="s">
        <v>252</v>
      </c>
      <c r="C79" s="13">
        <v>0</v>
      </c>
    </row>
    <row r="80" spans="1:4" hidden="1" x14ac:dyDescent="0.2">
      <c r="A80" s="23"/>
      <c r="B80" s="16"/>
    </row>
    <row r="81" spans="1:4" x14ac:dyDescent="0.2">
      <c r="A81" s="23"/>
      <c r="B81" s="16"/>
    </row>
    <row r="82" spans="1:4" x14ac:dyDescent="0.2">
      <c r="A82" s="23" t="s">
        <v>385</v>
      </c>
      <c r="B82" s="100" t="s">
        <v>384</v>
      </c>
      <c r="C82" s="100"/>
      <c r="D82" s="10">
        <f>SUM(C83:C84)</f>
        <v>2400</v>
      </c>
    </row>
    <row r="83" spans="1:4" ht="21" customHeight="1" x14ac:dyDescent="0.2">
      <c r="A83" s="23">
        <v>83311001</v>
      </c>
      <c r="B83" s="16" t="s">
        <v>426</v>
      </c>
      <c r="C83" s="13">
        <v>2400</v>
      </c>
    </row>
    <row r="84" spans="1:4" x14ac:dyDescent="0.2">
      <c r="A84" s="23"/>
      <c r="B84" s="16"/>
    </row>
    <row r="85" spans="1:4" hidden="1" x14ac:dyDescent="0.2">
      <c r="A85" s="23" t="s">
        <v>478</v>
      </c>
      <c r="B85" s="100" t="s">
        <v>480</v>
      </c>
      <c r="C85" s="100"/>
      <c r="D85" s="10">
        <f>SUM(C86)</f>
        <v>0</v>
      </c>
    </row>
    <row r="86" spans="1:4" hidden="1" x14ac:dyDescent="0.2">
      <c r="A86" s="23" t="s">
        <v>479</v>
      </c>
      <c r="B86" s="16" t="s">
        <v>481</v>
      </c>
      <c r="C86" s="13"/>
    </row>
    <row r="87" spans="1:4" hidden="1" x14ac:dyDescent="0.2">
      <c r="A87" s="23"/>
      <c r="B87" s="16"/>
      <c r="C87" s="10" t="s">
        <v>482</v>
      </c>
    </row>
    <row r="88" spans="1:4" x14ac:dyDescent="0.2">
      <c r="A88" s="23" t="s">
        <v>495</v>
      </c>
      <c r="B88" s="16" t="s">
        <v>496</v>
      </c>
      <c r="D88" s="10">
        <f>C89</f>
        <v>12337.11</v>
      </c>
    </row>
    <row r="89" spans="1:4" ht="21.75" customHeight="1" x14ac:dyDescent="0.2">
      <c r="A89" s="23">
        <v>83313001</v>
      </c>
      <c r="B89" s="16" t="s">
        <v>497</v>
      </c>
      <c r="C89" s="13">
        <v>12337.11</v>
      </c>
    </row>
    <row r="90" spans="1:4" x14ac:dyDescent="0.2">
      <c r="A90" s="23"/>
      <c r="B90" s="16"/>
    </row>
    <row r="91" spans="1:4" ht="30" customHeight="1" x14ac:dyDescent="0.2">
      <c r="A91" s="23" t="s">
        <v>303</v>
      </c>
      <c r="B91" s="100" t="s">
        <v>253</v>
      </c>
      <c r="C91" s="100"/>
      <c r="D91" s="10">
        <f>SUM(C92:C93)</f>
        <v>1805.2</v>
      </c>
    </row>
    <row r="92" spans="1:4" ht="23.25" customHeight="1" x14ac:dyDescent="0.2">
      <c r="A92" s="23">
        <v>83401001</v>
      </c>
      <c r="B92" s="16" t="s">
        <v>254</v>
      </c>
      <c r="C92" s="13">
        <v>1805.2</v>
      </c>
    </row>
    <row r="93" spans="1:4" hidden="1" x14ac:dyDescent="0.2">
      <c r="A93" s="23">
        <v>83401002</v>
      </c>
      <c r="B93" s="16"/>
      <c r="C93" s="13"/>
    </row>
    <row r="94" spans="1:4" x14ac:dyDescent="0.2">
      <c r="A94" s="23"/>
      <c r="B94" s="16"/>
    </row>
    <row r="95" spans="1:4" hidden="1" x14ac:dyDescent="0.2">
      <c r="A95" s="23" t="s">
        <v>288</v>
      </c>
      <c r="B95" s="100" t="s">
        <v>289</v>
      </c>
      <c r="C95" s="100"/>
      <c r="D95" s="10">
        <f>SUM(C96:C97)</f>
        <v>0</v>
      </c>
    </row>
    <row r="96" spans="1:4" hidden="1" x14ac:dyDescent="0.2">
      <c r="A96" s="23">
        <v>83403001</v>
      </c>
      <c r="B96" s="16" t="s">
        <v>290</v>
      </c>
      <c r="C96" s="13"/>
    </row>
    <row r="97" spans="1:4" hidden="1" x14ac:dyDescent="0.2">
      <c r="A97" s="23">
        <v>83403003</v>
      </c>
      <c r="B97" s="16"/>
      <c r="C97" s="13"/>
    </row>
    <row r="98" spans="1:4" hidden="1" x14ac:dyDescent="0.2">
      <c r="A98" s="23"/>
      <c r="B98" s="16"/>
    </row>
    <row r="99" spans="1:4" ht="21.75" customHeight="1" x14ac:dyDescent="0.2">
      <c r="A99" s="23" t="s">
        <v>255</v>
      </c>
      <c r="B99" s="100" t="s">
        <v>367</v>
      </c>
      <c r="C99" s="100"/>
      <c r="D99" s="10">
        <f>SUM(C100:C102)</f>
        <v>1726.35</v>
      </c>
    </row>
    <row r="100" spans="1:4" ht="18.75" customHeight="1" x14ac:dyDescent="0.2">
      <c r="A100" s="23">
        <v>83405001</v>
      </c>
      <c r="B100" s="16" t="s">
        <v>427</v>
      </c>
      <c r="C100" s="10">
        <v>1249.5999999999999</v>
      </c>
    </row>
    <row r="101" spans="1:4" ht="18" customHeight="1" x14ac:dyDescent="0.2">
      <c r="A101" s="23">
        <v>83405002</v>
      </c>
      <c r="B101" s="16" t="s">
        <v>386</v>
      </c>
      <c r="C101" s="13">
        <v>476.75</v>
      </c>
    </row>
    <row r="102" spans="1:4" ht="30" hidden="1" x14ac:dyDescent="0.2">
      <c r="A102" s="23">
        <v>83405003</v>
      </c>
      <c r="B102" s="16" t="s">
        <v>428</v>
      </c>
      <c r="C102" s="13"/>
    </row>
    <row r="103" spans="1:4" x14ac:dyDescent="0.2">
      <c r="A103" s="23"/>
      <c r="B103" s="16"/>
    </row>
    <row r="104" spans="1:4" ht="18.75" customHeight="1" x14ac:dyDescent="0.2">
      <c r="A104" s="23" t="s">
        <v>256</v>
      </c>
      <c r="B104" s="100" t="s">
        <v>257</v>
      </c>
      <c r="C104" s="100"/>
      <c r="D104" s="10">
        <f>SUM(C105:C107)</f>
        <v>4520</v>
      </c>
    </row>
    <row r="105" spans="1:4" ht="6" hidden="1" customHeight="1" x14ac:dyDescent="0.2">
      <c r="A105" s="23">
        <v>83407001</v>
      </c>
      <c r="B105" s="16" t="s">
        <v>291</v>
      </c>
      <c r="C105" s="10">
        <v>0</v>
      </c>
    </row>
    <row r="106" spans="1:4" ht="18.75" customHeight="1" x14ac:dyDescent="0.2">
      <c r="A106" s="23">
        <v>83407003</v>
      </c>
      <c r="B106" s="16" t="s">
        <v>429</v>
      </c>
      <c r="C106" s="13">
        <v>4520</v>
      </c>
    </row>
    <row r="107" spans="1:4" hidden="1" x14ac:dyDescent="0.2">
      <c r="A107" s="23">
        <v>83407004</v>
      </c>
      <c r="B107" s="16"/>
      <c r="C107" s="13">
        <v>0</v>
      </c>
    </row>
    <row r="108" spans="1:4" x14ac:dyDescent="0.2">
      <c r="A108" s="23"/>
      <c r="B108" s="16"/>
    </row>
    <row r="109" spans="1:4" ht="28.5" customHeight="1" x14ac:dyDescent="0.2">
      <c r="A109" s="23" t="s">
        <v>258</v>
      </c>
      <c r="B109" s="100" t="s">
        <v>259</v>
      </c>
      <c r="C109" s="100"/>
      <c r="D109" s="10">
        <f>SUM(C110:C111)</f>
        <v>9266.0499999999993</v>
      </c>
    </row>
    <row r="110" spans="1:4" hidden="1" x14ac:dyDescent="0.2">
      <c r="A110" s="23">
        <v>83409001</v>
      </c>
      <c r="B110" s="16" t="s">
        <v>430</v>
      </c>
    </row>
    <row r="111" spans="1:4" ht="18.75" customHeight="1" x14ac:dyDescent="0.2">
      <c r="A111" s="23">
        <v>83409003</v>
      </c>
      <c r="B111" s="16" t="s">
        <v>260</v>
      </c>
      <c r="C111" s="13">
        <v>9266.0499999999993</v>
      </c>
    </row>
    <row r="112" spans="1:4" x14ac:dyDescent="0.2">
      <c r="A112" s="23"/>
      <c r="B112" s="16"/>
    </row>
    <row r="113" spans="1:4" hidden="1" x14ac:dyDescent="0.2">
      <c r="A113" s="23" t="s">
        <v>371</v>
      </c>
      <c r="B113" s="100" t="s">
        <v>387</v>
      </c>
      <c r="C113" s="100"/>
      <c r="D113" s="10">
        <f>SUM(C114:C115)</f>
        <v>0</v>
      </c>
    </row>
    <row r="114" spans="1:4" ht="30" hidden="1" x14ac:dyDescent="0.2">
      <c r="A114" s="23">
        <v>83411001</v>
      </c>
      <c r="B114" s="16" t="s">
        <v>431</v>
      </c>
      <c r="C114" s="10">
        <v>0</v>
      </c>
    </row>
    <row r="115" spans="1:4" ht="30" hidden="1" x14ac:dyDescent="0.2">
      <c r="A115" s="23">
        <v>83411002</v>
      </c>
      <c r="B115" s="16" t="s">
        <v>483</v>
      </c>
      <c r="C115" s="13">
        <v>0</v>
      </c>
    </row>
    <row r="116" spans="1:4" hidden="1" x14ac:dyDescent="0.2">
      <c r="A116" s="23"/>
      <c r="B116" s="16"/>
    </row>
    <row r="117" spans="1:4" ht="15" customHeight="1" x14ac:dyDescent="0.2">
      <c r="A117" s="23" t="s">
        <v>261</v>
      </c>
      <c r="B117" s="100" t="s">
        <v>262</v>
      </c>
      <c r="C117" s="100"/>
      <c r="D117" s="10">
        <f>SUM(C118:C120)</f>
        <v>5248.68</v>
      </c>
    </row>
    <row r="118" spans="1:4" ht="19.5" customHeight="1" x14ac:dyDescent="0.2">
      <c r="A118" s="23">
        <v>83413002</v>
      </c>
      <c r="B118" s="16" t="s">
        <v>432</v>
      </c>
      <c r="C118" s="10">
        <v>1439.05</v>
      </c>
    </row>
    <row r="119" spans="1:4" ht="30" hidden="1" x14ac:dyDescent="0.2">
      <c r="A119" s="23">
        <v>83413003</v>
      </c>
      <c r="B119" s="16" t="s">
        <v>508</v>
      </c>
    </row>
    <row r="120" spans="1:4" ht="19.5" customHeight="1" x14ac:dyDescent="0.2">
      <c r="A120" s="23">
        <v>83413004</v>
      </c>
      <c r="B120" s="16" t="s">
        <v>433</v>
      </c>
      <c r="C120" s="13">
        <v>3809.63</v>
      </c>
    </row>
    <row r="121" spans="1:4" x14ac:dyDescent="0.2">
      <c r="A121" s="23"/>
      <c r="B121" s="16"/>
    </row>
    <row r="122" spans="1:4" ht="18" customHeight="1" x14ac:dyDescent="0.2">
      <c r="A122" s="23" t="s">
        <v>263</v>
      </c>
      <c r="B122" s="100" t="s">
        <v>264</v>
      </c>
      <c r="C122" s="100"/>
      <c r="D122" s="10">
        <f>SUM(C123:C124)</f>
        <v>6843.1</v>
      </c>
    </row>
    <row r="123" spans="1:4" ht="17.25" customHeight="1" x14ac:dyDescent="0.2">
      <c r="A123" s="23">
        <v>83415001</v>
      </c>
      <c r="B123" s="16" t="s">
        <v>265</v>
      </c>
      <c r="C123" s="10">
        <v>64</v>
      </c>
    </row>
    <row r="124" spans="1:4" ht="17.25" customHeight="1" x14ac:dyDescent="0.2">
      <c r="A124" s="23">
        <v>83415099</v>
      </c>
      <c r="B124" s="16" t="s">
        <v>266</v>
      </c>
      <c r="C124" s="13">
        <v>6779.1</v>
      </c>
    </row>
    <row r="125" spans="1:4" x14ac:dyDescent="0.2">
      <c r="A125" s="23"/>
      <c r="B125" s="16"/>
    </row>
    <row r="126" spans="1:4" x14ac:dyDescent="0.2">
      <c r="A126" s="23" t="s">
        <v>267</v>
      </c>
      <c r="B126" s="100" t="s">
        <v>268</v>
      </c>
      <c r="C126" s="100"/>
      <c r="D126" s="10">
        <f>SUM(C127:C130)</f>
        <v>26969.08</v>
      </c>
    </row>
    <row r="127" spans="1:4" x14ac:dyDescent="0.2">
      <c r="A127" s="23">
        <v>83417001</v>
      </c>
      <c r="B127" s="16" t="s">
        <v>434</v>
      </c>
      <c r="C127" s="10">
        <v>3971.36</v>
      </c>
    </row>
    <row r="128" spans="1:4" x14ac:dyDescent="0.2">
      <c r="A128" s="23">
        <v>83417003</v>
      </c>
      <c r="B128" s="16" t="s">
        <v>269</v>
      </c>
      <c r="C128" s="10">
        <v>311.24</v>
      </c>
    </row>
    <row r="129" spans="1:4" x14ac:dyDescent="0.2">
      <c r="A129" s="23">
        <v>83417004</v>
      </c>
      <c r="B129" s="16" t="s">
        <v>270</v>
      </c>
      <c r="C129" s="10">
        <v>4.5</v>
      </c>
    </row>
    <row r="130" spans="1:4" x14ac:dyDescent="0.2">
      <c r="A130" s="23">
        <v>83417005</v>
      </c>
      <c r="B130" s="16" t="s">
        <v>435</v>
      </c>
      <c r="C130" s="13">
        <v>22681.98</v>
      </c>
    </row>
    <row r="131" spans="1:4" x14ac:dyDescent="0.2">
      <c r="A131" s="23"/>
      <c r="B131" s="16"/>
    </row>
    <row r="132" spans="1:4" x14ac:dyDescent="0.2">
      <c r="A132" s="23" t="s">
        <v>271</v>
      </c>
      <c r="B132" s="100" t="s">
        <v>272</v>
      </c>
      <c r="C132" s="100"/>
      <c r="D132" s="10">
        <f>SUM(C133:C135)</f>
        <v>27325.75</v>
      </c>
    </row>
    <row r="133" spans="1:4" ht="30" x14ac:dyDescent="0.2">
      <c r="A133" s="23">
        <v>83419001</v>
      </c>
      <c r="B133" s="16" t="s">
        <v>436</v>
      </c>
      <c r="C133" s="10">
        <v>220</v>
      </c>
    </row>
    <row r="134" spans="1:4" ht="30" x14ac:dyDescent="0.2">
      <c r="A134" s="23">
        <v>83419002</v>
      </c>
      <c r="B134" s="16" t="s">
        <v>437</v>
      </c>
      <c r="C134" s="72">
        <v>26588.75</v>
      </c>
    </row>
    <row r="135" spans="1:4" ht="30" x14ac:dyDescent="0.2">
      <c r="A135" s="23">
        <v>83419003</v>
      </c>
      <c r="B135" s="16" t="s">
        <v>438</v>
      </c>
      <c r="C135" s="13">
        <v>517</v>
      </c>
    </row>
    <row r="136" spans="1:4" x14ac:dyDescent="0.2">
      <c r="A136" s="23"/>
      <c r="B136" s="16"/>
    </row>
    <row r="137" spans="1:4" x14ac:dyDescent="0.2">
      <c r="A137" s="23" t="s">
        <v>292</v>
      </c>
      <c r="B137" s="100" t="s">
        <v>293</v>
      </c>
      <c r="C137" s="100"/>
      <c r="D137" s="10">
        <f>SUM(C138:C140)</f>
        <v>990</v>
      </c>
    </row>
    <row r="138" spans="1:4" ht="32.25" customHeight="1" x14ac:dyDescent="0.2">
      <c r="A138" s="23">
        <v>83421001</v>
      </c>
      <c r="B138" s="16" t="s">
        <v>120</v>
      </c>
      <c r="C138" s="13">
        <v>990</v>
      </c>
    </row>
    <row r="139" spans="1:4" ht="28.5" hidden="1" customHeight="1" x14ac:dyDescent="0.2">
      <c r="A139" s="23">
        <v>83421010</v>
      </c>
      <c r="B139" s="16" t="s">
        <v>548</v>
      </c>
      <c r="C139" s="13"/>
    </row>
    <row r="140" spans="1:4" hidden="1" x14ac:dyDescent="0.2">
      <c r="A140" s="23">
        <v>83421004</v>
      </c>
      <c r="B140" s="16" t="s">
        <v>528</v>
      </c>
      <c r="C140" s="13">
        <v>0</v>
      </c>
    </row>
    <row r="141" spans="1:4" ht="15.75" customHeight="1" x14ac:dyDescent="0.2">
      <c r="A141" s="23"/>
      <c r="B141" s="16"/>
    </row>
    <row r="142" spans="1:4" ht="30.75" customHeight="1" x14ac:dyDescent="0.2">
      <c r="A142" s="23" t="s">
        <v>517</v>
      </c>
      <c r="B142" s="100" t="s">
        <v>294</v>
      </c>
      <c r="C142" s="100"/>
      <c r="D142" s="10">
        <f>SUM(C143:C144)</f>
        <v>1552.48</v>
      </c>
    </row>
    <row r="143" spans="1:4" hidden="1" x14ac:dyDescent="0.2">
      <c r="A143" s="23">
        <v>83423001</v>
      </c>
      <c r="B143" s="16" t="s">
        <v>295</v>
      </c>
    </row>
    <row r="144" spans="1:4" ht="17.25" customHeight="1" x14ac:dyDescent="0.2">
      <c r="A144" s="23">
        <v>83423099</v>
      </c>
      <c r="B144" s="16" t="s">
        <v>486</v>
      </c>
      <c r="C144" s="13">
        <v>1552.48</v>
      </c>
    </row>
    <row r="145" spans="1:4" ht="9" hidden="1" customHeight="1" x14ac:dyDescent="0.2">
      <c r="A145" s="23"/>
      <c r="B145" s="16"/>
    </row>
    <row r="146" spans="1:4" hidden="1" x14ac:dyDescent="0.2">
      <c r="A146" s="23" t="s">
        <v>610</v>
      </c>
      <c r="B146" s="16" t="s">
        <v>536</v>
      </c>
      <c r="D146" s="10">
        <f>SUM(C147:C148)</f>
        <v>0</v>
      </c>
    </row>
    <row r="147" spans="1:4" hidden="1" x14ac:dyDescent="0.2">
      <c r="A147" s="23">
        <v>83425001</v>
      </c>
      <c r="B147" s="16" t="s">
        <v>116</v>
      </c>
      <c r="C147" s="13"/>
    </row>
    <row r="148" spans="1:4" x14ac:dyDescent="0.2">
      <c r="A148" s="23"/>
      <c r="B148" s="16"/>
    </row>
    <row r="149" spans="1:4" x14ac:dyDescent="0.2">
      <c r="A149" s="23" t="s">
        <v>273</v>
      </c>
      <c r="B149" s="100" t="s">
        <v>274</v>
      </c>
      <c r="C149" s="100"/>
      <c r="D149" s="10">
        <f>SUM(C150:C153)</f>
        <v>405</v>
      </c>
    </row>
    <row r="150" spans="1:4" ht="18" hidden="1" customHeight="1" x14ac:dyDescent="0.2">
      <c r="A150" s="23">
        <v>83427001</v>
      </c>
      <c r="B150" s="16" t="s">
        <v>275</v>
      </c>
    </row>
    <row r="151" spans="1:4" hidden="1" x14ac:dyDescent="0.2">
      <c r="A151" s="23">
        <v>83427002</v>
      </c>
      <c r="B151" s="16" t="s">
        <v>487</v>
      </c>
    </row>
    <row r="152" spans="1:4" ht="20.25" customHeight="1" x14ac:dyDescent="0.2">
      <c r="A152" s="23">
        <v>83427003</v>
      </c>
      <c r="B152" s="16" t="s">
        <v>439</v>
      </c>
      <c r="C152" s="13">
        <v>405</v>
      </c>
    </row>
    <row r="153" spans="1:4" hidden="1" x14ac:dyDescent="0.2">
      <c r="A153" s="23">
        <v>83427004</v>
      </c>
      <c r="B153" s="16" t="s">
        <v>488</v>
      </c>
      <c r="C153" s="13"/>
    </row>
    <row r="154" spans="1:4" ht="9" customHeight="1" x14ac:dyDescent="0.2">
      <c r="A154" s="23"/>
      <c r="B154" s="16"/>
    </row>
    <row r="155" spans="1:4" ht="17.25" customHeight="1" x14ac:dyDescent="0.2">
      <c r="A155" s="23" t="s">
        <v>296</v>
      </c>
      <c r="B155" s="100" t="s">
        <v>297</v>
      </c>
      <c r="C155" s="100"/>
      <c r="D155" s="10">
        <f>SUM(C156:C158)</f>
        <v>7700</v>
      </c>
    </row>
    <row r="156" spans="1:4" ht="30" customHeight="1" x14ac:dyDescent="0.2">
      <c r="A156" s="23">
        <v>83429003</v>
      </c>
      <c r="B156" s="16" t="s">
        <v>440</v>
      </c>
      <c r="C156" s="72">
        <v>4200</v>
      </c>
    </row>
    <row r="157" spans="1:4" ht="30" hidden="1" customHeight="1" x14ac:dyDescent="0.2">
      <c r="A157" s="23">
        <v>83429004</v>
      </c>
      <c r="B157" s="65" t="s">
        <v>603</v>
      </c>
      <c r="C157" s="72"/>
    </row>
    <row r="158" spans="1:4" ht="30" customHeight="1" x14ac:dyDescent="0.2">
      <c r="A158" s="23">
        <v>83429099</v>
      </c>
      <c r="B158" s="16" t="s">
        <v>564</v>
      </c>
      <c r="C158" s="13">
        <v>3500</v>
      </c>
    </row>
    <row r="159" spans="1:4" ht="30" hidden="1" customHeight="1" x14ac:dyDescent="0.2">
      <c r="A159" s="23"/>
      <c r="B159" s="16"/>
    </row>
    <row r="160" spans="1:4" ht="18.75" hidden="1" customHeight="1" x14ac:dyDescent="0.2">
      <c r="A160" s="23" t="s">
        <v>276</v>
      </c>
      <c r="B160" s="100" t="s">
        <v>277</v>
      </c>
      <c r="C160" s="100"/>
      <c r="D160" s="10">
        <f>SUM(C161:C162)</f>
        <v>0</v>
      </c>
    </row>
    <row r="161" spans="1:4" ht="18.75" hidden="1" customHeight="1" x14ac:dyDescent="0.2">
      <c r="A161" s="23">
        <v>83433001</v>
      </c>
      <c r="B161" s="16" t="s">
        <v>278</v>
      </c>
      <c r="C161" s="13"/>
    </row>
    <row r="162" spans="1:4" hidden="1" x14ac:dyDescent="0.2">
      <c r="A162" s="23">
        <v>83433002</v>
      </c>
      <c r="B162" s="16"/>
      <c r="C162" s="13"/>
    </row>
    <row r="163" spans="1:4" hidden="1" x14ac:dyDescent="0.2">
      <c r="A163" s="23"/>
      <c r="B163" s="16"/>
    </row>
    <row r="164" spans="1:4" ht="21.75" hidden="1" customHeight="1" x14ac:dyDescent="0.2">
      <c r="A164" s="23" t="s">
        <v>372</v>
      </c>
      <c r="B164" s="16" t="s">
        <v>388</v>
      </c>
      <c r="D164" s="10">
        <f>SUM(C165:C167)</f>
        <v>0</v>
      </c>
    </row>
    <row r="165" spans="1:4" hidden="1" x14ac:dyDescent="0.2">
      <c r="A165" s="23">
        <v>83507001</v>
      </c>
      <c r="B165" s="16" t="s">
        <v>474</v>
      </c>
    </row>
    <row r="166" spans="1:4" ht="21.75" hidden="1" customHeight="1" x14ac:dyDescent="0.2">
      <c r="A166" s="23">
        <v>83507002</v>
      </c>
      <c r="B166" s="16" t="s">
        <v>441</v>
      </c>
      <c r="C166" s="13"/>
    </row>
    <row r="167" spans="1:4" hidden="1" x14ac:dyDescent="0.2">
      <c r="A167" s="23">
        <v>83507099</v>
      </c>
      <c r="B167" s="16" t="s">
        <v>475</v>
      </c>
      <c r="C167" s="13"/>
    </row>
    <row r="168" spans="1:4" x14ac:dyDescent="0.2">
      <c r="A168" s="23"/>
      <c r="B168" s="16"/>
    </row>
    <row r="169" spans="1:4" ht="30" customHeight="1" x14ac:dyDescent="0.2">
      <c r="A169" s="23" t="s">
        <v>298</v>
      </c>
      <c r="B169" s="100" t="s">
        <v>299</v>
      </c>
      <c r="C169" s="100"/>
      <c r="D169" s="10">
        <f>SUM(C170:C172)</f>
        <v>141.5</v>
      </c>
    </row>
    <row r="170" spans="1:4" ht="30" hidden="1" customHeight="1" x14ac:dyDescent="0.2">
      <c r="A170" s="23">
        <v>83601001</v>
      </c>
      <c r="B170" s="54" t="s">
        <v>112</v>
      </c>
      <c r="C170" s="61"/>
    </row>
    <row r="171" spans="1:4" ht="18" hidden="1" customHeight="1" x14ac:dyDescent="0.2">
      <c r="A171" s="23">
        <v>83601002</v>
      </c>
      <c r="B171" s="54" t="s">
        <v>113</v>
      </c>
      <c r="C171" s="61"/>
    </row>
    <row r="172" spans="1:4" ht="18" customHeight="1" x14ac:dyDescent="0.2">
      <c r="A172" s="23">
        <v>83601003</v>
      </c>
      <c r="B172" s="16" t="s">
        <v>300</v>
      </c>
      <c r="C172" s="13">
        <v>141.5</v>
      </c>
    </row>
    <row r="173" spans="1:4" ht="14.25" customHeight="1" x14ac:dyDescent="0.2">
      <c r="A173" s="23"/>
      <c r="B173" s="16"/>
    </row>
    <row r="174" spans="1:4" ht="29.25" customHeight="1" x14ac:dyDescent="0.2">
      <c r="A174" s="23" t="s">
        <v>529</v>
      </c>
      <c r="B174" s="16" t="s">
        <v>530</v>
      </c>
      <c r="D174" s="10">
        <f>SUM(C175:C176)</f>
        <v>86069.64</v>
      </c>
    </row>
    <row r="175" spans="1:4" ht="30" x14ac:dyDescent="0.2">
      <c r="A175" s="23">
        <v>83609002</v>
      </c>
      <c r="B175" s="16" t="s">
        <v>531</v>
      </c>
      <c r="C175" s="10">
        <v>1151.6400000000001</v>
      </c>
    </row>
    <row r="176" spans="1:4" ht="24" customHeight="1" x14ac:dyDescent="0.2">
      <c r="A176" s="23">
        <v>83609008</v>
      </c>
      <c r="B176" s="16" t="s">
        <v>532</v>
      </c>
      <c r="C176" s="13">
        <v>84918</v>
      </c>
    </row>
    <row r="177" spans="1:7" hidden="1" x14ac:dyDescent="0.2">
      <c r="A177" s="23" t="s">
        <v>298</v>
      </c>
      <c r="B177" s="100" t="s">
        <v>509</v>
      </c>
      <c r="C177" s="100"/>
    </row>
    <row r="178" spans="1:7" hidden="1" x14ac:dyDescent="0.2">
      <c r="A178" s="23">
        <v>83613003</v>
      </c>
      <c r="B178" s="16" t="s">
        <v>503</v>
      </c>
    </row>
    <row r="179" spans="1:7" hidden="1" x14ac:dyDescent="0.2">
      <c r="A179" s="23">
        <v>83613099</v>
      </c>
      <c r="B179" s="16" t="s">
        <v>279</v>
      </c>
      <c r="C179" s="13"/>
    </row>
    <row r="180" spans="1:7" hidden="1" x14ac:dyDescent="0.2">
      <c r="A180" s="23" t="s">
        <v>463</v>
      </c>
      <c r="B180" s="16" t="s">
        <v>465</v>
      </c>
    </row>
    <row r="181" spans="1:7" hidden="1" x14ac:dyDescent="0.2">
      <c r="A181" s="23">
        <v>83603008</v>
      </c>
      <c r="B181" s="16" t="s">
        <v>464</v>
      </c>
      <c r="C181" s="13"/>
    </row>
    <row r="182" spans="1:7" hidden="1" x14ac:dyDescent="0.2">
      <c r="A182" s="23"/>
      <c r="B182" s="16"/>
    </row>
    <row r="183" spans="1:7" x14ac:dyDescent="0.2">
      <c r="A183" s="23"/>
      <c r="B183" s="16"/>
    </row>
    <row r="184" spans="1:7" ht="18" hidden="1" customHeight="1" x14ac:dyDescent="0.2">
      <c r="A184" s="23" t="s">
        <v>280</v>
      </c>
      <c r="B184" s="100" t="s">
        <v>281</v>
      </c>
      <c r="C184" s="100"/>
      <c r="D184" s="10">
        <f>SUM(C185)</f>
        <v>0</v>
      </c>
    </row>
    <row r="185" spans="1:7" ht="30" hidden="1" x14ac:dyDescent="0.2">
      <c r="A185" s="23">
        <v>83705001</v>
      </c>
      <c r="B185" s="16" t="s">
        <v>442</v>
      </c>
      <c r="C185" s="13"/>
    </row>
    <row r="186" spans="1:7" hidden="1" x14ac:dyDescent="0.2">
      <c r="A186" s="23"/>
      <c r="B186" s="16"/>
      <c r="C186" s="72"/>
    </row>
    <row r="187" spans="1:7" ht="30" x14ac:dyDescent="0.2">
      <c r="A187" s="23" t="s">
        <v>611</v>
      </c>
      <c r="B187" s="16" t="s">
        <v>442</v>
      </c>
      <c r="D187" s="10">
        <f>SUM(C188)</f>
        <v>1100</v>
      </c>
    </row>
    <row r="188" spans="1:7" x14ac:dyDescent="0.2">
      <c r="A188" s="23">
        <v>83709003</v>
      </c>
      <c r="B188" s="16" t="s">
        <v>612</v>
      </c>
      <c r="C188" s="13">
        <v>1100</v>
      </c>
    </row>
    <row r="189" spans="1:7" ht="14.25" customHeight="1" x14ac:dyDescent="0.2">
      <c r="A189" s="23"/>
      <c r="B189" s="16"/>
    </row>
    <row r="190" spans="1:7" ht="30" x14ac:dyDescent="0.2">
      <c r="A190" s="23" t="s">
        <v>512</v>
      </c>
      <c r="B190" s="16" t="s">
        <v>510</v>
      </c>
      <c r="D190" s="10">
        <f>SUM(C191)</f>
        <v>1889516.02</v>
      </c>
    </row>
    <row r="191" spans="1:7" x14ac:dyDescent="0.2">
      <c r="A191" s="23">
        <v>83799001</v>
      </c>
      <c r="B191" s="16" t="s">
        <v>511</v>
      </c>
      <c r="C191" s="13">
        <v>1889516.02</v>
      </c>
      <c r="G191" s="6" t="s">
        <v>575</v>
      </c>
    </row>
    <row r="192" spans="1:7" hidden="1" x14ac:dyDescent="0.2">
      <c r="A192" s="23"/>
      <c r="B192" s="16"/>
    </row>
    <row r="193" spans="1:4" ht="30" hidden="1" customHeight="1" x14ac:dyDescent="0.2">
      <c r="A193" s="23" t="s">
        <v>301</v>
      </c>
      <c r="B193" s="100" t="s">
        <v>302</v>
      </c>
      <c r="C193" s="100"/>
      <c r="D193" s="10">
        <f>SUM(C194:C195)</f>
        <v>0</v>
      </c>
    </row>
    <row r="194" spans="1:4" ht="30" hidden="1" x14ac:dyDescent="0.2">
      <c r="A194" s="23">
        <v>83707001</v>
      </c>
      <c r="B194" s="16" t="s">
        <v>443</v>
      </c>
      <c r="C194" s="13"/>
    </row>
    <row r="195" spans="1:4" hidden="1" x14ac:dyDescent="0.2">
      <c r="A195" s="23">
        <v>83705002</v>
      </c>
      <c r="B195" s="16"/>
      <c r="C195" s="13">
        <v>0</v>
      </c>
    </row>
    <row r="196" spans="1:4" x14ac:dyDescent="0.2">
      <c r="A196" s="23"/>
      <c r="B196" s="16"/>
    </row>
    <row r="197" spans="1:4" ht="30" hidden="1" x14ac:dyDescent="0.2">
      <c r="A197" s="23" t="s">
        <v>587</v>
      </c>
      <c r="B197" s="16" t="s">
        <v>476</v>
      </c>
      <c r="D197" s="10">
        <f>SUM(C198:C201)</f>
        <v>0</v>
      </c>
    </row>
    <row r="198" spans="1:4" hidden="1" x14ac:dyDescent="0.2">
      <c r="A198" s="23">
        <v>83815001</v>
      </c>
      <c r="B198" s="16" t="s">
        <v>141</v>
      </c>
      <c r="C198" s="13"/>
    </row>
    <row r="199" spans="1:4" ht="30" hidden="1" x14ac:dyDescent="0.2">
      <c r="A199" s="23">
        <v>83815003</v>
      </c>
      <c r="B199" s="16" t="s">
        <v>521</v>
      </c>
      <c r="C199" s="10">
        <v>0</v>
      </c>
    </row>
    <row r="200" spans="1:4" ht="30" hidden="1" x14ac:dyDescent="0.2">
      <c r="A200" s="23">
        <v>83815007</v>
      </c>
      <c r="B200" s="16" t="s">
        <v>417</v>
      </c>
      <c r="C200" s="10">
        <v>0</v>
      </c>
    </row>
    <row r="201" spans="1:4" ht="30" hidden="1" x14ac:dyDescent="0.2">
      <c r="A201" s="23">
        <v>83815008</v>
      </c>
      <c r="B201" s="16" t="s">
        <v>468</v>
      </c>
      <c r="C201" s="13">
        <v>0</v>
      </c>
    </row>
    <row r="202" spans="1:4" ht="10.5" hidden="1" customHeight="1" x14ac:dyDescent="0.2">
      <c r="A202" s="23"/>
      <c r="B202" s="16"/>
    </row>
    <row r="203" spans="1:4" ht="30" x14ac:dyDescent="0.2">
      <c r="A203" s="23">
        <v>83955</v>
      </c>
      <c r="B203" s="16" t="s">
        <v>381</v>
      </c>
      <c r="D203" s="10">
        <f>SUM(C204)</f>
        <v>576502.81999999995</v>
      </c>
    </row>
    <row r="204" spans="1:4" x14ac:dyDescent="0.2">
      <c r="A204" s="20">
        <v>83955001</v>
      </c>
      <c r="B204" s="6" t="s">
        <v>469</v>
      </c>
      <c r="C204" s="13">
        <v>576502.81999999995</v>
      </c>
    </row>
    <row r="205" spans="1:4" ht="9" customHeight="1" x14ac:dyDescent="0.2">
      <c r="A205" s="23"/>
      <c r="B205" s="16"/>
    </row>
    <row r="206" spans="1:4" ht="16.5" thickBot="1" x14ac:dyDescent="0.3">
      <c r="A206" s="97" t="s">
        <v>72</v>
      </c>
      <c r="B206" s="97"/>
      <c r="C206" s="97"/>
      <c r="D206" s="21">
        <f>SUM(D9:D205)</f>
        <v>3655763.3699999996</v>
      </c>
    </row>
    <row r="207" spans="1:4" ht="15.75" thickTop="1" x14ac:dyDescent="0.2"/>
    <row r="209" spans="5:5" x14ac:dyDescent="0.2">
      <c r="E209" s="10"/>
    </row>
  </sheetData>
  <mergeCells count="34">
    <mergeCell ref="B68:C68"/>
    <mergeCell ref="B10:C10"/>
    <mergeCell ref="B61:C61"/>
    <mergeCell ref="B48:C48"/>
    <mergeCell ref="B22:C22"/>
    <mergeCell ref="B14:C14"/>
    <mergeCell ref="B117:C117"/>
    <mergeCell ref="B95:C95"/>
    <mergeCell ref="B91:C91"/>
    <mergeCell ref="B77:C77"/>
    <mergeCell ref="B73:C73"/>
    <mergeCell ref="B82:C82"/>
    <mergeCell ref="B85:C85"/>
    <mergeCell ref="B149:C149"/>
    <mergeCell ref="B142:C142"/>
    <mergeCell ref="B137:C137"/>
    <mergeCell ref="A206:C206"/>
    <mergeCell ref="A1:D1"/>
    <mergeCell ref="A4:D4"/>
    <mergeCell ref="A6:D6"/>
    <mergeCell ref="A2:D2"/>
    <mergeCell ref="B193:C193"/>
    <mergeCell ref="B109:C109"/>
    <mergeCell ref="B104:C104"/>
    <mergeCell ref="B99:C99"/>
    <mergeCell ref="B113:C113"/>
    <mergeCell ref="B132:C132"/>
    <mergeCell ref="B126:C126"/>
    <mergeCell ref="B122:C122"/>
    <mergeCell ref="B184:C184"/>
    <mergeCell ref="B177:C177"/>
    <mergeCell ref="B169:C169"/>
    <mergeCell ref="B160:C160"/>
    <mergeCell ref="B155:C155"/>
  </mergeCells>
  <phoneticPr fontId="2" type="noConversion"/>
  <pageMargins left="1.4173228346456694" right="0.55118110236220474" top="0.78740157480314965" bottom="0.82677165354330717" header="0" footer="0"/>
  <pageSetup scale="95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zoomScaleNormal="100" workbookViewId="0">
      <selection activeCell="F91" sqref="F91"/>
    </sheetView>
  </sheetViews>
  <sheetFormatPr baseColWidth="10" defaultRowHeight="15" x14ac:dyDescent="0.2"/>
  <cols>
    <col min="1" max="1" width="12.7109375" style="6" bestFit="1" customWidth="1"/>
    <col min="2" max="2" width="46" style="6" customWidth="1"/>
    <col min="3" max="3" width="17.42578125" style="10" bestFit="1" customWidth="1"/>
    <col min="4" max="4" width="17.5703125" style="10" customWidth="1"/>
    <col min="5" max="16384" width="11.42578125" style="6"/>
  </cols>
  <sheetData>
    <row r="1" spans="1:4" ht="15.75" x14ac:dyDescent="0.25">
      <c r="A1" s="88" t="str">
        <f>'Nota 2'!A1</f>
        <v>ALCALDIA MUNICIPAL DE CORINTO</v>
      </c>
      <c r="B1" s="88"/>
      <c r="C1" s="88"/>
      <c r="D1" s="88"/>
    </row>
    <row r="2" spans="1:4" ht="15.75" x14ac:dyDescent="0.25">
      <c r="A2" s="88" t="str">
        <f>'Nota 2'!A2</f>
        <v>DEPARTAMENTO DE MORAZAN</v>
      </c>
      <c r="B2" s="88"/>
      <c r="C2" s="88"/>
      <c r="D2" s="88"/>
    </row>
    <row r="3" spans="1:4" ht="12" customHeight="1" x14ac:dyDescent="0.2"/>
    <row r="4" spans="1:4" ht="12.75" customHeight="1" x14ac:dyDescent="0.2">
      <c r="A4" s="87" t="s">
        <v>601</v>
      </c>
      <c r="B4" s="87"/>
      <c r="C4" s="87"/>
      <c r="D4" s="87"/>
    </row>
    <row r="6" spans="1:4" ht="30" customHeight="1" x14ac:dyDescent="0.2">
      <c r="A6" s="98" t="s">
        <v>449</v>
      </c>
      <c r="B6" s="99"/>
      <c r="C6" s="99"/>
      <c r="D6" s="99"/>
    </row>
    <row r="8" spans="1:4" x14ac:dyDescent="0.2">
      <c r="A8" s="18" t="s">
        <v>71</v>
      </c>
      <c r="B8" s="11" t="s">
        <v>14</v>
      </c>
      <c r="C8" s="12" t="s">
        <v>15</v>
      </c>
      <c r="D8" s="27" t="s">
        <v>16</v>
      </c>
    </row>
    <row r="9" spans="1:4" x14ac:dyDescent="0.2">
      <c r="A9" s="33"/>
      <c r="B9" s="17"/>
    </row>
    <row r="10" spans="1:4" x14ac:dyDescent="0.2">
      <c r="A10" s="23" t="s">
        <v>304</v>
      </c>
      <c r="B10" s="100" t="s">
        <v>305</v>
      </c>
      <c r="C10" s="100"/>
      <c r="D10" s="10">
        <f>SUM(C11:C24)</f>
        <v>8832.7099999999991</v>
      </c>
    </row>
    <row r="11" spans="1:4" x14ac:dyDescent="0.2">
      <c r="A11" s="23">
        <v>85119001</v>
      </c>
      <c r="B11" s="16" t="s">
        <v>306</v>
      </c>
      <c r="C11" s="10">
        <v>2858.86</v>
      </c>
    </row>
    <row r="12" spans="1:4" x14ac:dyDescent="0.2">
      <c r="A12" s="23">
        <v>85119002</v>
      </c>
      <c r="B12" s="16" t="s">
        <v>309</v>
      </c>
      <c r="C12" s="10">
        <v>14.29</v>
      </c>
    </row>
    <row r="13" spans="1:4" x14ac:dyDescent="0.2">
      <c r="A13" s="23">
        <v>85119003</v>
      </c>
      <c r="B13" s="16" t="s">
        <v>307</v>
      </c>
      <c r="C13" s="10">
        <v>1142.8</v>
      </c>
    </row>
    <row r="14" spans="1:4" x14ac:dyDescent="0.2">
      <c r="A14" s="23">
        <v>85119004</v>
      </c>
      <c r="B14" s="16" t="s">
        <v>308</v>
      </c>
      <c r="C14" s="10">
        <v>386.59</v>
      </c>
    </row>
    <row r="15" spans="1:4" x14ac:dyDescent="0.2">
      <c r="A15" s="23">
        <v>85119006</v>
      </c>
      <c r="B15" s="16" t="s">
        <v>310</v>
      </c>
      <c r="C15" s="10">
        <v>116.51</v>
      </c>
    </row>
    <row r="16" spans="1:4" x14ac:dyDescent="0.2">
      <c r="A16" s="23">
        <v>85119009</v>
      </c>
      <c r="B16" s="16" t="s">
        <v>450</v>
      </c>
      <c r="C16" s="10">
        <v>22.92</v>
      </c>
    </row>
    <row r="17" spans="1:4" x14ac:dyDescent="0.2">
      <c r="A17" s="23">
        <v>85119010</v>
      </c>
      <c r="B17" s="16" t="s">
        <v>311</v>
      </c>
      <c r="C17" s="10">
        <v>142.91</v>
      </c>
    </row>
    <row r="18" spans="1:4" x14ac:dyDescent="0.2">
      <c r="A18" s="23">
        <v>85119012</v>
      </c>
      <c r="B18" s="16" t="s">
        <v>621</v>
      </c>
      <c r="C18" s="10">
        <v>19.05</v>
      </c>
    </row>
    <row r="19" spans="1:4" x14ac:dyDescent="0.2">
      <c r="A19" s="23">
        <v>85119013</v>
      </c>
      <c r="B19" s="16" t="s">
        <v>451</v>
      </c>
      <c r="C19" s="10">
        <v>1047.2</v>
      </c>
    </row>
    <row r="20" spans="1:4" x14ac:dyDescent="0.2">
      <c r="A20" s="23">
        <v>85119014</v>
      </c>
      <c r="B20" s="16" t="s">
        <v>377</v>
      </c>
      <c r="C20" s="10">
        <v>161.84</v>
      </c>
    </row>
    <row r="21" spans="1:4" x14ac:dyDescent="0.2">
      <c r="A21" s="23">
        <v>85119015</v>
      </c>
      <c r="B21" s="16" t="s">
        <v>312</v>
      </c>
      <c r="C21" s="10">
        <v>585.89</v>
      </c>
    </row>
    <row r="22" spans="1:4" x14ac:dyDescent="0.2">
      <c r="A22" s="23">
        <v>85119016</v>
      </c>
      <c r="B22" s="16" t="s">
        <v>376</v>
      </c>
      <c r="C22" s="10">
        <v>1066.24</v>
      </c>
    </row>
    <row r="23" spans="1:4" x14ac:dyDescent="0.2">
      <c r="A23" s="23">
        <v>85119017</v>
      </c>
      <c r="B23" s="16" t="s">
        <v>375</v>
      </c>
      <c r="C23" s="10">
        <v>1233.31</v>
      </c>
    </row>
    <row r="24" spans="1:4" x14ac:dyDescent="0.2">
      <c r="A24" s="23">
        <v>85119018</v>
      </c>
      <c r="B24" s="16" t="s">
        <v>313</v>
      </c>
      <c r="C24" s="13">
        <v>34.299999999999997</v>
      </c>
    </row>
    <row r="25" spans="1:4" x14ac:dyDescent="0.2">
      <c r="A25" s="23"/>
      <c r="B25" s="16"/>
    </row>
    <row r="26" spans="1:4" hidden="1" x14ac:dyDescent="0.2">
      <c r="A26" s="23" t="s">
        <v>373</v>
      </c>
      <c r="B26" s="16" t="s">
        <v>378</v>
      </c>
      <c r="D26" s="10">
        <f>SUM(C27)</f>
        <v>0</v>
      </c>
    </row>
    <row r="27" spans="1:4" hidden="1" x14ac:dyDescent="0.2">
      <c r="A27" s="23">
        <v>85503099</v>
      </c>
      <c r="B27" s="16" t="s">
        <v>379</v>
      </c>
      <c r="C27" s="13"/>
    </row>
    <row r="28" spans="1:4" hidden="1" x14ac:dyDescent="0.2">
      <c r="A28" s="23"/>
      <c r="B28" s="16"/>
    </row>
    <row r="29" spans="1:4" x14ac:dyDescent="0.2">
      <c r="A29" s="23" t="s">
        <v>314</v>
      </c>
      <c r="B29" s="100" t="s">
        <v>315</v>
      </c>
      <c r="C29" s="100"/>
      <c r="D29" s="10">
        <f>SUM(C30:C31)</f>
        <v>90.5</v>
      </c>
    </row>
    <row r="30" spans="1:4" hidden="1" x14ac:dyDescent="0.2">
      <c r="A30" s="23">
        <v>85509002</v>
      </c>
      <c r="B30" s="16" t="s">
        <v>316</v>
      </c>
    </row>
    <row r="31" spans="1:4" x14ac:dyDescent="0.2">
      <c r="A31" s="23">
        <v>85509099</v>
      </c>
      <c r="B31" s="16" t="s">
        <v>317</v>
      </c>
      <c r="C31" s="13">
        <v>90.5</v>
      </c>
    </row>
    <row r="32" spans="1:4" x14ac:dyDescent="0.2">
      <c r="A32" s="23"/>
      <c r="B32" s="16"/>
    </row>
    <row r="33" spans="1:4" x14ac:dyDescent="0.2">
      <c r="A33" s="23" t="s">
        <v>318</v>
      </c>
      <c r="B33" s="100" t="s">
        <v>319</v>
      </c>
      <c r="C33" s="100"/>
      <c r="D33" s="10">
        <f>SUM(C34:C37)</f>
        <v>1281.49</v>
      </c>
    </row>
    <row r="34" spans="1:4" x14ac:dyDescent="0.2">
      <c r="A34" s="23">
        <v>85601001</v>
      </c>
      <c r="B34" s="16" t="s">
        <v>320</v>
      </c>
      <c r="C34" s="10">
        <v>885.46</v>
      </c>
    </row>
    <row r="35" spans="1:4" x14ac:dyDescent="0.2">
      <c r="A35" s="23">
        <v>85601002</v>
      </c>
      <c r="B35" s="16" t="s">
        <v>321</v>
      </c>
      <c r="C35" s="10">
        <v>327.58</v>
      </c>
    </row>
    <row r="36" spans="1:4" x14ac:dyDescent="0.2">
      <c r="A36" s="23">
        <v>85601012</v>
      </c>
      <c r="B36" s="16" t="s">
        <v>322</v>
      </c>
      <c r="C36" s="13">
        <v>68.45</v>
      </c>
    </row>
    <row r="37" spans="1:4" hidden="1" x14ac:dyDescent="0.2">
      <c r="A37" s="23" t="s">
        <v>484</v>
      </c>
      <c r="B37" s="16" t="s">
        <v>485</v>
      </c>
      <c r="C37" s="13"/>
    </row>
    <row r="38" spans="1:4" x14ac:dyDescent="0.2">
      <c r="A38" s="23"/>
      <c r="B38" s="16"/>
    </row>
    <row r="39" spans="1:4" ht="23.25" customHeight="1" x14ac:dyDescent="0.2">
      <c r="A39" s="23" t="s">
        <v>323</v>
      </c>
      <c r="B39" s="100" t="s">
        <v>324</v>
      </c>
      <c r="C39" s="100"/>
      <c r="D39" s="10">
        <f>SUM(C40:C43)</f>
        <v>186432</v>
      </c>
    </row>
    <row r="40" spans="1:4" ht="21" hidden="1" customHeight="1" x14ac:dyDescent="0.2">
      <c r="A40" s="23">
        <v>85605001</v>
      </c>
      <c r="B40" s="16" t="s">
        <v>452</v>
      </c>
      <c r="C40" s="10">
        <v>0</v>
      </c>
    </row>
    <row r="41" spans="1:4" ht="21" customHeight="1" x14ac:dyDescent="0.2">
      <c r="A41" s="23">
        <v>85605834</v>
      </c>
      <c r="B41" s="16" t="s">
        <v>576</v>
      </c>
      <c r="C41" s="13">
        <v>186432</v>
      </c>
    </row>
    <row r="42" spans="1:4" ht="21" hidden="1" customHeight="1" x14ac:dyDescent="0.2">
      <c r="A42" s="23" t="s">
        <v>613</v>
      </c>
      <c r="B42" s="16" t="s">
        <v>614</v>
      </c>
      <c r="C42" s="13"/>
    </row>
    <row r="43" spans="1:4" x14ac:dyDescent="0.2">
      <c r="A43" s="23"/>
      <c r="B43" s="16"/>
    </row>
    <row r="44" spans="1:4" ht="30" x14ac:dyDescent="0.2">
      <c r="A44" s="23" t="s">
        <v>513</v>
      </c>
      <c r="B44" s="16" t="s">
        <v>510</v>
      </c>
      <c r="D44" s="10">
        <f>C45</f>
        <v>1889516.09</v>
      </c>
    </row>
    <row r="45" spans="1:4" ht="30" x14ac:dyDescent="0.2">
      <c r="A45" s="23">
        <v>85699001</v>
      </c>
      <c r="B45" s="16" t="s">
        <v>510</v>
      </c>
      <c r="C45" s="13">
        <v>1889516.09</v>
      </c>
    </row>
    <row r="46" spans="1:4" x14ac:dyDescent="0.2">
      <c r="A46" s="23"/>
      <c r="B46" s="16"/>
    </row>
    <row r="47" spans="1:4" ht="24" customHeight="1" x14ac:dyDescent="0.2">
      <c r="A47" s="23" t="s">
        <v>326</v>
      </c>
      <c r="B47" s="100" t="s">
        <v>325</v>
      </c>
      <c r="C47" s="100"/>
      <c r="D47" s="10">
        <f>SUM(C48:C51)</f>
        <v>1203618.42</v>
      </c>
    </row>
    <row r="48" spans="1:4" ht="30" x14ac:dyDescent="0.2">
      <c r="A48" s="23">
        <v>85703001</v>
      </c>
      <c r="B48" s="16" t="s">
        <v>453</v>
      </c>
      <c r="C48" s="10">
        <v>0.24</v>
      </c>
    </row>
    <row r="49" spans="1:4" ht="30" hidden="1" x14ac:dyDescent="0.2">
      <c r="A49" s="23">
        <v>85703823</v>
      </c>
      <c r="B49" s="65" t="s">
        <v>604</v>
      </c>
    </row>
    <row r="50" spans="1:4" ht="30" x14ac:dyDescent="0.2">
      <c r="A50" s="23">
        <v>85703834</v>
      </c>
      <c r="B50" s="16" t="s">
        <v>576</v>
      </c>
      <c r="C50" s="72">
        <v>826692.38</v>
      </c>
    </row>
    <row r="51" spans="1:4" ht="21.75" customHeight="1" x14ac:dyDescent="0.2">
      <c r="A51" s="23">
        <v>85703933</v>
      </c>
      <c r="B51" s="16" t="s">
        <v>614</v>
      </c>
      <c r="C51" s="13">
        <v>376925.8</v>
      </c>
    </row>
    <row r="52" spans="1:4" x14ac:dyDescent="0.2">
      <c r="A52" s="23"/>
      <c r="B52" s="16"/>
    </row>
    <row r="53" spans="1:4" hidden="1" x14ac:dyDescent="0.2">
      <c r="A53" s="23" t="s">
        <v>514</v>
      </c>
      <c r="B53" s="16" t="s">
        <v>515</v>
      </c>
      <c r="D53" s="10">
        <v>0</v>
      </c>
    </row>
    <row r="54" spans="1:4" hidden="1" x14ac:dyDescent="0.2">
      <c r="A54" s="23">
        <v>85705001</v>
      </c>
      <c r="B54" s="16" t="s">
        <v>516</v>
      </c>
      <c r="C54" s="13"/>
    </row>
    <row r="55" spans="1:4" hidden="1" x14ac:dyDescent="0.2">
      <c r="A55" s="23"/>
      <c r="B55" s="16"/>
    </row>
    <row r="56" spans="1:4" x14ac:dyDescent="0.2">
      <c r="A56" s="23" t="s">
        <v>327</v>
      </c>
      <c r="B56" s="100" t="s">
        <v>328</v>
      </c>
      <c r="C56" s="100"/>
      <c r="D56" s="10">
        <f>SUM(C57:C68)</f>
        <v>102318.52999999998</v>
      </c>
    </row>
    <row r="57" spans="1:4" ht="30" x14ac:dyDescent="0.2">
      <c r="A57" s="23">
        <v>85801005</v>
      </c>
      <c r="B57" s="16" t="s">
        <v>454</v>
      </c>
      <c r="C57" s="10">
        <v>13295.51</v>
      </c>
    </row>
    <row r="58" spans="1:4" ht="30" x14ac:dyDescent="0.2">
      <c r="A58" s="23">
        <v>85801006</v>
      </c>
      <c r="B58" s="16" t="s">
        <v>455</v>
      </c>
      <c r="C58" s="10">
        <v>4760.26</v>
      </c>
    </row>
    <row r="59" spans="1:4" x14ac:dyDescent="0.2">
      <c r="A59" s="23">
        <v>85801008</v>
      </c>
      <c r="B59" s="16" t="s">
        <v>435</v>
      </c>
      <c r="C59" s="10">
        <v>8662.9500000000007</v>
      </c>
    </row>
    <row r="60" spans="1:4" x14ac:dyDescent="0.2">
      <c r="A60" s="23">
        <v>85801009</v>
      </c>
      <c r="B60" s="16" t="s">
        <v>456</v>
      </c>
      <c r="C60" s="10">
        <v>17038.810000000001</v>
      </c>
    </row>
    <row r="61" spans="1:4" hidden="1" x14ac:dyDescent="0.2">
      <c r="A61" s="23">
        <v>85801010</v>
      </c>
      <c r="B61" s="16" t="s">
        <v>457</v>
      </c>
    </row>
    <row r="62" spans="1:4" x14ac:dyDescent="0.2">
      <c r="A62" s="23">
        <v>85801011</v>
      </c>
      <c r="B62" s="16" t="s">
        <v>329</v>
      </c>
      <c r="C62" s="10">
        <v>3162.22</v>
      </c>
    </row>
    <row r="63" spans="1:4" x14ac:dyDescent="0.2">
      <c r="A63" s="23">
        <v>85801014</v>
      </c>
      <c r="B63" s="16" t="s">
        <v>330</v>
      </c>
      <c r="C63" s="10">
        <v>5415.09</v>
      </c>
    </row>
    <row r="64" spans="1:4" x14ac:dyDescent="0.2">
      <c r="A64" s="23">
        <v>85801015</v>
      </c>
      <c r="B64" s="16" t="s">
        <v>331</v>
      </c>
      <c r="C64" s="10">
        <v>5593.56</v>
      </c>
    </row>
    <row r="65" spans="1:4" x14ac:dyDescent="0.2">
      <c r="A65" s="23">
        <v>85801017</v>
      </c>
      <c r="B65" s="16" t="s">
        <v>458</v>
      </c>
      <c r="C65" s="10">
        <v>11262.5</v>
      </c>
    </row>
    <row r="66" spans="1:4" x14ac:dyDescent="0.2">
      <c r="A66" s="23">
        <v>85801018</v>
      </c>
      <c r="B66" s="16" t="s">
        <v>332</v>
      </c>
      <c r="C66" s="10">
        <v>27954.46</v>
      </c>
    </row>
    <row r="67" spans="1:4" x14ac:dyDescent="0.2">
      <c r="A67" s="23">
        <v>85801019</v>
      </c>
      <c r="B67" s="16" t="s">
        <v>333</v>
      </c>
      <c r="C67" s="13">
        <v>5173.17</v>
      </c>
    </row>
    <row r="68" spans="1:4" hidden="1" x14ac:dyDescent="0.2">
      <c r="A68" s="23">
        <v>85801022</v>
      </c>
      <c r="B68" s="16" t="s">
        <v>334</v>
      </c>
      <c r="C68" s="13"/>
    </row>
    <row r="69" spans="1:4" x14ac:dyDescent="0.2">
      <c r="A69" s="23"/>
      <c r="B69" s="16"/>
    </row>
    <row r="70" spans="1:4" x14ac:dyDescent="0.2">
      <c r="A70" s="23" t="s">
        <v>336</v>
      </c>
      <c r="B70" s="100" t="s">
        <v>335</v>
      </c>
      <c r="C70" s="100"/>
      <c r="D70" s="10">
        <f>SUM(C71:C73)</f>
        <v>3584.9900000000002</v>
      </c>
    </row>
    <row r="71" spans="1:4" x14ac:dyDescent="0.2">
      <c r="A71" s="23">
        <v>85803010</v>
      </c>
      <c r="B71" s="16" t="s">
        <v>337</v>
      </c>
      <c r="C71" s="72">
        <v>3369.13</v>
      </c>
    </row>
    <row r="72" spans="1:4" x14ac:dyDescent="0.2">
      <c r="A72" s="23">
        <v>85803011</v>
      </c>
      <c r="B72" s="65" t="s">
        <v>566</v>
      </c>
      <c r="C72" s="72">
        <v>201.57</v>
      </c>
    </row>
    <row r="73" spans="1:4" x14ac:dyDescent="0.2">
      <c r="A73" s="23">
        <v>85803011</v>
      </c>
      <c r="B73" s="65" t="s">
        <v>622</v>
      </c>
      <c r="C73" s="13">
        <v>14.29</v>
      </c>
    </row>
    <row r="74" spans="1:4" x14ac:dyDescent="0.2">
      <c r="A74" s="23"/>
      <c r="B74" s="16"/>
    </row>
    <row r="75" spans="1:4" hidden="1" x14ac:dyDescent="0.2">
      <c r="A75" s="23" t="s">
        <v>504</v>
      </c>
      <c r="B75" s="100" t="s">
        <v>505</v>
      </c>
      <c r="C75" s="100"/>
    </row>
    <row r="76" spans="1:4" hidden="1" x14ac:dyDescent="0.2">
      <c r="A76" s="23">
        <v>85805099</v>
      </c>
      <c r="B76" s="16" t="s">
        <v>340</v>
      </c>
      <c r="C76" s="13"/>
    </row>
    <row r="77" spans="1:4" hidden="1" x14ac:dyDescent="0.2">
      <c r="A77" s="23"/>
      <c r="B77" s="16"/>
    </row>
    <row r="78" spans="1:4" hidden="1" x14ac:dyDescent="0.2">
      <c r="A78" s="23" t="s">
        <v>338</v>
      </c>
      <c r="B78" s="100" t="s">
        <v>339</v>
      </c>
      <c r="C78" s="100"/>
      <c r="D78" s="10">
        <f>SUM(C79:C79)</f>
        <v>0</v>
      </c>
    </row>
    <row r="79" spans="1:4" hidden="1" x14ac:dyDescent="0.2">
      <c r="A79" s="23">
        <v>85807099</v>
      </c>
      <c r="B79" s="16" t="s">
        <v>340</v>
      </c>
      <c r="C79" s="13"/>
    </row>
    <row r="80" spans="1:4" hidden="1" x14ac:dyDescent="0.2">
      <c r="A80" s="23"/>
      <c r="B80" s="16"/>
    </row>
    <row r="81" spans="1:5" ht="22.5" hidden="1" customHeight="1" x14ac:dyDescent="0.2">
      <c r="A81" s="23" t="s">
        <v>341</v>
      </c>
      <c r="B81" s="100" t="s">
        <v>342</v>
      </c>
      <c r="C81" s="100"/>
      <c r="D81" s="10">
        <f>SUM(C82:C83)</f>
        <v>0</v>
      </c>
    </row>
    <row r="82" spans="1:5" hidden="1" x14ac:dyDescent="0.2">
      <c r="A82" s="23">
        <v>85809099</v>
      </c>
      <c r="B82" s="16" t="s">
        <v>343</v>
      </c>
      <c r="C82" s="13"/>
    </row>
    <row r="83" spans="1:5" hidden="1" x14ac:dyDescent="0.2">
      <c r="A83" s="23"/>
      <c r="B83" s="16"/>
      <c r="C83" s="13">
        <v>0</v>
      </c>
    </row>
    <row r="84" spans="1:5" hidden="1" x14ac:dyDescent="0.2">
      <c r="A84" s="23"/>
      <c r="B84" s="16"/>
    </row>
    <row r="85" spans="1:5" x14ac:dyDescent="0.2">
      <c r="A85" s="23" t="s">
        <v>344</v>
      </c>
      <c r="B85" s="100" t="s">
        <v>345</v>
      </c>
      <c r="C85" s="100"/>
      <c r="D85" s="10">
        <f>SUM(C86:C88)</f>
        <v>1950.77</v>
      </c>
    </row>
    <row r="86" spans="1:5" ht="18" customHeight="1" x14ac:dyDescent="0.2">
      <c r="A86" s="23">
        <v>85909001</v>
      </c>
      <c r="B86" s="54" t="s">
        <v>577</v>
      </c>
      <c r="C86" s="13">
        <v>1950.77</v>
      </c>
    </row>
    <row r="87" spans="1:5" ht="18" hidden="1" customHeight="1" x14ac:dyDescent="0.2">
      <c r="A87" s="23">
        <v>85909099</v>
      </c>
      <c r="B87" s="16" t="s">
        <v>346</v>
      </c>
      <c r="C87" s="13"/>
    </row>
    <row r="88" spans="1:5" ht="18" customHeight="1" x14ac:dyDescent="0.2">
      <c r="A88" s="23"/>
      <c r="B88" s="16"/>
    </row>
    <row r="89" spans="1:5" ht="18.75" customHeight="1" x14ac:dyDescent="0.2">
      <c r="A89" s="23" t="s">
        <v>374</v>
      </c>
      <c r="B89" s="16" t="s">
        <v>381</v>
      </c>
      <c r="D89" s="10">
        <f>C90</f>
        <v>602085.18999999994</v>
      </c>
    </row>
    <row r="90" spans="1:5" x14ac:dyDescent="0.2">
      <c r="A90" s="20">
        <v>85955001</v>
      </c>
      <c r="B90" s="6" t="s">
        <v>380</v>
      </c>
      <c r="C90" s="13">
        <v>602085.18999999994</v>
      </c>
      <c r="D90" s="10" t="s">
        <v>470</v>
      </c>
    </row>
    <row r="91" spans="1:5" ht="16.5" thickBot="1" x14ac:dyDescent="0.3">
      <c r="A91" s="97" t="s">
        <v>72</v>
      </c>
      <c r="B91" s="97"/>
      <c r="C91" s="97"/>
      <c r="D91" s="21">
        <f>SUM(D9:D90)</f>
        <v>3999710.69</v>
      </c>
      <c r="E91" s="66"/>
    </row>
    <row r="92" spans="1:5" ht="15.75" thickTop="1" x14ac:dyDescent="0.2"/>
  </sheetData>
  <mergeCells count="16">
    <mergeCell ref="A91:C91"/>
    <mergeCell ref="A1:D1"/>
    <mergeCell ref="A4:D4"/>
    <mergeCell ref="A6:D6"/>
    <mergeCell ref="A2:D2"/>
    <mergeCell ref="B85:C85"/>
    <mergeCell ref="B81:C81"/>
    <mergeCell ref="B78:C78"/>
    <mergeCell ref="B70:C70"/>
    <mergeCell ref="B56:C56"/>
    <mergeCell ref="B75:C75"/>
    <mergeCell ref="B10:C10"/>
    <mergeCell ref="B47:C47"/>
    <mergeCell ref="B39:C39"/>
    <mergeCell ref="B33:C33"/>
    <mergeCell ref="B29:C29"/>
  </mergeCells>
  <phoneticPr fontId="2" type="noConversion"/>
  <pageMargins left="1.1417322834645669" right="0.43307086614173229" top="0.78740157480314965" bottom="0.98425196850393704" header="0" footer="0"/>
  <pageSetup scale="90" orientation="portrait" horizontalDpi="180" verticalDpi="180" r:id="rId1"/>
  <headerFooter alignWithMargins="0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35" workbookViewId="0">
      <selection activeCell="G61" sqref="G61"/>
    </sheetView>
  </sheetViews>
  <sheetFormatPr baseColWidth="10" defaultRowHeight="15" x14ac:dyDescent="0.2"/>
  <cols>
    <col min="1" max="1" width="12.42578125" style="9" customWidth="1"/>
    <col min="2" max="2" width="23.42578125" style="9" customWidth="1"/>
    <col min="3" max="3" width="19.85546875" style="9" customWidth="1"/>
    <col min="4" max="4" width="25.28515625" style="9" bestFit="1" customWidth="1"/>
    <col min="5" max="16384" width="11.42578125" style="9"/>
  </cols>
  <sheetData>
    <row r="1" spans="1:4" ht="15.75" x14ac:dyDescent="0.25">
      <c r="A1" s="88" t="s">
        <v>0</v>
      </c>
      <c r="B1" s="88"/>
      <c r="C1" s="88"/>
      <c r="D1" s="88"/>
    </row>
    <row r="2" spans="1:4" ht="15.75" x14ac:dyDescent="0.25">
      <c r="A2" s="88" t="s">
        <v>1</v>
      </c>
      <c r="B2" s="88"/>
      <c r="C2" s="88"/>
      <c r="D2" s="88"/>
    </row>
    <row r="4" spans="1:4" x14ac:dyDescent="0.2">
      <c r="A4" s="87" t="s">
        <v>349</v>
      </c>
      <c r="B4" s="87"/>
      <c r="C4" s="87"/>
      <c r="D4" s="87"/>
    </row>
    <row r="6" spans="1:4" s="6" customFormat="1" ht="15.75" x14ac:dyDescent="0.25">
      <c r="A6" s="92"/>
      <c r="B6" s="92"/>
      <c r="C6" s="92"/>
    </row>
    <row r="7" spans="1:4" s="6" customFormat="1" ht="15.75" x14ac:dyDescent="0.25">
      <c r="A7" s="35"/>
      <c r="B7" s="35"/>
      <c r="C7" s="35"/>
    </row>
    <row r="8" spans="1:4" ht="91.5" customHeight="1" x14ac:dyDescent="0.2">
      <c r="A8" s="78" t="s">
        <v>404</v>
      </c>
      <c r="B8" s="78"/>
      <c r="C8" s="78"/>
      <c r="D8" s="78"/>
    </row>
    <row r="9" spans="1:4" hidden="1" x14ac:dyDescent="0.2"/>
    <row r="10" spans="1:4" ht="18.75" hidden="1" customHeight="1" thickBot="1" x14ac:dyDescent="0.25">
      <c r="A10" s="91"/>
      <c r="B10" s="89"/>
      <c r="C10" s="89"/>
      <c r="D10" s="90"/>
    </row>
    <row r="12" spans="1:4" ht="18.75" customHeight="1" x14ac:dyDescent="0.2">
      <c r="A12" s="93" t="s">
        <v>348</v>
      </c>
      <c r="B12" s="93"/>
      <c r="C12" s="93"/>
      <c r="D12" s="93"/>
    </row>
    <row r="14" spans="1:4" s="36" customFormat="1" ht="33.75" customHeight="1" x14ac:dyDescent="0.2">
      <c r="A14" s="78" t="s">
        <v>389</v>
      </c>
      <c r="B14" s="78"/>
      <c r="C14" s="78"/>
      <c r="D14" s="78"/>
    </row>
    <row r="15" spans="1:4" ht="18.75" customHeight="1" x14ac:dyDescent="0.2">
      <c r="A15" s="77" t="s">
        <v>390</v>
      </c>
      <c r="B15" s="77"/>
      <c r="C15" s="77"/>
      <c r="D15" s="77"/>
    </row>
    <row r="16" spans="1:4" s="37" customFormat="1" ht="25.5" customHeight="1" x14ac:dyDescent="0.2">
      <c r="A16" s="79" t="s">
        <v>391</v>
      </c>
      <c r="B16" s="79"/>
      <c r="C16" s="79"/>
      <c r="D16" s="79"/>
    </row>
    <row r="17" spans="1:4" ht="33.75" customHeight="1" x14ac:dyDescent="0.2">
      <c r="A17" s="78" t="s">
        <v>392</v>
      </c>
      <c r="B17" s="78"/>
      <c r="C17" s="78"/>
      <c r="D17" s="78"/>
    </row>
    <row r="18" spans="1:4" ht="18.75" customHeight="1" x14ac:dyDescent="0.2">
      <c r="A18" s="77" t="s">
        <v>347</v>
      </c>
      <c r="B18" s="77"/>
      <c r="C18" s="77"/>
      <c r="D18" s="77"/>
    </row>
    <row r="19" spans="1:4" ht="2.25" customHeight="1" x14ac:dyDescent="0.2">
      <c r="A19" s="34"/>
      <c r="B19" s="34"/>
      <c r="C19" s="34"/>
      <c r="D19" s="34"/>
    </row>
    <row r="20" spans="1:4" s="36" customFormat="1" ht="33.75" customHeight="1" x14ac:dyDescent="0.2">
      <c r="A20" s="78" t="s">
        <v>393</v>
      </c>
      <c r="B20" s="78"/>
      <c r="C20" s="78"/>
      <c r="D20" s="78"/>
    </row>
    <row r="21" spans="1:4" ht="18.75" customHeight="1" x14ac:dyDescent="0.2"/>
    <row r="36" spans="1:4" ht="15.75" thickBot="1" x14ac:dyDescent="0.25">
      <c r="A36" s="77" t="s">
        <v>394</v>
      </c>
      <c r="B36" s="77"/>
      <c r="C36" s="77"/>
      <c r="D36" s="77"/>
    </row>
    <row r="37" spans="1:4" ht="15.75" thickTop="1" x14ac:dyDescent="0.2">
      <c r="A37" s="40" t="s">
        <v>17</v>
      </c>
      <c r="B37" s="42" t="s">
        <v>18</v>
      </c>
      <c r="C37" s="84" t="s">
        <v>395</v>
      </c>
      <c r="D37" s="85"/>
    </row>
    <row r="38" spans="1:4" x14ac:dyDescent="0.2">
      <c r="A38" s="81" t="s">
        <v>19</v>
      </c>
      <c r="B38" s="86" t="s">
        <v>20</v>
      </c>
      <c r="C38" s="45" t="s">
        <v>21</v>
      </c>
      <c r="D38" s="38" t="s">
        <v>24</v>
      </c>
    </row>
    <row r="39" spans="1:4" x14ac:dyDescent="0.2">
      <c r="A39" s="82"/>
      <c r="B39" s="76"/>
      <c r="C39" s="46" t="s">
        <v>22</v>
      </c>
      <c r="D39" s="38" t="s">
        <v>25</v>
      </c>
    </row>
    <row r="40" spans="1:4" x14ac:dyDescent="0.2">
      <c r="A40" s="82"/>
      <c r="B40" s="76"/>
      <c r="C40" s="46" t="s">
        <v>23</v>
      </c>
      <c r="D40" s="38"/>
    </row>
    <row r="41" spans="1:4" x14ac:dyDescent="0.2">
      <c r="A41" s="82"/>
      <c r="B41" s="76" t="s">
        <v>26</v>
      </c>
      <c r="C41" s="41" t="s">
        <v>27</v>
      </c>
      <c r="D41" s="43" t="s">
        <v>31</v>
      </c>
    </row>
    <row r="42" spans="1:4" x14ac:dyDescent="0.2">
      <c r="A42" s="82"/>
      <c r="B42" s="76"/>
      <c r="C42" s="46" t="s">
        <v>28</v>
      </c>
      <c r="D42" s="38" t="s">
        <v>32</v>
      </c>
    </row>
    <row r="43" spans="1:4" x14ac:dyDescent="0.2">
      <c r="A43" s="82"/>
      <c r="B43" s="76"/>
      <c r="C43" s="46" t="s">
        <v>29</v>
      </c>
      <c r="D43" s="38" t="s">
        <v>33</v>
      </c>
    </row>
    <row r="44" spans="1:4" x14ac:dyDescent="0.2">
      <c r="A44" s="82"/>
      <c r="B44" s="76"/>
      <c r="C44" s="47" t="s">
        <v>30</v>
      </c>
      <c r="D44" s="44"/>
    </row>
    <row r="45" spans="1:4" x14ac:dyDescent="0.2">
      <c r="A45" s="82"/>
      <c r="B45" s="76" t="s">
        <v>34</v>
      </c>
      <c r="C45" s="41" t="s">
        <v>35</v>
      </c>
      <c r="D45" s="43" t="s">
        <v>39</v>
      </c>
    </row>
    <row r="46" spans="1:4" x14ac:dyDescent="0.2">
      <c r="A46" s="82"/>
      <c r="B46" s="76"/>
      <c r="C46" s="46" t="s">
        <v>36</v>
      </c>
      <c r="D46" s="38" t="s">
        <v>40</v>
      </c>
    </row>
    <row r="47" spans="1:4" x14ac:dyDescent="0.2">
      <c r="A47" s="82"/>
      <c r="B47" s="76"/>
      <c r="C47" s="46" t="s">
        <v>37</v>
      </c>
      <c r="D47" s="38" t="s">
        <v>41</v>
      </c>
    </row>
    <row r="48" spans="1:4" x14ac:dyDescent="0.2">
      <c r="A48" s="82"/>
      <c r="B48" s="76"/>
      <c r="C48" s="47" t="s">
        <v>38</v>
      </c>
      <c r="D48" s="44" t="s">
        <v>42</v>
      </c>
    </row>
    <row r="49" spans="1:4" x14ac:dyDescent="0.2">
      <c r="A49" s="82"/>
      <c r="B49" s="76" t="s">
        <v>43</v>
      </c>
      <c r="C49" s="41" t="s">
        <v>396</v>
      </c>
      <c r="D49" s="43" t="s">
        <v>49</v>
      </c>
    </row>
    <row r="50" spans="1:4" x14ac:dyDescent="0.2">
      <c r="A50" s="82"/>
      <c r="B50" s="76"/>
      <c r="C50" s="46" t="s">
        <v>397</v>
      </c>
      <c r="D50" s="38" t="s">
        <v>50</v>
      </c>
    </row>
    <row r="51" spans="1:4" x14ac:dyDescent="0.2">
      <c r="A51" s="82"/>
      <c r="B51" s="76"/>
      <c r="C51" s="46" t="s">
        <v>44</v>
      </c>
      <c r="D51" s="38" t="s">
        <v>51</v>
      </c>
    </row>
    <row r="52" spans="1:4" x14ac:dyDescent="0.2">
      <c r="A52" s="82"/>
      <c r="B52" s="76"/>
      <c r="C52" s="46" t="s">
        <v>45</v>
      </c>
      <c r="D52" s="38" t="s">
        <v>52</v>
      </c>
    </row>
    <row r="53" spans="1:4" x14ac:dyDescent="0.2">
      <c r="A53" s="82"/>
      <c r="B53" s="76"/>
      <c r="C53" s="46" t="s">
        <v>46</v>
      </c>
      <c r="D53" s="38" t="s">
        <v>53</v>
      </c>
    </row>
    <row r="54" spans="1:4" x14ac:dyDescent="0.2">
      <c r="A54" s="82"/>
      <c r="B54" s="76"/>
      <c r="C54" s="46" t="s">
        <v>47</v>
      </c>
      <c r="D54" s="38" t="s">
        <v>54</v>
      </c>
    </row>
    <row r="55" spans="1:4" x14ac:dyDescent="0.2">
      <c r="A55" s="82"/>
      <c r="B55" s="76"/>
      <c r="C55" s="46" t="s">
        <v>48</v>
      </c>
      <c r="D55" s="38" t="s">
        <v>55</v>
      </c>
    </row>
    <row r="56" spans="1:4" x14ac:dyDescent="0.2">
      <c r="A56" s="82"/>
      <c r="B56" s="76"/>
      <c r="C56" s="47" t="s">
        <v>398</v>
      </c>
      <c r="D56" s="44" t="s">
        <v>56</v>
      </c>
    </row>
    <row r="57" spans="1:4" ht="15" customHeight="1" x14ac:dyDescent="0.2">
      <c r="A57" s="82"/>
      <c r="B57" s="76" t="s">
        <v>57</v>
      </c>
      <c r="C57" s="41" t="s">
        <v>58</v>
      </c>
      <c r="D57" s="43" t="s">
        <v>399</v>
      </c>
    </row>
    <row r="58" spans="1:4" x14ac:dyDescent="0.2">
      <c r="A58" s="82"/>
      <c r="B58" s="76"/>
      <c r="C58" s="46" t="s">
        <v>59</v>
      </c>
      <c r="D58" s="38" t="s">
        <v>61</v>
      </c>
    </row>
    <row r="59" spans="1:4" x14ac:dyDescent="0.2">
      <c r="A59" s="82"/>
      <c r="B59" s="76"/>
      <c r="C59" s="46" t="s">
        <v>30</v>
      </c>
      <c r="D59" s="38" t="s">
        <v>62</v>
      </c>
    </row>
    <row r="60" spans="1:4" x14ac:dyDescent="0.2">
      <c r="A60" s="82"/>
      <c r="B60" s="76"/>
      <c r="C60" s="47" t="s">
        <v>60</v>
      </c>
      <c r="D60" s="44"/>
    </row>
    <row r="61" spans="1:4" x14ac:dyDescent="0.2">
      <c r="A61" s="82"/>
      <c r="B61" s="76" t="s">
        <v>63</v>
      </c>
      <c r="C61" s="41" t="s">
        <v>64</v>
      </c>
      <c r="D61" s="38" t="s">
        <v>67</v>
      </c>
    </row>
    <row r="62" spans="1:4" x14ac:dyDescent="0.2">
      <c r="A62" s="82"/>
      <c r="B62" s="76"/>
      <c r="C62" s="46" t="s">
        <v>65</v>
      </c>
      <c r="D62" s="38" t="s">
        <v>68</v>
      </c>
    </row>
    <row r="63" spans="1:4" ht="15.75" thickBot="1" x14ac:dyDescent="0.25">
      <c r="A63" s="83"/>
      <c r="B63" s="80"/>
      <c r="C63" s="48" t="s">
        <v>66</v>
      </c>
      <c r="D63" s="39" t="s">
        <v>69</v>
      </c>
    </row>
    <row r="64" spans="1:4" ht="15.75" thickTop="1" x14ac:dyDescent="0.2"/>
    <row r="65" spans="1:4" ht="30.75" customHeight="1" x14ac:dyDescent="0.2">
      <c r="A65" s="77" t="s">
        <v>400</v>
      </c>
      <c r="B65" s="77"/>
      <c r="C65" s="77"/>
      <c r="D65" s="77"/>
    </row>
    <row r="66" spans="1:4" ht="30" customHeight="1" x14ac:dyDescent="0.2">
      <c r="A66" s="77" t="s">
        <v>401</v>
      </c>
      <c r="B66" s="77"/>
      <c r="C66" s="77"/>
      <c r="D66" s="77"/>
    </row>
    <row r="67" spans="1:4" x14ac:dyDescent="0.2">
      <c r="A67" s="77" t="s">
        <v>402</v>
      </c>
      <c r="B67" s="77"/>
      <c r="C67" s="77"/>
      <c r="D67" s="77"/>
    </row>
    <row r="68" spans="1:4" x14ac:dyDescent="0.2">
      <c r="A68" s="77" t="s">
        <v>403</v>
      </c>
      <c r="B68" s="77"/>
      <c r="C68" s="77"/>
      <c r="D68" s="77"/>
    </row>
  </sheetData>
  <mergeCells count="27">
    <mergeCell ref="B38:B40"/>
    <mergeCell ref="B41:B44"/>
    <mergeCell ref="A4:D4"/>
    <mergeCell ref="A2:D2"/>
    <mergeCell ref="A1:D1"/>
    <mergeCell ref="A15:D15"/>
    <mergeCell ref="C10:D10"/>
    <mergeCell ref="A10:B10"/>
    <mergeCell ref="A8:D8"/>
    <mergeCell ref="A6:C6"/>
    <mergeCell ref="A12:D12"/>
    <mergeCell ref="B45:B48"/>
    <mergeCell ref="B49:B56"/>
    <mergeCell ref="A67:D67"/>
    <mergeCell ref="A68:D68"/>
    <mergeCell ref="A14:D14"/>
    <mergeCell ref="A20:D20"/>
    <mergeCell ref="A36:D36"/>
    <mergeCell ref="A16:D16"/>
    <mergeCell ref="A17:D17"/>
    <mergeCell ref="A18:D18"/>
    <mergeCell ref="B57:B60"/>
    <mergeCell ref="B61:B63"/>
    <mergeCell ref="A65:D65"/>
    <mergeCell ref="A66:D66"/>
    <mergeCell ref="A38:A63"/>
    <mergeCell ref="C37:D37"/>
  </mergeCells>
  <phoneticPr fontId="2" type="noConversion"/>
  <pageMargins left="0.78740157480314965" right="0.59055118110236227" top="1.5748031496062993" bottom="0.70866141732283472" header="0" footer="0"/>
  <pageSetup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C22" sqref="C22"/>
    </sheetView>
  </sheetViews>
  <sheetFormatPr baseColWidth="10" defaultRowHeight="15" x14ac:dyDescent="0.2"/>
  <cols>
    <col min="1" max="2" width="3.140625" style="6" customWidth="1"/>
    <col min="3" max="3" width="68.28515625" style="6" customWidth="1"/>
    <col min="4" max="16384" width="11.42578125" style="6"/>
  </cols>
  <sheetData>
    <row r="1" spans="1:3" ht="15.75" x14ac:dyDescent="0.25">
      <c r="A1" s="88" t="str">
        <f>'Nota 1'!A1</f>
        <v>ALCALDIA MUNICIPAL DE CORINTO</v>
      </c>
      <c r="B1" s="88"/>
      <c r="C1" s="88"/>
    </row>
    <row r="2" spans="1:3" ht="15.75" x14ac:dyDescent="0.25">
      <c r="A2" s="88" t="str">
        <f>'Nota 1'!A2</f>
        <v>DEPARTAMENTO DE MORAZAN</v>
      </c>
      <c r="B2" s="88"/>
      <c r="C2" s="88"/>
    </row>
    <row r="4" spans="1:3" x14ac:dyDescent="0.2">
      <c r="A4" s="87" t="s">
        <v>10</v>
      </c>
      <c r="B4" s="87"/>
      <c r="C4" s="87"/>
    </row>
    <row r="6" spans="1:3" ht="15.75" x14ac:dyDescent="0.25">
      <c r="A6" s="92" t="s">
        <v>405</v>
      </c>
      <c r="B6" s="92"/>
      <c r="C6" s="92"/>
    </row>
    <row r="8" spans="1:3" ht="48" customHeight="1" x14ac:dyDescent="0.2">
      <c r="A8" s="94" t="s">
        <v>588</v>
      </c>
      <c r="B8" s="94"/>
      <c r="C8" s="94"/>
    </row>
    <row r="10" spans="1:3" ht="15.75" hidden="1" x14ac:dyDescent="0.25">
      <c r="A10" s="92" t="s">
        <v>11</v>
      </c>
      <c r="B10" s="92"/>
      <c r="C10" s="92"/>
    </row>
    <row r="11" spans="1:3" hidden="1" x14ac:dyDescent="0.2"/>
    <row r="12" spans="1:3" ht="63.75" hidden="1" customHeight="1" x14ac:dyDescent="0.2">
      <c r="A12" s="78" t="s">
        <v>12</v>
      </c>
      <c r="B12" s="95"/>
      <c r="C12" s="95"/>
    </row>
    <row r="13" spans="1:3" hidden="1" x14ac:dyDescent="0.2"/>
    <row r="14" spans="1:3" ht="15.75" x14ac:dyDescent="0.25">
      <c r="A14" s="92" t="s">
        <v>350</v>
      </c>
      <c r="B14" s="92"/>
      <c r="C14" s="92"/>
    </row>
    <row r="16" spans="1:3" ht="32.25" customHeight="1" x14ac:dyDescent="0.2">
      <c r="A16" s="78" t="s">
        <v>13</v>
      </c>
      <c r="B16" s="96"/>
      <c r="C16" s="96"/>
    </row>
    <row r="18" spans="1:3" ht="15.75" x14ac:dyDescent="0.25">
      <c r="A18" s="92" t="s">
        <v>351</v>
      </c>
      <c r="B18" s="92"/>
      <c r="C18" s="92"/>
    </row>
    <row r="19" spans="1:3" ht="30" x14ac:dyDescent="0.2">
      <c r="B19" s="8" t="s">
        <v>2</v>
      </c>
      <c r="C19" s="7" t="s">
        <v>406</v>
      </c>
    </row>
    <row r="20" spans="1:3" x14ac:dyDescent="0.2">
      <c r="B20" s="6" t="s">
        <v>3</v>
      </c>
      <c r="C20" s="7" t="s">
        <v>4</v>
      </c>
    </row>
    <row r="21" spans="1:3" x14ac:dyDescent="0.2">
      <c r="B21" s="6" t="s">
        <v>5</v>
      </c>
      <c r="C21" s="7" t="s">
        <v>407</v>
      </c>
    </row>
    <row r="22" spans="1:3" ht="45" x14ac:dyDescent="0.2">
      <c r="B22" s="8" t="s">
        <v>6</v>
      </c>
      <c r="C22" s="7" t="s">
        <v>408</v>
      </c>
    </row>
    <row r="23" spans="1:3" ht="31.5" customHeight="1" x14ac:dyDescent="0.2">
      <c r="B23" s="8" t="s">
        <v>7</v>
      </c>
      <c r="C23" s="7" t="s">
        <v>409</v>
      </c>
    </row>
    <row r="24" spans="1:3" ht="45" x14ac:dyDescent="0.2">
      <c r="B24" s="8" t="s">
        <v>8</v>
      </c>
      <c r="C24" s="7" t="s">
        <v>410</v>
      </c>
    </row>
    <row r="26" spans="1:3" ht="15.75" x14ac:dyDescent="0.25">
      <c r="A26" s="92" t="s">
        <v>352</v>
      </c>
      <c r="B26" s="92"/>
      <c r="C26" s="92"/>
    </row>
    <row r="28" spans="1:3" ht="33" customHeight="1" x14ac:dyDescent="0.2">
      <c r="A28" s="94" t="s">
        <v>360</v>
      </c>
      <c r="B28" s="94"/>
      <c r="C28" s="94"/>
    </row>
    <row r="29" spans="1:3" x14ac:dyDescent="0.2">
      <c r="B29" s="8" t="s">
        <v>2</v>
      </c>
      <c r="C29" s="6" t="s">
        <v>353</v>
      </c>
    </row>
    <row r="30" spans="1:3" x14ac:dyDescent="0.2">
      <c r="B30" s="6" t="s">
        <v>3</v>
      </c>
      <c r="C30" s="6" t="s">
        <v>354</v>
      </c>
    </row>
    <row r="31" spans="1:3" x14ac:dyDescent="0.2">
      <c r="B31" s="6" t="s">
        <v>5</v>
      </c>
      <c r="C31" s="6" t="s">
        <v>355</v>
      </c>
    </row>
    <row r="32" spans="1:3" x14ac:dyDescent="0.2">
      <c r="B32" s="8" t="s">
        <v>6</v>
      </c>
      <c r="C32" s="6" t="s">
        <v>356</v>
      </c>
    </row>
    <row r="33" spans="1:3" x14ac:dyDescent="0.2">
      <c r="B33" s="8" t="s">
        <v>7</v>
      </c>
      <c r="C33" s="6" t="s">
        <v>357</v>
      </c>
    </row>
    <row r="34" spans="1:3" x14ac:dyDescent="0.2">
      <c r="B34" s="8" t="s">
        <v>8</v>
      </c>
      <c r="C34" s="6" t="s">
        <v>358</v>
      </c>
    </row>
    <row r="36" spans="1:3" ht="15.75" x14ac:dyDescent="0.25">
      <c r="A36" s="92" t="s">
        <v>359</v>
      </c>
      <c r="B36" s="92"/>
      <c r="C36" s="92"/>
    </row>
    <row r="38" spans="1:3" ht="33" customHeight="1" x14ac:dyDescent="0.2">
      <c r="A38" s="94" t="s">
        <v>361</v>
      </c>
      <c r="B38" s="94"/>
      <c r="C38" s="94"/>
    </row>
  </sheetData>
  <mergeCells count="14">
    <mergeCell ref="A38:C38"/>
    <mergeCell ref="A1:C1"/>
    <mergeCell ref="A8:C8"/>
    <mergeCell ref="A4:C4"/>
    <mergeCell ref="A12:C12"/>
    <mergeCell ref="A10:C10"/>
    <mergeCell ref="A6:C6"/>
    <mergeCell ref="A28:C28"/>
    <mergeCell ref="A2:C2"/>
    <mergeCell ref="A16:C16"/>
    <mergeCell ref="A26:C26"/>
    <mergeCell ref="A18:C18"/>
    <mergeCell ref="A14:C14"/>
    <mergeCell ref="A36:C36"/>
  </mergeCells>
  <phoneticPr fontId="2" type="noConversion"/>
  <pageMargins left="0.78740157480314965" right="0.59055118110236227" top="0.78740157480314965" bottom="0.59055118110236227" header="0" footer="0"/>
  <pageSetup scale="9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7" workbookViewId="0">
      <selection activeCell="A6" sqref="A6"/>
    </sheetView>
  </sheetViews>
  <sheetFormatPr baseColWidth="10" defaultRowHeight="15" x14ac:dyDescent="0.2"/>
  <cols>
    <col min="1" max="1" width="14" style="6" bestFit="1" customWidth="1"/>
    <col min="2" max="2" width="38.42578125" style="6" customWidth="1"/>
    <col min="3" max="3" width="17.42578125" style="10" bestFit="1" customWidth="1"/>
    <col min="4" max="4" width="17.5703125" style="10" customWidth="1"/>
    <col min="5" max="5" width="12.85546875" style="6" bestFit="1" customWidth="1"/>
    <col min="6" max="16384" width="11.42578125" style="6"/>
  </cols>
  <sheetData>
    <row r="1" spans="1:5" ht="15.75" x14ac:dyDescent="0.25">
      <c r="A1" s="88" t="str">
        <f>'Nota 2'!A1</f>
        <v>ALCALDIA MUNICIPAL DE CORINTO</v>
      </c>
      <c r="B1" s="88"/>
      <c r="C1" s="88"/>
      <c r="D1" s="88"/>
    </row>
    <row r="2" spans="1:5" ht="15.75" x14ac:dyDescent="0.25">
      <c r="A2" s="88" t="str">
        <f>'Nota 2'!A2</f>
        <v>DEPARTAMENTO DE MORAZAN</v>
      </c>
      <c r="B2" s="88"/>
      <c r="C2" s="88"/>
      <c r="D2" s="88"/>
    </row>
    <row r="3" spans="1:5" x14ac:dyDescent="0.2">
      <c r="A3" s="87" t="s">
        <v>9</v>
      </c>
      <c r="B3" s="87"/>
      <c r="C3" s="87"/>
      <c r="D3" s="87"/>
    </row>
    <row r="5" spans="1:5" ht="45.75" customHeight="1" x14ac:dyDescent="0.2">
      <c r="A5" s="98" t="s">
        <v>615</v>
      </c>
      <c r="B5" s="98"/>
      <c r="C5" s="99"/>
      <c r="D5" s="99"/>
    </row>
    <row r="7" spans="1:5" x14ac:dyDescent="0.2">
      <c r="A7" s="18" t="s">
        <v>71</v>
      </c>
      <c r="B7" s="11" t="s">
        <v>14</v>
      </c>
      <c r="C7" s="12" t="s">
        <v>15</v>
      </c>
      <c r="D7" s="12" t="s">
        <v>16</v>
      </c>
    </row>
    <row r="8" spans="1:5" x14ac:dyDescent="0.2">
      <c r="A8" s="19"/>
      <c r="B8" s="16"/>
    </row>
    <row r="9" spans="1:5" hidden="1" x14ac:dyDescent="0.2">
      <c r="A9" s="19" t="s">
        <v>498</v>
      </c>
      <c r="B9" s="16" t="s">
        <v>499</v>
      </c>
      <c r="D9" s="10">
        <f>C10</f>
        <v>0</v>
      </c>
    </row>
    <row r="10" spans="1:5" hidden="1" x14ac:dyDescent="0.2">
      <c r="A10" s="19">
        <v>21101001</v>
      </c>
      <c r="B10" s="16" t="s">
        <v>500</v>
      </c>
      <c r="C10" s="13">
        <v>0</v>
      </c>
    </row>
    <row r="11" spans="1:5" hidden="1" x14ac:dyDescent="0.2">
      <c r="A11" s="20"/>
    </row>
    <row r="12" spans="1:5" hidden="1" x14ac:dyDescent="0.2">
      <c r="A12" s="19" t="s">
        <v>501</v>
      </c>
      <c r="B12" s="16" t="s">
        <v>502</v>
      </c>
      <c r="D12" s="10">
        <f>C13</f>
        <v>0</v>
      </c>
    </row>
    <row r="13" spans="1:5" hidden="1" x14ac:dyDescent="0.2">
      <c r="A13" s="19">
        <v>21103001</v>
      </c>
      <c r="B13" s="16" t="s">
        <v>502</v>
      </c>
      <c r="C13" s="13">
        <v>0</v>
      </c>
    </row>
    <row r="14" spans="1:5" hidden="1" x14ac:dyDescent="0.2">
      <c r="A14" s="20"/>
    </row>
    <row r="15" spans="1:5" x14ac:dyDescent="0.2">
      <c r="A15" s="19" t="s">
        <v>73</v>
      </c>
      <c r="B15" s="16" t="s">
        <v>74</v>
      </c>
      <c r="D15" s="10">
        <f>SUM(C16:C35)</f>
        <v>990351.73</v>
      </c>
      <c r="E15" s="10"/>
    </row>
    <row r="16" spans="1:5" x14ac:dyDescent="0.2">
      <c r="A16" s="19">
        <v>21109001</v>
      </c>
      <c r="B16" s="16" t="s">
        <v>74</v>
      </c>
      <c r="C16" s="10">
        <v>990351.73</v>
      </c>
      <c r="E16" s="10"/>
    </row>
    <row r="17" spans="1:3" hidden="1" x14ac:dyDescent="0.2">
      <c r="A17" s="19">
        <v>21109029</v>
      </c>
      <c r="B17" s="16" t="s">
        <v>282</v>
      </c>
      <c r="C17" s="52"/>
    </row>
    <row r="18" spans="1:3" hidden="1" x14ac:dyDescent="0.2">
      <c r="A18" s="19">
        <v>21109034</v>
      </c>
      <c r="B18" s="16" t="s">
        <v>283</v>
      </c>
      <c r="C18" s="52"/>
    </row>
    <row r="19" spans="1:3" hidden="1" x14ac:dyDescent="0.2">
      <c r="A19" s="19">
        <v>21109035</v>
      </c>
      <c r="B19" s="16" t="s">
        <v>284</v>
      </c>
      <c r="C19" s="52"/>
    </row>
    <row r="20" spans="1:3" hidden="1" x14ac:dyDescent="0.2">
      <c r="A20" s="19">
        <v>21109112</v>
      </c>
      <c r="B20" s="16" t="s">
        <v>518</v>
      </c>
      <c r="C20" s="53"/>
    </row>
    <row r="21" spans="1:3" hidden="1" x14ac:dyDescent="0.2">
      <c r="A21" s="19">
        <v>21109113</v>
      </c>
      <c r="B21" s="16" t="s">
        <v>519</v>
      </c>
      <c r="C21" s="53"/>
    </row>
    <row r="22" spans="1:3" hidden="1" x14ac:dyDescent="0.2">
      <c r="A22" s="19">
        <v>21109114</v>
      </c>
      <c r="B22" s="16" t="s">
        <v>520</v>
      </c>
      <c r="C22" s="53"/>
    </row>
    <row r="23" spans="1:3" hidden="1" x14ac:dyDescent="0.2">
      <c r="A23" s="19">
        <v>21109118</v>
      </c>
      <c r="B23" s="16" t="s">
        <v>533</v>
      </c>
      <c r="C23" s="53"/>
    </row>
    <row r="24" spans="1:3" hidden="1" x14ac:dyDescent="0.2">
      <c r="A24" s="19">
        <v>21109124</v>
      </c>
      <c r="B24" s="16" t="s">
        <v>534</v>
      </c>
      <c r="C24" s="53"/>
    </row>
    <row r="25" spans="1:3" hidden="1" x14ac:dyDescent="0.2">
      <c r="A25" s="19">
        <v>21109129</v>
      </c>
      <c r="B25" s="16" t="s">
        <v>538</v>
      </c>
      <c r="C25" s="53"/>
    </row>
    <row r="26" spans="1:3" hidden="1" x14ac:dyDescent="0.2">
      <c r="A26" s="19">
        <v>21109130</v>
      </c>
      <c r="B26" s="16" t="s">
        <v>539</v>
      </c>
      <c r="C26" s="53"/>
    </row>
    <row r="27" spans="1:3" hidden="1" x14ac:dyDescent="0.2">
      <c r="A27" s="19">
        <v>21109131</v>
      </c>
      <c r="B27" s="16" t="s">
        <v>551</v>
      </c>
      <c r="C27" s="53"/>
    </row>
    <row r="28" spans="1:3" hidden="1" x14ac:dyDescent="0.2">
      <c r="A28" s="19">
        <v>21109132</v>
      </c>
      <c r="B28" s="16" t="s">
        <v>552</v>
      </c>
      <c r="C28" s="53"/>
    </row>
    <row r="29" spans="1:3" hidden="1" x14ac:dyDescent="0.2">
      <c r="A29" s="19">
        <v>21109133</v>
      </c>
      <c r="B29" s="16" t="s">
        <v>553</v>
      </c>
      <c r="C29" s="53"/>
    </row>
    <row r="30" spans="1:3" hidden="1" x14ac:dyDescent="0.2">
      <c r="A30" s="19">
        <v>21109134</v>
      </c>
      <c r="B30" s="16" t="s">
        <v>554</v>
      </c>
      <c r="C30" s="53"/>
    </row>
    <row r="31" spans="1:3" hidden="1" x14ac:dyDescent="0.2">
      <c r="A31" s="19">
        <v>21109135</v>
      </c>
      <c r="B31" s="16" t="s">
        <v>555</v>
      </c>
      <c r="C31" s="53"/>
    </row>
    <row r="32" spans="1:3" hidden="1" x14ac:dyDescent="0.2">
      <c r="A32" s="19">
        <v>21109137</v>
      </c>
      <c r="B32" s="16" t="s">
        <v>556</v>
      </c>
      <c r="C32" s="53"/>
    </row>
    <row r="33" spans="1:4" hidden="1" x14ac:dyDescent="0.2">
      <c r="A33" s="19">
        <v>21109138</v>
      </c>
      <c r="B33" s="16" t="s">
        <v>557</v>
      </c>
      <c r="C33" s="53"/>
    </row>
    <row r="34" spans="1:4" hidden="1" x14ac:dyDescent="0.2">
      <c r="A34" s="19">
        <v>21109139</v>
      </c>
      <c r="B34" s="16" t="s">
        <v>558</v>
      </c>
      <c r="C34" s="53"/>
    </row>
    <row r="35" spans="1:4" hidden="1" x14ac:dyDescent="0.2">
      <c r="A35" s="19">
        <v>21109140</v>
      </c>
      <c r="B35" s="16" t="s">
        <v>565</v>
      </c>
      <c r="C35" s="59"/>
    </row>
    <row r="36" spans="1:4" x14ac:dyDescent="0.2">
      <c r="A36" s="19"/>
      <c r="B36" s="16"/>
      <c r="C36" s="53"/>
    </row>
    <row r="37" spans="1:4" ht="30.75" x14ac:dyDescent="0.25">
      <c r="A37" s="19" t="s">
        <v>491</v>
      </c>
      <c r="B37" s="16" t="s">
        <v>490</v>
      </c>
      <c r="C37" s="50"/>
      <c r="D37" s="10">
        <f>SUM(C38:C38)</f>
        <v>925565.81</v>
      </c>
    </row>
    <row r="38" spans="1:4" ht="30" x14ac:dyDescent="0.2">
      <c r="A38" s="19">
        <v>21117001</v>
      </c>
      <c r="B38" s="16" t="s">
        <v>490</v>
      </c>
      <c r="C38" s="51">
        <v>925565.81</v>
      </c>
    </row>
    <row r="39" spans="1:4" x14ac:dyDescent="0.2">
      <c r="A39" s="19"/>
      <c r="B39" s="16"/>
      <c r="C39" s="51"/>
    </row>
    <row r="40" spans="1:4" hidden="1" x14ac:dyDescent="0.2">
      <c r="A40" s="19" t="s">
        <v>540</v>
      </c>
      <c r="B40" s="16" t="s">
        <v>541</v>
      </c>
      <c r="C40" s="51"/>
      <c r="D40" s="10">
        <f>+C41</f>
        <v>0</v>
      </c>
    </row>
    <row r="41" spans="1:4" hidden="1" x14ac:dyDescent="0.2">
      <c r="A41" s="19" t="s">
        <v>542</v>
      </c>
      <c r="B41" s="16" t="s">
        <v>477</v>
      </c>
      <c r="C41" s="60"/>
    </row>
    <row r="42" spans="1:4" hidden="1" x14ac:dyDescent="0.2">
      <c r="A42" s="19"/>
      <c r="B42" s="16"/>
      <c r="C42" s="51"/>
    </row>
    <row r="43" spans="1:4" x14ac:dyDescent="0.2">
      <c r="A43" s="19"/>
      <c r="B43" s="16"/>
    </row>
    <row r="44" spans="1:4" ht="16.5" thickBot="1" x14ac:dyDescent="0.3">
      <c r="A44" s="97" t="s">
        <v>72</v>
      </c>
      <c r="B44" s="97"/>
      <c r="C44" s="97"/>
      <c r="D44" s="21">
        <f>SUM(D8:D41)</f>
        <v>1915917.54</v>
      </c>
    </row>
    <row r="45" spans="1:4" ht="15.75" thickTop="1" x14ac:dyDescent="0.2"/>
  </sheetData>
  <mergeCells count="5">
    <mergeCell ref="A44:C44"/>
    <mergeCell ref="A1:D1"/>
    <mergeCell ref="A3:D3"/>
    <mergeCell ref="A5:D5"/>
    <mergeCell ref="A2:D2"/>
  </mergeCells>
  <phoneticPr fontId="2" type="noConversion"/>
  <pageMargins left="0.78740157480314965" right="0.47244094488188981" top="0.78740157480314965" bottom="0.98425196850393704" header="0" footer="0"/>
  <pageSetup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G32" sqref="G32"/>
    </sheetView>
  </sheetViews>
  <sheetFormatPr baseColWidth="10" defaultRowHeight="15" x14ac:dyDescent="0.2"/>
  <cols>
    <col min="1" max="1" width="12.7109375" style="6" bestFit="1" customWidth="1"/>
    <col min="2" max="2" width="43.85546875" style="6" customWidth="1"/>
    <col min="3" max="3" width="15.42578125" style="10" bestFit="1" customWidth="1"/>
    <col min="4" max="4" width="15.5703125" style="10" customWidth="1"/>
    <col min="5" max="16384" width="11.42578125" style="6"/>
  </cols>
  <sheetData>
    <row r="1" spans="1:4" ht="15.75" x14ac:dyDescent="0.25">
      <c r="A1" s="88" t="str">
        <f>'Nota 2'!A1</f>
        <v>ALCALDIA MUNICIPAL DE CORINTO</v>
      </c>
      <c r="B1" s="88"/>
      <c r="C1" s="88"/>
      <c r="D1" s="88"/>
    </row>
    <row r="2" spans="1:4" ht="15.75" x14ac:dyDescent="0.25">
      <c r="A2" s="88" t="str">
        <f>'Nota 2'!A2</f>
        <v>DEPARTAMENTO DE MORAZAN</v>
      </c>
      <c r="B2" s="88"/>
      <c r="C2" s="88"/>
      <c r="D2" s="88"/>
    </row>
    <row r="4" spans="1:4" x14ac:dyDescent="0.2">
      <c r="A4" s="87" t="s">
        <v>75</v>
      </c>
      <c r="B4" s="87"/>
      <c r="C4" s="87"/>
      <c r="D4" s="87"/>
    </row>
    <row r="6" spans="1:4" ht="36.75" customHeight="1" x14ac:dyDescent="0.2">
      <c r="A6" s="98" t="s">
        <v>467</v>
      </c>
      <c r="B6" s="99"/>
      <c r="C6" s="99"/>
      <c r="D6" s="99"/>
    </row>
    <row r="8" spans="1:4" ht="17.25" customHeight="1" x14ac:dyDescent="0.2">
      <c r="A8" s="18" t="s">
        <v>71</v>
      </c>
      <c r="B8" s="11" t="s">
        <v>14</v>
      </c>
      <c r="C8" s="12" t="s">
        <v>15</v>
      </c>
      <c r="D8" s="12" t="s">
        <v>16</v>
      </c>
    </row>
    <row r="9" spans="1:4" ht="28.5" customHeight="1" x14ac:dyDescent="0.2">
      <c r="A9" s="22" t="s">
        <v>76</v>
      </c>
      <c r="B9" s="17" t="s">
        <v>77</v>
      </c>
      <c r="D9" s="10">
        <f>SUM(C10:C11)</f>
        <v>500</v>
      </c>
    </row>
    <row r="10" spans="1:4" hidden="1" x14ac:dyDescent="0.2">
      <c r="A10" s="19">
        <v>21201001</v>
      </c>
      <c r="B10" s="16" t="s">
        <v>411</v>
      </c>
      <c r="C10" s="10">
        <v>0</v>
      </c>
    </row>
    <row r="11" spans="1:4" ht="28.5" customHeight="1" x14ac:dyDescent="0.2">
      <c r="A11" s="19">
        <v>21201003</v>
      </c>
      <c r="B11" s="16" t="s">
        <v>559</v>
      </c>
      <c r="C11" s="13">
        <v>500</v>
      </c>
    </row>
    <row r="12" spans="1:4" x14ac:dyDescent="0.2">
      <c r="A12" s="19"/>
      <c r="B12" s="16"/>
    </row>
    <row r="13" spans="1:4" ht="20.25" customHeight="1" x14ac:dyDescent="0.2">
      <c r="A13" s="19" t="s">
        <v>78</v>
      </c>
      <c r="B13" s="16" t="s">
        <v>79</v>
      </c>
      <c r="D13" s="10">
        <f>SUM(C14:C15)</f>
        <v>11560</v>
      </c>
    </row>
    <row r="14" spans="1:4" ht="20.25" customHeight="1" x14ac:dyDescent="0.2">
      <c r="A14" s="23" t="s">
        <v>80</v>
      </c>
      <c r="B14" s="16" t="s">
        <v>605</v>
      </c>
      <c r="C14" s="13">
        <v>11560</v>
      </c>
    </row>
    <row r="15" spans="1:4" hidden="1" x14ac:dyDescent="0.2">
      <c r="A15" s="23" t="s">
        <v>81</v>
      </c>
      <c r="B15" s="16"/>
      <c r="C15" s="13">
        <v>0</v>
      </c>
    </row>
    <row r="16" spans="1:4" hidden="1" x14ac:dyDescent="0.2">
      <c r="A16" s="20"/>
    </row>
    <row r="17" spans="1:4" hidden="1" x14ac:dyDescent="0.2">
      <c r="A17" s="19" t="s">
        <v>82</v>
      </c>
      <c r="B17" s="16" t="s">
        <v>83</v>
      </c>
      <c r="D17" s="10">
        <f>SUM(C18:C19)</f>
        <v>0</v>
      </c>
    </row>
    <row r="18" spans="1:4" hidden="1" x14ac:dyDescent="0.2">
      <c r="A18" s="23" t="s">
        <v>84</v>
      </c>
      <c r="B18" s="16"/>
      <c r="C18" s="10">
        <v>0</v>
      </c>
    </row>
    <row r="19" spans="1:4" hidden="1" x14ac:dyDescent="0.2">
      <c r="A19" s="23" t="s">
        <v>85</v>
      </c>
      <c r="B19" s="16"/>
      <c r="C19" s="13">
        <v>0</v>
      </c>
    </row>
    <row r="20" spans="1:4" hidden="1" x14ac:dyDescent="0.2">
      <c r="A20" s="20"/>
    </row>
    <row r="21" spans="1:4" hidden="1" x14ac:dyDescent="0.2">
      <c r="A21" s="20"/>
    </row>
    <row r="22" spans="1:4" ht="19.5" hidden="1" customHeight="1" x14ac:dyDescent="0.2">
      <c r="A22" s="20" t="s">
        <v>76</v>
      </c>
      <c r="B22" s="6" t="s">
        <v>460</v>
      </c>
      <c r="D22" s="10">
        <f>+C23</f>
        <v>0</v>
      </c>
    </row>
    <row r="23" spans="1:4" ht="22.5" hidden="1" customHeight="1" x14ac:dyDescent="0.2">
      <c r="A23" s="20" t="s">
        <v>459</v>
      </c>
      <c r="B23" s="6" t="s">
        <v>559</v>
      </c>
      <c r="C23" s="13">
        <v>0</v>
      </c>
    </row>
    <row r="24" spans="1:4" x14ac:dyDescent="0.2">
      <c r="A24" s="20"/>
    </row>
    <row r="25" spans="1:4" ht="36" customHeight="1" x14ac:dyDescent="0.2">
      <c r="A25" s="19" t="s">
        <v>86</v>
      </c>
      <c r="B25" s="100" t="s">
        <v>87</v>
      </c>
      <c r="C25" s="100"/>
      <c r="D25" s="10">
        <f>SUM(C26:C32)</f>
        <v>286665.56</v>
      </c>
    </row>
    <row r="26" spans="1:4" ht="21" hidden="1" customHeight="1" x14ac:dyDescent="0.2">
      <c r="A26" s="23" t="s">
        <v>285</v>
      </c>
      <c r="B26" s="16" t="s">
        <v>412</v>
      </c>
    </row>
    <row r="27" spans="1:4" ht="30" hidden="1" x14ac:dyDescent="0.2">
      <c r="A27" s="23" t="s">
        <v>368</v>
      </c>
      <c r="B27" s="16" t="s">
        <v>286</v>
      </c>
    </row>
    <row r="28" spans="1:4" hidden="1" x14ac:dyDescent="0.2">
      <c r="A28" s="23">
        <v>21207009</v>
      </c>
      <c r="B28" s="16" t="s">
        <v>413</v>
      </c>
    </row>
    <row r="29" spans="1:4" ht="33" hidden="1" customHeight="1" x14ac:dyDescent="0.2">
      <c r="A29" s="23">
        <v>21207010</v>
      </c>
      <c r="B29" s="16" t="s">
        <v>492</v>
      </c>
      <c r="C29" s="10">
        <v>0</v>
      </c>
    </row>
    <row r="30" spans="1:4" ht="33" hidden="1" customHeight="1" x14ac:dyDescent="0.2">
      <c r="A30" s="23" t="s">
        <v>543</v>
      </c>
      <c r="B30" s="16" t="s">
        <v>544</v>
      </c>
      <c r="C30" s="10">
        <v>0</v>
      </c>
    </row>
    <row r="31" spans="1:4" ht="33" hidden="1" customHeight="1" x14ac:dyDescent="0.2">
      <c r="A31" s="20" t="s">
        <v>560</v>
      </c>
      <c r="B31" s="6" t="s">
        <v>561</v>
      </c>
    </row>
    <row r="32" spans="1:4" ht="36" customHeight="1" x14ac:dyDescent="0.2">
      <c r="A32" s="20">
        <v>21207001</v>
      </c>
      <c r="B32" s="16" t="s">
        <v>567</v>
      </c>
      <c r="C32" s="13">
        <v>286665.56</v>
      </c>
    </row>
    <row r="33" spans="1:4" ht="21.75" hidden="1" customHeight="1" x14ac:dyDescent="0.2">
      <c r="A33" s="19" t="s">
        <v>88</v>
      </c>
      <c r="B33" s="16" t="s">
        <v>91</v>
      </c>
      <c r="D33" s="10">
        <f>SUM(C34:C35)</f>
        <v>0</v>
      </c>
    </row>
    <row r="34" spans="1:4" hidden="1" x14ac:dyDescent="0.2">
      <c r="A34" s="23" t="s">
        <v>89</v>
      </c>
      <c r="B34" s="16"/>
      <c r="C34" s="10">
        <v>0</v>
      </c>
    </row>
    <row r="35" spans="1:4" ht="25.5" hidden="1" customHeight="1" x14ac:dyDescent="0.2">
      <c r="A35" s="23" t="s">
        <v>90</v>
      </c>
      <c r="B35" s="9" t="s">
        <v>494</v>
      </c>
      <c r="C35" s="13">
        <v>0</v>
      </c>
    </row>
    <row r="36" spans="1:4" hidden="1" x14ac:dyDescent="0.2">
      <c r="A36" s="20"/>
    </row>
    <row r="37" spans="1:4" ht="30" hidden="1" x14ac:dyDescent="0.2">
      <c r="A37" s="19" t="s">
        <v>92</v>
      </c>
      <c r="B37" s="16" t="s">
        <v>95</v>
      </c>
      <c r="D37" s="10">
        <f>SUM(C38:C39)</f>
        <v>0</v>
      </c>
    </row>
    <row r="38" spans="1:4" hidden="1" x14ac:dyDescent="0.2">
      <c r="A38" s="23" t="s">
        <v>93</v>
      </c>
      <c r="B38" s="16"/>
      <c r="C38" s="10">
        <v>0</v>
      </c>
    </row>
    <row r="39" spans="1:4" hidden="1" x14ac:dyDescent="0.2">
      <c r="A39" s="23" t="s">
        <v>94</v>
      </c>
      <c r="B39" s="9" t="s">
        <v>493</v>
      </c>
      <c r="C39" s="13">
        <v>0</v>
      </c>
    </row>
    <row r="40" spans="1:4" hidden="1" x14ac:dyDescent="0.2">
      <c r="A40" s="20"/>
    </row>
    <row r="41" spans="1:4" ht="30" hidden="1" customHeight="1" x14ac:dyDescent="0.2">
      <c r="A41" s="23" t="s">
        <v>96</v>
      </c>
      <c r="B41" s="100" t="s">
        <v>99</v>
      </c>
      <c r="C41" s="100"/>
      <c r="D41" s="10">
        <f>SUM(C42:C43)</f>
        <v>0</v>
      </c>
    </row>
    <row r="42" spans="1:4" hidden="1" x14ac:dyDescent="0.2">
      <c r="A42" s="23" t="s">
        <v>97</v>
      </c>
      <c r="B42" s="16" t="s">
        <v>466</v>
      </c>
      <c r="C42" s="13"/>
    </row>
    <row r="43" spans="1:4" hidden="1" x14ac:dyDescent="0.2">
      <c r="A43" s="23" t="s">
        <v>98</v>
      </c>
      <c r="B43" s="16"/>
      <c r="C43" s="13">
        <v>0</v>
      </c>
    </row>
    <row r="44" spans="1:4" x14ac:dyDescent="0.2">
      <c r="A44" s="20"/>
    </row>
    <row r="45" spans="1:4" ht="26.25" customHeight="1" thickBot="1" x14ac:dyDescent="0.3">
      <c r="A45" s="97" t="s">
        <v>72</v>
      </c>
      <c r="B45" s="97"/>
      <c r="C45" s="97"/>
      <c r="D45" s="21">
        <f>SUM(D9:D44)</f>
        <v>298725.56</v>
      </c>
    </row>
    <row r="46" spans="1:4" ht="15.75" thickTop="1" x14ac:dyDescent="0.2"/>
  </sheetData>
  <mergeCells count="7">
    <mergeCell ref="A45:C45"/>
    <mergeCell ref="A2:D2"/>
    <mergeCell ref="A1:D1"/>
    <mergeCell ref="A4:D4"/>
    <mergeCell ref="A6:D6"/>
    <mergeCell ref="B41:C41"/>
    <mergeCell ref="B25:C25"/>
  </mergeCells>
  <phoneticPr fontId="2" type="noConversion"/>
  <pageMargins left="0.78740157480314965" right="0.43307086614173229" top="0.78740157480314965" bottom="0.98425196850393704" header="0" footer="0"/>
  <pageSetup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3" workbookViewId="0">
      <selection activeCell="C10" sqref="C10:C14"/>
    </sheetView>
  </sheetViews>
  <sheetFormatPr baseColWidth="10" defaultRowHeight="15" x14ac:dyDescent="0.2"/>
  <cols>
    <col min="1" max="1" width="18.140625" style="6" customWidth="1"/>
    <col min="2" max="2" width="39.7109375" style="6" customWidth="1"/>
    <col min="3" max="3" width="21.5703125" style="10" customWidth="1"/>
    <col min="4" max="4" width="18.85546875" style="10" customWidth="1"/>
    <col min="5" max="5" width="14.140625" style="6" bestFit="1" customWidth="1"/>
    <col min="6" max="6" width="13.42578125" style="6" bestFit="1" customWidth="1"/>
    <col min="7" max="7" width="14.85546875" style="6" bestFit="1" customWidth="1"/>
    <col min="8" max="16384" width="11.42578125" style="6"/>
  </cols>
  <sheetData>
    <row r="1" spans="1:4" ht="15.75" x14ac:dyDescent="0.25">
      <c r="A1" s="88" t="str">
        <f>'Nota 2'!A1</f>
        <v>ALCALDIA MUNICIPAL DE CORINTO</v>
      </c>
      <c r="B1" s="88"/>
      <c r="C1" s="88"/>
      <c r="D1" s="88"/>
    </row>
    <row r="2" spans="1:4" ht="15.75" x14ac:dyDescent="0.25">
      <c r="A2" s="88" t="str">
        <f>'Nota 2'!A2</f>
        <v>DEPARTAMENTO DE MORAZAN</v>
      </c>
      <c r="B2" s="88"/>
      <c r="C2" s="88"/>
      <c r="D2" s="88"/>
    </row>
    <row r="4" spans="1:4" x14ac:dyDescent="0.2">
      <c r="A4" s="87" t="s">
        <v>578</v>
      </c>
      <c r="B4" s="87"/>
      <c r="C4" s="87"/>
      <c r="D4" s="87"/>
    </row>
    <row r="6" spans="1:4" ht="55.5" customHeight="1" x14ac:dyDescent="0.2">
      <c r="A6" s="98" t="s">
        <v>415</v>
      </c>
      <c r="B6" s="99"/>
      <c r="C6" s="99"/>
      <c r="D6" s="99"/>
    </row>
    <row r="8" spans="1:4" ht="26.25" customHeight="1" x14ac:dyDescent="0.2">
      <c r="A8" s="18" t="s">
        <v>71</v>
      </c>
      <c r="B8" s="11" t="s">
        <v>14</v>
      </c>
      <c r="C8" s="12" t="s">
        <v>15</v>
      </c>
      <c r="D8" s="12" t="s">
        <v>16</v>
      </c>
    </row>
    <row r="9" spans="1:4" ht="30" x14ac:dyDescent="0.2">
      <c r="A9" s="24" t="s">
        <v>579</v>
      </c>
      <c r="B9" s="17" t="s">
        <v>103</v>
      </c>
      <c r="D9" s="10">
        <f>SUM(C10:C11)</f>
        <v>186432</v>
      </c>
    </row>
    <row r="10" spans="1:4" ht="30" x14ac:dyDescent="0.2">
      <c r="A10" s="23" t="s">
        <v>582</v>
      </c>
      <c r="B10" s="16" t="s">
        <v>580</v>
      </c>
      <c r="C10" s="10">
        <v>186432</v>
      </c>
    </row>
    <row r="11" spans="1:4" hidden="1" x14ac:dyDescent="0.2">
      <c r="A11" s="19">
        <v>22501002</v>
      </c>
      <c r="B11" s="16"/>
      <c r="C11" s="13">
        <v>0</v>
      </c>
    </row>
    <row r="12" spans="1:4" x14ac:dyDescent="0.2">
      <c r="A12" s="107"/>
      <c r="B12" s="106"/>
    </row>
    <row r="13" spans="1:4" ht="30" x14ac:dyDescent="0.2">
      <c r="A13" s="105" t="s">
        <v>581</v>
      </c>
      <c r="B13" s="106" t="s">
        <v>103</v>
      </c>
      <c r="D13" s="10">
        <f>SUM(C14:C15)</f>
        <v>613361.73</v>
      </c>
    </row>
    <row r="14" spans="1:4" ht="30" x14ac:dyDescent="0.2">
      <c r="A14" s="23" t="s">
        <v>583</v>
      </c>
      <c r="B14" s="16" t="s">
        <v>584</v>
      </c>
      <c r="C14" s="10">
        <v>613361.73</v>
      </c>
    </row>
    <row r="15" spans="1:4" hidden="1" x14ac:dyDescent="0.2">
      <c r="A15" s="23">
        <v>22503002</v>
      </c>
      <c r="B15" s="16"/>
      <c r="C15" s="13">
        <v>0</v>
      </c>
    </row>
    <row r="16" spans="1:4" ht="29.25" customHeight="1" x14ac:dyDescent="0.2">
      <c r="A16" s="20"/>
    </row>
    <row r="17" spans="1:7" ht="15" hidden="1" customHeight="1" x14ac:dyDescent="0.2">
      <c r="A17" s="23" t="s">
        <v>100</v>
      </c>
      <c r="B17" s="100" t="s">
        <v>369</v>
      </c>
      <c r="C17" s="100"/>
    </row>
    <row r="18" spans="1:7" ht="15" hidden="1" customHeight="1" x14ac:dyDescent="0.2">
      <c r="A18" s="23">
        <v>22505834</v>
      </c>
      <c r="B18" s="16" t="s">
        <v>102</v>
      </c>
      <c r="C18" s="13"/>
    </row>
    <row r="19" spans="1:7" hidden="1" x14ac:dyDescent="0.2">
      <c r="A19" s="23" t="s">
        <v>100</v>
      </c>
      <c r="B19" s="100" t="s">
        <v>101</v>
      </c>
      <c r="C19" s="100"/>
      <c r="D19" s="10">
        <f>SUM(C20:C20)</f>
        <v>0</v>
      </c>
    </row>
    <row r="20" spans="1:7" hidden="1" x14ac:dyDescent="0.2">
      <c r="A20" s="23">
        <v>22505834</v>
      </c>
      <c r="B20" s="16" t="s">
        <v>102</v>
      </c>
      <c r="C20" s="13"/>
    </row>
    <row r="21" spans="1:7" hidden="1" x14ac:dyDescent="0.2">
      <c r="A21" s="20"/>
    </row>
    <row r="22" spans="1:7" ht="30.75" customHeight="1" x14ac:dyDescent="0.2">
      <c r="A22" s="23" t="s">
        <v>104</v>
      </c>
      <c r="B22" s="100" t="s">
        <v>103</v>
      </c>
      <c r="C22" s="100"/>
      <c r="D22" s="10">
        <f>SUM(C23:C30)</f>
        <v>638638.92000000004</v>
      </c>
    </row>
    <row r="23" spans="1:7" ht="30.75" customHeight="1" x14ac:dyDescent="0.2">
      <c r="A23" s="23">
        <v>22551001</v>
      </c>
      <c r="B23" s="49" t="s">
        <v>414</v>
      </c>
      <c r="C23" s="67">
        <v>62136.12</v>
      </c>
    </row>
    <row r="24" spans="1:7" ht="30.75" hidden="1" customHeight="1" x14ac:dyDescent="0.2">
      <c r="A24" s="23">
        <v>22551001</v>
      </c>
      <c r="B24" s="54" t="s">
        <v>506</v>
      </c>
      <c r="C24" s="55">
        <v>0</v>
      </c>
      <c r="E24" s="62"/>
      <c r="F24" s="63"/>
      <c r="G24" s="10"/>
    </row>
    <row r="25" spans="1:7" ht="30.75" hidden="1" customHeight="1" x14ac:dyDescent="0.2">
      <c r="A25" s="23">
        <v>22551002</v>
      </c>
      <c r="B25" s="16" t="s">
        <v>105</v>
      </c>
      <c r="C25" s="13">
        <v>0</v>
      </c>
      <c r="D25" s="13"/>
      <c r="E25" s="62"/>
      <c r="F25" s="63"/>
      <c r="G25" s="10"/>
    </row>
    <row r="26" spans="1:7" ht="30.75" hidden="1" customHeight="1" x14ac:dyDescent="0.2">
      <c r="A26" s="23">
        <v>22551616</v>
      </c>
      <c r="B26" s="16" t="s">
        <v>106</v>
      </c>
      <c r="C26" s="10">
        <v>0</v>
      </c>
      <c r="E26" s="10"/>
      <c r="F26" s="10"/>
      <c r="G26" s="10"/>
    </row>
    <row r="27" spans="1:7" ht="30.75" hidden="1" customHeight="1" x14ac:dyDescent="0.2">
      <c r="A27" s="23">
        <v>22551622</v>
      </c>
      <c r="B27" s="16" t="s">
        <v>106</v>
      </c>
      <c r="C27" s="13">
        <v>0</v>
      </c>
    </row>
    <row r="28" spans="1:7" hidden="1" x14ac:dyDescent="0.2">
      <c r="A28" s="23">
        <v>22551383</v>
      </c>
      <c r="B28" s="16" t="s">
        <v>416</v>
      </c>
    </row>
    <row r="29" spans="1:7" ht="30" hidden="1" x14ac:dyDescent="0.2">
      <c r="A29" s="23">
        <v>22551522</v>
      </c>
      <c r="B29" s="16" t="s">
        <v>107</v>
      </c>
      <c r="C29" s="13"/>
    </row>
    <row r="30" spans="1:7" ht="32.25" customHeight="1" x14ac:dyDescent="0.2">
      <c r="A30" s="23">
        <v>22551834</v>
      </c>
      <c r="B30" s="16" t="s">
        <v>414</v>
      </c>
      <c r="C30" s="13">
        <v>576502.80000000005</v>
      </c>
    </row>
    <row r="31" spans="1:7" x14ac:dyDescent="0.2">
      <c r="A31" s="20"/>
    </row>
    <row r="32" spans="1:7" x14ac:dyDescent="0.2">
      <c r="A32" s="20"/>
    </row>
    <row r="33" spans="1:4" ht="24" customHeight="1" thickBot="1" x14ac:dyDescent="0.3">
      <c r="A33" s="97" t="s">
        <v>72</v>
      </c>
      <c r="B33" s="97"/>
      <c r="C33" s="97"/>
      <c r="D33" s="21">
        <f>SUM(D9:D32)</f>
        <v>1438432.65</v>
      </c>
    </row>
    <row r="34" spans="1:4" ht="15.75" thickTop="1" x14ac:dyDescent="0.2"/>
  </sheetData>
  <mergeCells count="8">
    <mergeCell ref="A33:C33"/>
    <mergeCell ref="A1:D1"/>
    <mergeCell ref="A4:D4"/>
    <mergeCell ref="A6:D6"/>
    <mergeCell ref="A2:D2"/>
    <mergeCell ref="B22:C22"/>
    <mergeCell ref="B19:C19"/>
    <mergeCell ref="B17:C17"/>
  </mergeCells>
  <phoneticPr fontId="2" type="noConversion"/>
  <pageMargins left="1.5748031496062993" right="0.98425196850393704" top="1.5748031496062993" bottom="0.98425196850393704" header="0" footer="0"/>
  <pageSetup orientation="landscape" horizontalDpi="180" verticalDpi="180" r:id="rId1"/>
  <headerFooter alignWithMargins="0"/>
  <cellWatches>
    <cellWatch r="A22"/>
  </cellWatch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sqref="A1:D1"/>
    </sheetView>
  </sheetViews>
  <sheetFormatPr baseColWidth="10" defaultRowHeight="15" x14ac:dyDescent="0.2"/>
  <cols>
    <col min="1" max="1" width="12.7109375" style="6" bestFit="1" customWidth="1"/>
    <col min="2" max="2" width="39.140625" style="6" customWidth="1"/>
    <col min="3" max="4" width="12.42578125" style="10" customWidth="1"/>
    <col min="5" max="16384" width="11.42578125" style="6"/>
  </cols>
  <sheetData>
    <row r="1" spans="1:4" ht="15.75" x14ac:dyDescent="0.25">
      <c r="A1" s="88" t="str">
        <f>'Nota 2'!A1</f>
        <v>ALCALDIA MUNICIPAL DE CORINTO</v>
      </c>
      <c r="B1" s="88"/>
      <c r="C1" s="88"/>
      <c r="D1" s="88"/>
    </row>
    <row r="2" spans="1:4" ht="15.75" x14ac:dyDescent="0.25">
      <c r="A2" s="88" t="str">
        <f>'Nota 2'!A2</f>
        <v>DEPARTAMENTO DE MORAZAN</v>
      </c>
      <c r="B2" s="88"/>
      <c r="C2" s="88"/>
      <c r="D2" s="88"/>
    </row>
    <row r="4" spans="1:4" x14ac:dyDescent="0.2">
      <c r="A4" s="87" t="s">
        <v>108</v>
      </c>
      <c r="B4" s="87"/>
      <c r="C4" s="87"/>
      <c r="D4" s="87"/>
    </row>
    <row r="6" spans="1:4" ht="29.25" customHeight="1" x14ac:dyDescent="0.2">
      <c r="A6" s="98" t="s">
        <v>109</v>
      </c>
      <c r="B6" s="99"/>
      <c r="C6" s="99"/>
      <c r="D6" s="99"/>
    </row>
    <row r="8" spans="1:4" ht="22.5" x14ac:dyDescent="0.2">
      <c r="A8" s="28" t="s">
        <v>71</v>
      </c>
      <c r="B8" s="29" t="s">
        <v>70</v>
      </c>
      <c r="C8" s="27" t="s">
        <v>15</v>
      </c>
      <c r="D8" s="27" t="s">
        <v>16</v>
      </c>
    </row>
    <row r="9" spans="1:4" ht="30" x14ac:dyDescent="0.2">
      <c r="A9" s="24" t="s">
        <v>110</v>
      </c>
      <c r="B9" s="17" t="s">
        <v>111</v>
      </c>
      <c r="D9" s="10">
        <f>SUM(C10:C11)</f>
        <v>0</v>
      </c>
    </row>
    <row r="10" spans="1:4" ht="30" x14ac:dyDescent="0.2">
      <c r="A10" s="23">
        <v>22605001</v>
      </c>
      <c r="B10" s="16" t="s">
        <v>112</v>
      </c>
      <c r="C10" s="10">
        <v>0</v>
      </c>
    </row>
    <row r="11" spans="1:4" ht="30" x14ac:dyDescent="0.2">
      <c r="A11" s="19">
        <v>22605002</v>
      </c>
      <c r="B11" s="16" t="s">
        <v>113</v>
      </c>
      <c r="C11" s="13">
        <v>0</v>
      </c>
    </row>
    <row r="12" spans="1:4" x14ac:dyDescent="0.2">
      <c r="A12" s="19"/>
      <c r="B12" s="16"/>
    </row>
    <row r="13" spans="1:4" ht="30" x14ac:dyDescent="0.2">
      <c r="A13" s="23" t="s">
        <v>114</v>
      </c>
      <c r="B13" s="16" t="s">
        <v>115</v>
      </c>
      <c r="D13" s="10">
        <f>SUM(C14:C16)</f>
        <v>0</v>
      </c>
    </row>
    <row r="14" spans="1:4" x14ac:dyDescent="0.2">
      <c r="A14" s="23">
        <v>22607001</v>
      </c>
      <c r="B14" s="16" t="s">
        <v>116</v>
      </c>
      <c r="C14" s="10">
        <v>0</v>
      </c>
    </row>
    <row r="15" spans="1:4" x14ac:dyDescent="0.2">
      <c r="A15" s="23">
        <v>22607002</v>
      </c>
      <c r="B15" s="16" t="s">
        <v>117</v>
      </c>
    </row>
    <row r="16" spans="1:4" x14ac:dyDescent="0.2">
      <c r="A16" s="23">
        <v>22607003</v>
      </c>
      <c r="B16" s="16" t="s">
        <v>118</v>
      </c>
      <c r="C16" s="13">
        <v>0</v>
      </c>
    </row>
    <row r="17" spans="1:4" ht="29.25" customHeight="1" x14ac:dyDescent="0.2">
      <c r="A17" s="20"/>
    </row>
    <row r="18" spans="1:4" ht="30" x14ac:dyDescent="0.2">
      <c r="A18" s="23">
        <v>22611</v>
      </c>
      <c r="B18" s="16" t="s">
        <v>119</v>
      </c>
      <c r="D18" s="10">
        <f>SUM(C19:C20)</f>
        <v>0</v>
      </c>
    </row>
    <row r="19" spans="1:4" ht="30" x14ac:dyDescent="0.2">
      <c r="A19" s="23">
        <v>22611001</v>
      </c>
      <c r="B19" s="16" t="s">
        <v>120</v>
      </c>
      <c r="C19" s="10">
        <v>0</v>
      </c>
    </row>
    <row r="20" spans="1:4" x14ac:dyDescent="0.2">
      <c r="A20" s="23">
        <v>22611002</v>
      </c>
      <c r="B20" s="16" t="s">
        <v>121</v>
      </c>
      <c r="C20" s="13">
        <v>0</v>
      </c>
    </row>
    <row r="21" spans="1:4" x14ac:dyDescent="0.2">
      <c r="A21" s="20"/>
    </row>
    <row r="22" spans="1:4" ht="30" x14ac:dyDescent="0.2">
      <c r="A22" s="23" t="s">
        <v>122</v>
      </c>
      <c r="B22" s="16" t="s">
        <v>123</v>
      </c>
      <c r="D22" s="10">
        <f>SUM(C23:C24)</f>
        <v>0</v>
      </c>
    </row>
    <row r="23" spans="1:4" x14ac:dyDescent="0.2">
      <c r="A23" s="23">
        <v>22615003</v>
      </c>
      <c r="B23" s="16" t="s">
        <v>125</v>
      </c>
      <c r="C23" s="10">
        <v>0</v>
      </c>
    </row>
    <row r="24" spans="1:4" x14ac:dyDescent="0.2">
      <c r="A24" s="23">
        <v>22615099</v>
      </c>
      <c r="B24" s="16" t="s">
        <v>124</v>
      </c>
      <c r="C24" s="13">
        <v>0</v>
      </c>
    </row>
    <row r="25" spans="1:4" x14ac:dyDescent="0.2">
      <c r="A25" s="20"/>
    </row>
    <row r="26" spans="1:4" x14ac:dyDescent="0.2">
      <c r="A26" s="23" t="s">
        <v>126</v>
      </c>
      <c r="B26" s="16" t="s">
        <v>127</v>
      </c>
      <c r="D26" s="10">
        <f>SUM(C27:C28)</f>
        <v>0</v>
      </c>
    </row>
    <row r="27" spans="1:4" x14ac:dyDescent="0.2">
      <c r="A27" s="23">
        <v>22699001</v>
      </c>
      <c r="B27" s="16"/>
      <c r="C27" s="10">
        <v>0</v>
      </c>
    </row>
    <row r="28" spans="1:4" x14ac:dyDescent="0.2">
      <c r="A28" s="23">
        <v>22699002</v>
      </c>
      <c r="B28" s="16"/>
      <c r="C28" s="13">
        <v>0</v>
      </c>
    </row>
    <row r="29" spans="1:4" x14ac:dyDescent="0.2">
      <c r="A29" s="20"/>
    </row>
    <row r="30" spans="1:4" ht="16.5" thickBot="1" x14ac:dyDescent="0.3">
      <c r="A30" s="97" t="s">
        <v>72</v>
      </c>
      <c r="B30" s="97"/>
      <c r="C30" s="97"/>
      <c r="D30" s="21">
        <f>SUM(D9:D29)</f>
        <v>0</v>
      </c>
    </row>
    <row r="31" spans="1:4" ht="15.75" thickTop="1" x14ac:dyDescent="0.2"/>
  </sheetData>
  <mergeCells count="5">
    <mergeCell ref="A30:C30"/>
    <mergeCell ref="A1:D1"/>
    <mergeCell ref="A4:D4"/>
    <mergeCell ref="A6:D6"/>
    <mergeCell ref="A2:D2"/>
  </mergeCells>
  <phoneticPr fontId="2" type="noConversion"/>
  <pageMargins left="1.5748031496062993" right="0.98425196850393704" top="1.5748031496062993" bottom="0.98425196850393704" header="0" footer="0"/>
  <pageSetup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7" workbookViewId="0">
      <selection activeCell="G10" sqref="G10"/>
    </sheetView>
  </sheetViews>
  <sheetFormatPr baseColWidth="10" defaultRowHeight="15" x14ac:dyDescent="0.2"/>
  <cols>
    <col min="1" max="1" width="5.5703125" style="6" customWidth="1"/>
    <col min="2" max="2" width="44.28515625" style="6" customWidth="1"/>
    <col min="3" max="3" width="12.5703125" style="10" customWidth="1"/>
    <col min="4" max="4" width="14.7109375" style="10" customWidth="1"/>
    <col min="5" max="16384" width="11.42578125" style="6"/>
  </cols>
  <sheetData>
    <row r="1" spans="1:4" ht="15.75" x14ac:dyDescent="0.25">
      <c r="A1" s="88" t="str">
        <f>'Nota 2'!A1</f>
        <v>ALCALDIA MUNICIPAL DE CORINTO</v>
      </c>
      <c r="B1" s="88"/>
      <c r="C1" s="88"/>
      <c r="D1" s="88"/>
    </row>
    <row r="2" spans="1:4" ht="15.75" x14ac:dyDescent="0.25">
      <c r="A2" s="88" t="str">
        <f>'Nota 2'!A2</f>
        <v>DEPARTAMENTO DE MORAZAN</v>
      </c>
      <c r="B2" s="88"/>
      <c r="C2" s="88"/>
      <c r="D2" s="88"/>
    </row>
    <row r="4" spans="1:4" ht="19.5" customHeight="1" x14ac:dyDescent="0.2">
      <c r="A4" s="87" t="s">
        <v>362</v>
      </c>
      <c r="B4" s="87"/>
      <c r="C4" s="87"/>
      <c r="D4" s="87"/>
    </row>
    <row r="6" spans="1:4" ht="40.5" customHeight="1" x14ac:dyDescent="0.2">
      <c r="A6" s="77" t="s">
        <v>618</v>
      </c>
      <c r="B6" s="99"/>
      <c r="C6" s="99"/>
      <c r="D6" s="99"/>
    </row>
    <row r="8" spans="1:4" ht="33.75" customHeight="1" x14ac:dyDescent="0.2">
      <c r="A8" s="9" t="s">
        <v>616</v>
      </c>
      <c r="D8" s="10">
        <v>854.2</v>
      </c>
    </row>
    <row r="9" spans="1:4" ht="33.75" customHeight="1" x14ac:dyDescent="0.2">
      <c r="A9" s="6" t="s">
        <v>128</v>
      </c>
      <c r="D9" s="10">
        <f>SUM(C10:C12)</f>
        <v>3684</v>
      </c>
    </row>
    <row r="10" spans="1:4" ht="33.75" customHeight="1" x14ac:dyDescent="0.2">
      <c r="B10" s="6" t="s">
        <v>129</v>
      </c>
      <c r="C10" s="13">
        <v>3684</v>
      </c>
      <c r="D10" s="13"/>
    </row>
    <row r="11" spans="1:4" hidden="1" x14ac:dyDescent="0.2">
      <c r="B11" s="6" t="s">
        <v>130</v>
      </c>
      <c r="C11" s="10">
        <v>0</v>
      </c>
    </row>
    <row r="12" spans="1:4" hidden="1" x14ac:dyDescent="0.2">
      <c r="B12" s="6" t="s">
        <v>131</v>
      </c>
      <c r="C12" s="13">
        <v>0</v>
      </c>
    </row>
    <row r="14" spans="1:4" ht="33.75" customHeight="1" x14ac:dyDescent="0.2">
      <c r="A14" s="6" t="s">
        <v>133</v>
      </c>
      <c r="D14" s="13">
        <f>SUM(D8:D13)</f>
        <v>4538.2</v>
      </c>
    </row>
    <row r="15" spans="1:4" ht="33.75" customHeight="1" x14ac:dyDescent="0.2">
      <c r="A15" s="6" t="s">
        <v>132</v>
      </c>
      <c r="D15" s="10">
        <v>0</v>
      </c>
    </row>
    <row r="16" spans="1:4" ht="33.75" customHeight="1" x14ac:dyDescent="0.2"/>
    <row r="17" spans="1:4" ht="33.75" customHeight="1" thickBot="1" x14ac:dyDescent="0.3">
      <c r="A17" s="97" t="s">
        <v>617</v>
      </c>
      <c r="B17" s="97"/>
      <c r="C17" s="97"/>
      <c r="D17" s="21">
        <f>D14-D15</f>
        <v>4538.2</v>
      </c>
    </row>
    <row r="18" spans="1:4" ht="15.75" hidden="1" thickTop="1" x14ac:dyDescent="0.2"/>
    <row r="19" spans="1:4" ht="46.5" hidden="1" customHeight="1" x14ac:dyDescent="0.2">
      <c r="A19" s="98" t="s">
        <v>471</v>
      </c>
      <c r="B19" s="99"/>
      <c r="C19" s="99"/>
      <c r="D19" s="99"/>
    </row>
    <row r="20" spans="1:4" hidden="1" x14ac:dyDescent="0.2"/>
    <row r="21" spans="1:4" ht="30.75" hidden="1" customHeight="1" x14ac:dyDescent="0.2">
      <c r="A21" s="98" t="s">
        <v>472</v>
      </c>
      <c r="B21" s="99"/>
      <c r="C21" s="99"/>
      <c r="D21" s="99"/>
    </row>
    <row r="22" spans="1:4" hidden="1" x14ac:dyDescent="0.2"/>
    <row r="23" spans="1:4" hidden="1" x14ac:dyDescent="0.2">
      <c r="A23" s="6" t="s">
        <v>134</v>
      </c>
    </row>
    <row r="24" spans="1:4" hidden="1" x14ac:dyDescent="0.2">
      <c r="B24" s="6" t="s">
        <v>135</v>
      </c>
      <c r="D24" s="10">
        <v>0</v>
      </c>
    </row>
    <row r="25" spans="1:4" hidden="1" x14ac:dyDescent="0.2">
      <c r="B25" s="6" t="s">
        <v>136</v>
      </c>
      <c r="D25" s="10">
        <v>0</v>
      </c>
    </row>
    <row r="26" spans="1:4" hidden="1" x14ac:dyDescent="0.2">
      <c r="B26" s="6" t="s">
        <v>131</v>
      </c>
      <c r="D26" s="10">
        <v>0</v>
      </c>
    </row>
    <row r="27" spans="1:4" ht="15.75" hidden="1" thickBot="1" x14ac:dyDescent="0.25">
      <c r="A27" s="101" t="s">
        <v>72</v>
      </c>
      <c r="B27" s="101"/>
      <c r="C27" s="101"/>
      <c r="D27" s="15">
        <f>SUM(D24:D26)</f>
        <v>0</v>
      </c>
    </row>
    <row r="28" spans="1:4" ht="15.75" thickTop="1" x14ac:dyDescent="0.2"/>
  </sheetData>
  <mergeCells count="8">
    <mergeCell ref="A21:D21"/>
    <mergeCell ref="A27:C27"/>
    <mergeCell ref="A1:D1"/>
    <mergeCell ref="A4:D4"/>
    <mergeCell ref="A6:D6"/>
    <mergeCell ref="A2:D2"/>
    <mergeCell ref="A17:C17"/>
    <mergeCell ref="A19:D19"/>
  </mergeCells>
  <phoneticPr fontId="2" type="noConversion"/>
  <pageMargins left="1.5748031496062993" right="0.98425196850393704" top="1.5748031496062993" bottom="0.98425196850393704" header="0" footer="0"/>
  <pageSetup orientation="portrait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15" sqref="H15"/>
    </sheetView>
  </sheetViews>
  <sheetFormatPr baseColWidth="10" defaultRowHeight="15" x14ac:dyDescent="0.2"/>
  <cols>
    <col min="1" max="1" width="43.7109375" style="6" customWidth="1"/>
    <col min="2" max="2" width="17.140625" style="10" customWidth="1"/>
    <col min="3" max="3" width="17.42578125" style="10" bestFit="1" customWidth="1"/>
    <col min="4" max="4" width="17.28515625" style="10" customWidth="1"/>
    <col min="5" max="5" width="7.7109375" style="10" customWidth="1"/>
    <col min="6" max="6" width="17.140625" style="10" customWidth="1"/>
    <col min="7" max="7" width="11.42578125" style="10"/>
    <col min="8" max="16384" width="11.42578125" style="6"/>
  </cols>
  <sheetData>
    <row r="1" spans="1:6" ht="15.75" x14ac:dyDescent="0.25">
      <c r="A1" s="88" t="str">
        <f>'Nota 2'!A1</f>
        <v>ALCALDIA MUNICIPAL DE CORINTO</v>
      </c>
      <c r="B1" s="88"/>
      <c r="C1" s="88"/>
      <c r="D1" s="88"/>
      <c r="E1" s="88"/>
      <c r="F1" s="88"/>
    </row>
    <row r="2" spans="1:6" ht="15.75" x14ac:dyDescent="0.25">
      <c r="A2" s="88" t="str">
        <f>'Nota 2'!A2</f>
        <v>DEPARTAMENTO DE MORAZAN</v>
      </c>
      <c r="B2" s="88"/>
      <c r="C2" s="88"/>
      <c r="D2" s="88"/>
      <c r="E2" s="88"/>
      <c r="F2" s="88"/>
    </row>
    <row r="4" spans="1:6" x14ac:dyDescent="0.2">
      <c r="A4" s="87" t="s">
        <v>363</v>
      </c>
      <c r="B4" s="87"/>
      <c r="C4" s="87"/>
      <c r="D4" s="87"/>
      <c r="E4" s="87"/>
      <c r="F4" s="87"/>
    </row>
    <row r="6" spans="1:6" ht="21" customHeight="1" x14ac:dyDescent="0.2">
      <c r="A6" s="77" t="s">
        <v>607</v>
      </c>
      <c r="B6" s="98"/>
      <c r="C6" s="98"/>
      <c r="D6" s="99"/>
      <c r="E6" s="99"/>
      <c r="F6" s="99"/>
    </row>
    <row r="8" spans="1:6" ht="30" customHeight="1" x14ac:dyDescent="0.2">
      <c r="A8" s="30" t="s">
        <v>14</v>
      </c>
      <c r="B8" s="64" t="s">
        <v>606</v>
      </c>
      <c r="C8" s="31" t="s">
        <v>137</v>
      </c>
      <c r="D8" s="31" t="s">
        <v>138</v>
      </c>
      <c r="E8" s="31" t="s">
        <v>139</v>
      </c>
      <c r="F8" s="64" t="s">
        <v>617</v>
      </c>
    </row>
    <row r="9" spans="1:6" ht="30" hidden="1" customHeight="1" x14ac:dyDescent="0.2">
      <c r="A9" s="6" t="s">
        <v>141</v>
      </c>
      <c r="C9" s="10">
        <v>0</v>
      </c>
      <c r="D9" s="10">
        <v>0</v>
      </c>
      <c r="E9" s="10">
        <v>0</v>
      </c>
      <c r="F9" s="10">
        <f>SUM(B9:E9)</f>
        <v>0</v>
      </c>
    </row>
    <row r="10" spans="1:6" ht="30" hidden="1" customHeight="1" x14ac:dyDescent="0.2">
      <c r="A10" s="49" t="s">
        <v>507</v>
      </c>
      <c r="B10" s="57"/>
      <c r="C10" s="56">
        <v>0</v>
      </c>
      <c r="D10" s="56">
        <v>0</v>
      </c>
      <c r="E10" s="56">
        <v>0</v>
      </c>
      <c r="F10" s="10">
        <f>+B10+C10-D10</f>
        <v>0</v>
      </c>
    </row>
    <row r="11" spans="1:6" ht="30" hidden="1" customHeight="1" x14ac:dyDescent="0.2">
      <c r="A11" s="6" t="s">
        <v>418</v>
      </c>
      <c r="C11" s="10">
        <v>0</v>
      </c>
      <c r="D11" s="10">
        <v>0</v>
      </c>
      <c r="E11" s="10">
        <v>0</v>
      </c>
      <c r="F11" s="10">
        <f>SUM(B11:E11)</f>
        <v>0</v>
      </c>
    </row>
    <row r="12" spans="1:6" ht="30" customHeight="1" x14ac:dyDescent="0.2">
      <c r="A12" s="9" t="s">
        <v>568</v>
      </c>
      <c r="B12" s="10">
        <v>908805.63</v>
      </c>
      <c r="C12" s="10">
        <v>0</v>
      </c>
      <c r="D12" s="10">
        <v>0</v>
      </c>
      <c r="E12" s="10">
        <v>0</v>
      </c>
      <c r="F12" s="10">
        <f>+B12+C12-D12</f>
        <v>908805.63</v>
      </c>
    </row>
    <row r="13" spans="1:6" ht="30" customHeight="1" x14ac:dyDescent="0.2">
      <c r="A13" s="9" t="s">
        <v>585</v>
      </c>
      <c r="B13" s="10">
        <v>841418.26</v>
      </c>
      <c r="C13" s="10">
        <v>0</v>
      </c>
      <c r="D13" s="10">
        <v>0</v>
      </c>
      <c r="E13" s="10">
        <v>0</v>
      </c>
      <c r="F13" s="10">
        <f>+B13+C13-D13</f>
        <v>841418.26</v>
      </c>
    </row>
    <row r="14" spans="1:6" ht="30" customHeight="1" x14ac:dyDescent="0.2">
      <c r="A14" s="9" t="s">
        <v>417</v>
      </c>
      <c r="B14" s="10">
        <v>164798.56</v>
      </c>
      <c r="C14" s="10">
        <v>0</v>
      </c>
      <c r="D14" s="10">
        <v>0</v>
      </c>
      <c r="E14" s="10">
        <v>0</v>
      </c>
      <c r="F14" s="10">
        <f>+B14+C14-D14</f>
        <v>164798.56</v>
      </c>
    </row>
    <row r="15" spans="1:6" ht="30" customHeight="1" x14ac:dyDescent="0.2">
      <c r="A15" s="6" t="s">
        <v>142</v>
      </c>
      <c r="B15" s="10">
        <v>56000</v>
      </c>
      <c r="C15" s="10">
        <v>0</v>
      </c>
      <c r="D15" s="10">
        <v>0</v>
      </c>
      <c r="E15" s="10">
        <v>0</v>
      </c>
      <c r="F15" s="10">
        <f>SUM(B15:E15)</f>
        <v>56000</v>
      </c>
    </row>
    <row r="16" spans="1:6" ht="30" customHeight="1" x14ac:dyDescent="0.2">
      <c r="A16" s="6" t="s">
        <v>475</v>
      </c>
      <c r="B16" s="10">
        <v>94335.07</v>
      </c>
      <c r="C16" s="10">
        <v>0</v>
      </c>
      <c r="D16" s="10">
        <v>0</v>
      </c>
      <c r="E16" s="10">
        <v>0</v>
      </c>
      <c r="F16" s="10">
        <f>SUM(B16:E16)</f>
        <v>94335.07</v>
      </c>
    </row>
    <row r="17" spans="1:6" ht="30" customHeight="1" x14ac:dyDescent="0.2">
      <c r="A17" s="6" t="s">
        <v>489</v>
      </c>
      <c r="B17" s="10">
        <v>1159853.3999999999</v>
      </c>
      <c r="C17" s="10">
        <v>0</v>
      </c>
      <c r="D17" s="10">
        <v>0</v>
      </c>
      <c r="E17" s="10">
        <v>0</v>
      </c>
      <c r="F17" s="10">
        <f>SUM(B17:E17)</f>
        <v>1159853.3999999999</v>
      </c>
    </row>
    <row r="18" spans="1:6" ht="30" customHeight="1" thickBot="1" x14ac:dyDescent="0.25">
      <c r="A18" s="14" t="s">
        <v>143</v>
      </c>
      <c r="B18" s="15">
        <f>SUM(B9:B17)</f>
        <v>3225210.92</v>
      </c>
      <c r="C18" s="15">
        <f>SUM(C9:C17)</f>
        <v>0</v>
      </c>
      <c r="D18" s="15">
        <f>SUM(D9:D17)</f>
        <v>0</v>
      </c>
      <c r="E18" s="15">
        <f>SUM(E9:E17)</f>
        <v>0</v>
      </c>
      <c r="F18" s="15">
        <f>B18+C18-D18</f>
        <v>3225210.92</v>
      </c>
    </row>
    <row r="19" spans="1:6" ht="15.75" thickTop="1" x14ac:dyDescent="0.2"/>
  </sheetData>
  <mergeCells count="4">
    <mergeCell ref="A1:F1"/>
    <mergeCell ref="A4:F4"/>
    <mergeCell ref="A6:F6"/>
    <mergeCell ref="A2:F2"/>
  </mergeCells>
  <phoneticPr fontId="2" type="noConversion"/>
  <pageMargins left="1.299212598425197" right="0.55118110236220474" top="1.5748031496062993" bottom="0.98425196850393704" header="0" footer="0"/>
  <pageSetup scale="9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Caràtula</vt:lpstr>
      <vt:lpstr>Nota 1</vt:lpstr>
      <vt:lpstr>Nota 2</vt:lpstr>
      <vt:lpstr>Nota 3</vt:lpstr>
      <vt:lpstr>Nota 4</vt:lpstr>
      <vt:lpstr>Nota 5</vt:lpstr>
      <vt:lpstr>Nota 6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Nota 15</vt:lpstr>
      <vt:lpstr>Nota 16</vt:lpstr>
    </vt:vector>
  </TitlesOfParts>
  <Company>INDEFINIDO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MUNICIPAL DE CORINTO</dc:creator>
  <cp:lastModifiedBy>dell</cp:lastModifiedBy>
  <cp:lastPrinted>2020-02-27T17:50:20Z</cp:lastPrinted>
  <dcterms:created xsi:type="dcterms:W3CDTF">2008-12-13T20:18:16Z</dcterms:created>
  <dcterms:modified xsi:type="dcterms:W3CDTF">2021-07-26T15:08:57Z</dcterms:modified>
</cp:coreProperties>
</file>