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.morales\Mi unidad\Estadistica CONNA\2022\"/>
    </mc:Choice>
  </mc:AlternateContent>
  <xr:revisionPtr revIDLastSave="0" documentId="13_ncr:1_{AE58A377-1DA2-4F6B-8DB7-7EDA77243BAB}" xr6:coauthVersionLast="47" xr6:coauthVersionMax="47" xr10:uidLastSave="{00000000-0000-0000-0000-000000000000}"/>
  <bookViews>
    <workbookView xWindow="-120" yWindow="-120" windowWidth="21840" windowHeight="13140" activeTab="2" xr2:uid="{B515834F-E4C9-44C9-84AC-E9276B7C4E8E}"/>
  </bookViews>
  <sheets>
    <sheet name="2019" sheetId="1" r:id="rId1"/>
    <sheet name="2020" sheetId="2" r:id="rId2"/>
    <sheet name="202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9" i="3" l="1"/>
  <c r="M19" i="3"/>
  <c r="L19" i="3"/>
  <c r="K19" i="3"/>
  <c r="J19" i="3"/>
  <c r="I19" i="3"/>
  <c r="H19" i="3"/>
  <c r="G19" i="3"/>
  <c r="F19" i="3"/>
  <c r="E19" i="3"/>
  <c r="D19" i="3"/>
  <c r="C19" i="3"/>
  <c r="O18" i="3"/>
  <c r="O17" i="3"/>
  <c r="O16" i="3"/>
  <c r="O15" i="3"/>
  <c r="O14" i="3"/>
  <c r="O13" i="3"/>
  <c r="O12" i="3"/>
  <c r="O11" i="3"/>
  <c r="O10" i="3"/>
  <c r="O7" i="3"/>
  <c r="N19" i="2"/>
  <c r="M19" i="2"/>
  <c r="L19" i="2"/>
  <c r="K19" i="2"/>
  <c r="J19" i="2"/>
  <c r="I19" i="2"/>
  <c r="H19" i="2"/>
  <c r="G19" i="2"/>
  <c r="F19" i="2"/>
  <c r="E19" i="2"/>
  <c r="D19" i="2"/>
  <c r="C19" i="2"/>
  <c r="O19" i="2" s="1"/>
  <c r="O18" i="2"/>
  <c r="O17" i="2"/>
  <c r="O16" i="2"/>
  <c r="O15" i="2"/>
  <c r="O14" i="2"/>
  <c r="O13" i="2"/>
  <c r="O12" i="2"/>
  <c r="O11" i="2"/>
  <c r="O10" i="2"/>
  <c r="O7" i="2"/>
  <c r="O19" i="3" l="1"/>
  <c r="P11" i="3" s="1"/>
  <c r="P13" i="3"/>
  <c r="P10" i="3"/>
  <c r="P14" i="3"/>
  <c r="P16" i="3"/>
  <c r="P15" i="3"/>
  <c r="P11" i="2"/>
  <c r="P18" i="2"/>
  <c r="P12" i="2"/>
  <c r="P10" i="2"/>
  <c r="P13" i="2"/>
  <c r="P14" i="2"/>
  <c r="P15" i="2"/>
  <c r="P16" i="2"/>
  <c r="P17" i="2"/>
  <c r="P12" i="3" l="1"/>
  <c r="P18" i="3"/>
  <c r="P17" i="3"/>
  <c r="O28" i="1" l="1"/>
  <c r="N28" i="1"/>
  <c r="M28" i="1"/>
  <c r="L28" i="1"/>
  <c r="K28" i="1"/>
  <c r="J28" i="1"/>
  <c r="I28" i="1"/>
  <c r="H28" i="1"/>
  <c r="G28" i="1"/>
  <c r="F28" i="1"/>
  <c r="E28" i="1"/>
  <c r="D28" i="1"/>
  <c r="C28" i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O11" i="1"/>
  <c r="O10" i="1"/>
  <c r="O7" i="1"/>
  <c r="P11" i="1" l="1"/>
  <c r="P10" i="1"/>
  <c r="P12" i="1"/>
</calcChain>
</file>

<file path=xl/sharedStrings.xml><?xml version="1.0" encoding="utf-8"?>
<sst xmlns="http://schemas.openxmlformats.org/spreadsheetml/2006/main" count="192" uniqueCount="39">
  <si>
    <t>Tabla 8: Derecho a la Integridad Personal según afectación - 2019.</t>
  </si>
  <si>
    <t>Casos recibidos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</si>
  <si>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</si>
  <si>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</si>
  <si>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</si>
  <si>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</si>
  <si>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</si>
  <si>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</si>
  <si>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</si>
  <si>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</si>
  <si>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</si>
  <si>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</si>
  <si>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</si>
  <si>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</si>
  <si>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</si>
  <si>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Integridad personal</t>
  </si>
  <si>
    <t>Presuntas víctimas</t>
  </si>
  <si>
    <t>%</t>
  </si>
  <si>
    <t>Niña 0-8</t>
  </si>
  <si>
    <t>Niña 9-11</t>
  </si>
  <si>
    <t>Adolescente mujer 12-14</t>
  </si>
  <si>
    <t>Adolescente mujer 15-17</t>
  </si>
  <si>
    <t>Niño 0-8</t>
  </si>
  <si>
    <t>Niño 9-11</t>
  </si>
  <si>
    <t>Adolescente hombre 12-14</t>
  </si>
  <si>
    <t>Adolescente hombre 15-17</t>
  </si>
  <si>
    <t>Se desconoce</t>
  </si>
  <si>
    <t>Integridad física</t>
  </si>
  <si>
    <t>Integridad sexual</t>
  </si>
  <si>
    <t>Integridad psicológica</t>
  </si>
  <si>
    <t>Integridad emocional</t>
  </si>
  <si>
    <t>Integridad moral</t>
  </si>
  <si>
    <t>Integridad cultural</t>
  </si>
  <si>
    <t xml:space="preserve">De enero a diciembre 2019, el derecho a la integridad personal a sido afectado en su mayoría en la integridad física con 50.91%, seguida de la integridad sexual con 24.23%. </t>
  </si>
  <si>
    <t>Tabla 8: Derecho a la Integridad Personal según afectación - 2020.</t>
  </si>
  <si>
    <t xml:space="preserve">De enero a diciembre 2020, el derecho a la integridad personal a sido afectado en su mayoría en la integridad física con 50.06%, seguida de la integridad sexual con 24.46%. </t>
  </si>
  <si>
    <t xml:space="preserve">  Fuente: Sistema de Información de Denuncias - SID 2022, Unidad de Innovación y Desarrollo Tecnológico.</t>
  </si>
  <si>
    <t>Tabla 8: Derecho a la Integridad Personal según afectación - 2021.</t>
  </si>
  <si>
    <t xml:space="preserve">De enero a octubre 2020, el derecho a la integridad personal a sido afectado en su mayoría en la integridad física con 52,91%, seguida de la integridad sexual con 22,35%.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</si>
</sst>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1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textRotation="90" wrapText="1"/>
    </xf>
    <xf numFmtId="0" fontId="9" fillId="0" borderId="1" xfId="3" applyFont="1" applyBorder="1" applyAlignment="1">
      <alignment horizontal="left" vertical="center"/>
    </xf>
    <xf numFmtId="3" fontId="10" fillId="0" borderId="7" xfId="2" applyNumberFormat="1" applyFont="1" applyBorder="1" applyAlignment="1">
      <alignment horizontal="center" vertical="center"/>
    </xf>
    <xf numFmtId="3" fontId="10" fillId="0" borderId="8" xfId="2" applyNumberFormat="1" applyFont="1" applyBorder="1" applyAlignment="1">
      <alignment horizontal="center" vertical="center"/>
    </xf>
    <xf numFmtId="3" fontId="10" fillId="0" borderId="8" xfId="2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3" fontId="13" fillId="0" borderId="0" xfId="2" applyNumberFormat="1" applyFont="1" applyFill="1" applyBorder="1" applyAlignment="1">
      <alignment horizontal="center" vertical="center"/>
    </xf>
    <xf numFmtId="0" fontId="9" fillId="0" borderId="11" xfId="3" applyFont="1" applyBorder="1" applyAlignment="1">
      <alignment horizontal="left" vertical="center"/>
    </xf>
    <xf numFmtId="3" fontId="10" fillId="0" borderId="12" xfId="2" applyNumberFormat="1" applyFont="1" applyBorder="1" applyAlignment="1">
      <alignment horizontal="center" vertical="center"/>
    </xf>
    <xf numFmtId="3" fontId="10" fillId="0" borderId="13" xfId="2" applyNumberFormat="1" applyFont="1" applyBorder="1" applyAlignment="1">
      <alignment horizontal="center" vertical="center"/>
    </xf>
    <xf numFmtId="3" fontId="10" fillId="0" borderId="13" xfId="2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9" fillId="0" borderId="17" xfId="3" applyFont="1" applyBorder="1" applyAlignment="1">
      <alignment horizontal="left" vertical="center"/>
    </xf>
    <xf numFmtId="3" fontId="10" fillId="0" borderId="18" xfId="2" applyNumberFormat="1" applyFont="1" applyBorder="1" applyAlignment="1">
      <alignment horizontal="center" vertical="center"/>
    </xf>
    <xf numFmtId="3" fontId="10" fillId="0" borderId="19" xfId="2" applyNumberFormat="1" applyFont="1" applyBorder="1" applyAlignment="1">
      <alignment horizontal="center" vertical="center"/>
    </xf>
    <xf numFmtId="3" fontId="10" fillId="0" borderId="19" xfId="2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3" fontId="10" fillId="0" borderId="18" xfId="2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12" fillId="2" borderId="2" xfId="2" applyNumberFormat="1" applyFont="1" applyFill="1" applyBorder="1" applyAlignment="1">
      <alignment horizontal="center" vertical="center"/>
    </xf>
    <xf numFmtId="3" fontId="12" fillId="2" borderId="3" xfId="2" applyNumberFormat="1" applyFont="1" applyFill="1" applyBorder="1" applyAlignment="1">
      <alignment horizontal="center" vertical="center"/>
    </xf>
    <xf numFmtId="3" fontId="12" fillId="2" borderId="3" xfId="0" applyNumberFormat="1" applyFont="1" applyFill="1" applyBorder="1" applyAlignment="1">
      <alignment horizontal="center" vertical="center"/>
    </xf>
    <xf numFmtId="3" fontId="12" fillId="2" borderId="3" xfId="1" applyNumberFormat="1" applyFont="1" applyFill="1" applyBorder="1" applyAlignment="1">
      <alignment horizontal="center" vertical="center"/>
    </xf>
    <xf numFmtId="3" fontId="12" fillId="2" borderId="1" xfId="2" applyNumberFormat="1" applyFont="1" applyFill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9" fillId="0" borderId="16" xfId="3" applyFont="1" applyBorder="1" applyAlignment="1">
      <alignment horizontal="left" vertical="center"/>
    </xf>
    <xf numFmtId="10" fontId="10" fillId="0" borderId="31" xfId="2" applyNumberFormat="1" applyFont="1" applyBorder="1"/>
    <xf numFmtId="10" fontId="10" fillId="0" borderId="32" xfId="2" applyNumberFormat="1" applyFont="1" applyBorder="1"/>
    <xf numFmtId="10" fontId="10" fillId="0" borderId="32" xfId="2" applyNumberFormat="1" applyFont="1" applyBorder="1" applyAlignment="1">
      <alignment horizontal="center" vertical="center"/>
    </xf>
    <xf numFmtId="10" fontId="10" fillId="0" borderId="33" xfId="2" applyNumberFormat="1" applyFont="1" applyBorder="1" applyAlignment="1">
      <alignment horizontal="center" vertical="center"/>
    </xf>
    <xf numFmtId="10" fontId="10" fillId="0" borderId="34" xfId="2" applyNumberFormat="1" applyFont="1" applyBorder="1" applyAlignment="1">
      <alignment horizontal="center" vertical="center"/>
    </xf>
    <xf numFmtId="10" fontId="15" fillId="0" borderId="30" xfId="2" applyNumberFormat="1" applyFont="1" applyFill="1" applyBorder="1" applyAlignment="1">
      <alignment horizontal="center" vertical="center"/>
    </xf>
    <xf numFmtId="0" fontId="9" fillId="0" borderId="23" xfId="3" applyFont="1" applyBorder="1" applyAlignment="1">
      <alignment horizontal="left" vertical="center"/>
    </xf>
    <xf numFmtId="10" fontId="10" fillId="0" borderId="18" xfId="2" applyNumberFormat="1" applyFont="1" applyBorder="1"/>
    <xf numFmtId="10" fontId="10" fillId="0" borderId="19" xfId="2" applyNumberFormat="1" applyFont="1" applyBorder="1"/>
    <xf numFmtId="10" fontId="10" fillId="0" borderId="13" xfId="2" applyNumberFormat="1" applyFont="1" applyBorder="1" applyAlignment="1">
      <alignment horizontal="center" vertical="center"/>
    </xf>
    <xf numFmtId="10" fontId="10" fillId="0" borderId="14" xfId="2" applyNumberFormat="1" applyFont="1" applyBorder="1" applyAlignment="1">
      <alignment horizontal="center" vertical="center"/>
    </xf>
    <xf numFmtId="10" fontId="10" fillId="0" borderId="15" xfId="2" applyNumberFormat="1" applyFont="1" applyBorder="1" applyAlignment="1">
      <alignment horizontal="center" vertical="center"/>
    </xf>
    <xf numFmtId="10" fontId="10" fillId="0" borderId="19" xfId="2" applyNumberFormat="1" applyFont="1" applyBorder="1" applyAlignment="1">
      <alignment horizontal="center" vertical="center"/>
    </xf>
    <xf numFmtId="10" fontId="10" fillId="0" borderId="21" xfId="2" applyNumberFormat="1" applyFont="1" applyBorder="1" applyAlignment="1">
      <alignment horizontal="center" vertical="center"/>
    </xf>
    <xf numFmtId="10" fontId="10" fillId="0" borderId="22" xfId="2" applyNumberFormat="1" applyFont="1" applyBorder="1" applyAlignment="1">
      <alignment horizontal="center" vertical="center"/>
    </xf>
    <xf numFmtId="10" fontId="10" fillId="0" borderId="35" xfId="2" applyNumberFormat="1" applyFont="1" applyBorder="1"/>
    <xf numFmtId="10" fontId="10" fillId="0" borderId="36" xfId="2" applyNumberFormat="1" applyFont="1" applyBorder="1"/>
    <xf numFmtId="10" fontId="10" fillId="0" borderId="36" xfId="2" applyNumberFormat="1" applyFont="1" applyBorder="1" applyAlignment="1">
      <alignment horizontal="center" vertical="center"/>
    </xf>
    <xf numFmtId="10" fontId="10" fillId="0" borderId="37" xfId="2" applyNumberFormat="1" applyFont="1" applyBorder="1" applyAlignment="1">
      <alignment horizontal="center" vertical="center"/>
    </xf>
    <xf numFmtId="10" fontId="10" fillId="0" borderId="38" xfId="2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2" borderId="39" xfId="0" applyFont="1" applyFill="1" applyBorder="1" applyAlignment="1">
      <alignment horizontal="center" vertical="center"/>
    </xf>
    <xf numFmtId="9" fontId="12" fillId="2" borderId="7" xfId="2" applyFont="1" applyFill="1" applyBorder="1" applyAlignment="1">
      <alignment horizontal="center" vertical="center"/>
    </xf>
    <xf numFmtId="9" fontId="12" fillId="2" borderId="8" xfId="2" applyFont="1" applyFill="1" applyBorder="1" applyAlignment="1">
      <alignment horizontal="center" vertical="center"/>
    </xf>
    <xf numFmtId="9" fontId="12" fillId="2" borderId="10" xfId="2" applyFont="1" applyFill="1" applyBorder="1" applyAlignment="1">
      <alignment horizontal="center" vertical="center"/>
    </xf>
    <xf numFmtId="9" fontId="12" fillId="2" borderId="6" xfId="2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10" fontId="13" fillId="4" borderId="16" xfId="2" applyNumberFormat="1" applyFont="1" applyFill="1" applyBorder="1" applyAlignment="1">
      <alignment horizontal="center" vertical="center"/>
    </xf>
    <xf numFmtId="10" fontId="13" fillId="4" borderId="20" xfId="2" applyNumberFormat="1" applyFont="1" applyFill="1" applyBorder="1" applyAlignment="1">
      <alignment horizontal="center" vertical="center"/>
    </xf>
    <xf numFmtId="10" fontId="13" fillId="4" borderId="23" xfId="2" applyNumberFormat="1" applyFont="1" applyFill="1" applyBorder="1" applyAlignment="1">
      <alignment horizontal="center" vertical="center"/>
    </xf>
    <xf numFmtId="3" fontId="12" fillId="4" borderId="16" xfId="2" applyNumberFormat="1" applyFont="1" applyFill="1" applyBorder="1" applyAlignment="1">
      <alignment horizontal="center" vertical="center"/>
    </xf>
    <xf numFmtId="10" fontId="15" fillId="4" borderId="11" xfId="2" applyNumberFormat="1" applyFont="1" applyFill="1" applyBorder="1" applyAlignment="1">
      <alignment horizontal="center" vertical="center"/>
    </xf>
    <xf numFmtId="3" fontId="12" fillId="4" borderId="20" xfId="2" applyNumberFormat="1" applyFont="1" applyFill="1" applyBorder="1" applyAlignment="1">
      <alignment horizontal="center" vertical="center"/>
    </xf>
    <xf numFmtId="10" fontId="15" fillId="4" borderId="17" xfId="2" applyNumberFormat="1" applyFont="1" applyFill="1" applyBorder="1" applyAlignment="1">
      <alignment horizontal="center" vertical="center"/>
    </xf>
    <xf numFmtId="3" fontId="12" fillId="4" borderId="23" xfId="2" applyNumberFormat="1" applyFont="1" applyFill="1" applyBorder="1" applyAlignment="1">
      <alignment horizontal="center" vertical="center"/>
    </xf>
    <xf numFmtId="10" fontId="15" fillId="4" borderId="24" xfId="2" applyNumberFormat="1" applyFont="1" applyFill="1" applyBorder="1" applyAlignment="1">
      <alignment horizontal="center" vertical="center"/>
    </xf>
    <xf numFmtId="10" fontId="15" fillId="4" borderId="25" xfId="2" applyNumberFormat="1" applyFont="1" applyFill="1" applyBorder="1" applyAlignment="1">
      <alignment horizontal="center" vertical="center"/>
    </xf>
    <xf numFmtId="3" fontId="12" fillId="4" borderId="1" xfId="2" applyNumberFormat="1" applyFont="1" applyFill="1" applyBorder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vertical="top" wrapText="1"/>
    </xf>
    <xf numFmtId="3" fontId="12" fillId="3" borderId="2" xfId="2" applyNumberFormat="1" applyFont="1" applyFill="1" applyBorder="1" applyAlignment="1">
      <alignment horizontal="center" vertical="center"/>
    </xf>
    <xf numFmtId="3" fontId="12" fillId="3" borderId="3" xfId="2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2" fillId="3" borderId="3" xfId="1" applyNumberFormat="1" applyFont="1" applyFill="1" applyBorder="1" applyAlignment="1">
      <alignment horizontal="center" vertical="center"/>
    </xf>
    <xf numFmtId="3" fontId="12" fillId="3" borderId="1" xfId="2" applyNumberFormat="1" applyFont="1" applyFill="1" applyBorder="1" applyAlignment="1">
      <alignment horizontal="center" vertical="center"/>
    </xf>
    <xf numFmtId="0" fontId="11" fillId="0" borderId="0" xfId="0" applyFont="1"/>
    <xf numFmtId="0" fontId="5" fillId="3" borderId="39" xfId="0" applyFont="1" applyFill="1" applyBorder="1" applyAlignment="1">
      <alignment horizontal="center" vertical="center"/>
    </xf>
    <xf numFmtId="9" fontId="12" fillId="3" borderId="7" xfId="2" applyFont="1" applyFill="1" applyBorder="1" applyAlignment="1">
      <alignment horizontal="center" vertical="center"/>
    </xf>
    <xf numFmtId="9" fontId="12" fillId="3" borderId="8" xfId="2" applyFont="1" applyFill="1" applyBorder="1" applyAlignment="1">
      <alignment horizontal="center" vertical="center"/>
    </xf>
    <xf numFmtId="9" fontId="12" fillId="3" borderId="10" xfId="2" applyFont="1" applyFill="1" applyBorder="1" applyAlignment="1">
      <alignment horizontal="center" vertical="center"/>
    </xf>
    <xf numFmtId="9" fontId="12" fillId="3" borderId="6" xfId="2" applyFont="1" applyFill="1" applyBorder="1" applyAlignment="1">
      <alignment horizontal="center" vertical="center"/>
    </xf>
    <xf numFmtId="43" fontId="0" fillId="0" borderId="19" xfId="1" applyFont="1" applyBorder="1"/>
    <xf numFmtId="0" fontId="9" fillId="0" borderId="20" xfId="3" applyFont="1" applyBorder="1" applyAlignment="1">
      <alignment horizontal="left" vertical="center"/>
    </xf>
    <xf numFmtId="43" fontId="0" fillId="0" borderId="31" xfId="1" applyFont="1" applyBorder="1"/>
    <xf numFmtId="43" fontId="0" fillId="0" borderId="32" xfId="1" applyFont="1" applyBorder="1"/>
    <xf numFmtId="43" fontId="0" fillId="0" borderId="18" xfId="1" applyFont="1" applyBorder="1"/>
    <xf numFmtId="43" fontId="13" fillId="4" borderId="20" xfId="1" applyFont="1" applyFill="1" applyBorder="1" applyAlignment="1">
      <alignment horizontal="center" vertical="center"/>
    </xf>
    <xf numFmtId="43" fontId="13" fillId="4" borderId="23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3" fontId="10" fillId="0" borderId="0" xfId="2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_Hoja2" xfId="3" xr:uid="{67867D06-89C5-4F41-A62A-529DD500DCB9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190500</xdr:colOff>
      <xdr:row>0</xdr:row>
      <xdr:rowOff>0</xdr:rowOff>
    </xdr:from>
    <xdr:to>
      <xdr:col>16</xdr:col>
      <xdr:colOff>101520</xdr:colOff>
      <xdr:row>2</xdr:row>
      <xdr:rowOff>205087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0A6FEB5-89FA-4A23-A771-D9756EA659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6743700" y="0"/>
          <a:ext cx="1330245" cy="5860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314325</xdr:colOff>
      <xdr:row>0</xdr:row>
      <xdr:rowOff>0</xdr:rowOff>
    </xdr:from>
    <xdr:to>
      <xdr:col>17</xdr:col>
      <xdr:colOff>63420</xdr:colOff>
      <xdr:row>2</xdr:row>
      <xdr:rowOff>205087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E74881-53EA-4B3E-913C-8F3C42C112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6867525" y="0"/>
          <a:ext cx="1330245" cy="5860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314325</xdr:colOff>
      <xdr:row>0</xdr:row>
      <xdr:rowOff>0</xdr:rowOff>
    </xdr:from>
    <xdr:to>
      <xdr:col>16</xdr:col>
      <xdr:colOff>161955</xdr:colOff>
      <xdr:row>2</xdr:row>
      <xdr:rowOff>205087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EAC830-99DA-4CE1-98E4-DED516AD7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6867525" y="0"/>
          <a:ext cx="1330245" cy="586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AD405-FA80-4554-84AC-911EC0978EDA}">
  <dimension ref="A3:Q31"/>
  <sheetViews>
    <sheetView workbookViewId="0">
      <selection activeCell="R8" sqref="R8"/>
    </sheetView>
  </sheetViews>
  <sheetFormatPr baseColWidth="10" defaultRowHeight="15" x14ac:dyDescent="0.25"/>
  <cols>
    <col min="1" max="1" width="1.42578125" customWidth="1"/>
    <col min="2" max="2" width="27.7109375" customWidth="1"/>
    <col min="3" max="14" width="6.28515625" customWidth="1"/>
    <col min="15" max="15" width="6.85546875" customWidth="1"/>
    <col min="16" max="16" width="8.140625" customWidth="1"/>
    <col min="17" max="17" width="6.42578125" customWidth="1"/>
  </cols>
  <sheetData>
    <row r="3" spans="1:17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8.75" x14ac:dyDescent="0.3">
      <c r="A4" s="2"/>
      <c r="B4" s="110" t="s">
        <v>0</v>
      </c>
      <c r="C4" s="110"/>
      <c r="D4" s="110"/>
      <c r="E4" s="110"/>
      <c r="F4" s="110"/>
      <c r="G4" s="110"/>
      <c r="H4" s="3"/>
      <c r="I4" s="3"/>
      <c r="J4" s="3"/>
      <c r="K4" s="3"/>
      <c r="L4" s="3"/>
      <c r="M4" s="3"/>
      <c r="N4" s="3"/>
      <c r="O4" s="3"/>
      <c r="P4" s="3"/>
      <c r="Q4" s="1"/>
    </row>
    <row r="5" spans="1:17" ht="15.75" thickBot="1" x14ac:dyDescent="0.3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2"/>
    </row>
    <row r="6" spans="1:17" ht="19.5" thickBot="1" x14ac:dyDescent="0.35">
      <c r="A6" s="5"/>
      <c r="B6" s="67" t="s">
        <v>1</v>
      </c>
      <c r="C6" s="68" t="s">
        <v>2</v>
      </c>
      <c r="D6" s="69" t="s">
        <v>3</v>
      </c>
      <c r="E6" s="69" t="s">
        <v>4</v>
      </c>
      <c r="F6" s="69" t="s">
        <v>5</v>
      </c>
      <c r="G6" s="69" t="s">
        <v>6</v>
      </c>
      <c r="H6" s="69" t="s">
        <v>7</v>
      </c>
      <c r="I6" s="69" t="s">
        <v>8</v>
      </c>
      <c r="J6" s="69" t="s">
        <v>9</v>
      </c>
      <c r="K6" s="69" t="s">
        <v>10</v>
      </c>
      <c r="L6" s="69" t="s">
        <v>11</v>
      </c>
      <c r="M6" s="70" t="s">
        <v>12</v>
      </c>
      <c r="N6" s="71" t="s">
        <v>13</v>
      </c>
      <c r="O6" s="72" t="s">
        <v>14</v>
      </c>
      <c r="P6" s="1"/>
      <c r="Q6" s="5"/>
    </row>
    <row r="7" spans="1:17" ht="19.5" thickBot="1" x14ac:dyDescent="0.35">
      <c r="A7" s="5"/>
      <c r="B7" s="6" t="s">
        <v>15</v>
      </c>
      <c r="C7" s="7">
        <v>773</v>
      </c>
      <c r="D7" s="8">
        <v>742</v>
      </c>
      <c r="E7" s="8">
        <v>918</v>
      </c>
      <c r="F7" s="8">
        <v>753</v>
      </c>
      <c r="G7" s="8">
        <v>879</v>
      </c>
      <c r="H7" s="9">
        <v>855</v>
      </c>
      <c r="I7" s="8">
        <v>1113</v>
      </c>
      <c r="J7" s="10">
        <v>955</v>
      </c>
      <c r="K7" s="11">
        <v>943</v>
      </c>
      <c r="L7" s="11">
        <v>970</v>
      </c>
      <c r="M7" s="12">
        <v>894</v>
      </c>
      <c r="N7" s="13">
        <v>690</v>
      </c>
      <c r="O7" s="89">
        <f>SUM(C7:N7)</f>
        <v>10485</v>
      </c>
      <c r="P7" s="1"/>
      <c r="Q7" s="5"/>
    </row>
    <row r="8" spans="1:17" ht="15.75" thickBot="1" x14ac:dyDescent="0.3">
      <c r="A8" s="5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4"/>
    </row>
    <row r="9" spans="1:17" ht="15.75" thickBot="1" x14ac:dyDescent="0.3">
      <c r="A9" s="14"/>
      <c r="B9" s="67" t="s">
        <v>16</v>
      </c>
      <c r="C9" s="68" t="s">
        <v>2</v>
      </c>
      <c r="D9" s="69" t="s">
        <v>3</v>
      </c>
      <c r="E9" s="69" t="s">
        <v>4</v>
      </c>
      <c r="F9" s="69" t="s">
        <v>5</v>
      </c>
      <c r="G9" s="69" t="s">
        <v>6</v>
      </c>
      <c r="H9" s="69" t="s">
        <v>7</v>
      </c>
      <c r="I9" s="69" t="s">
        <v>8</v>
      </c>
      <c r="J9" s="69" t="s">
        <v>9</v>
      </c>
      <c r="K9" s="69" t="s">
        <v>10</v>
      </c>
      <c r="L9" s="69" t="s">
        <v>11</v>
      </c>
      <c r="M9" s="70" t="s">
        <v>12</v>
      </c>
      <c r="N9" s="71" t="s">
        <v>13</v>
      </c>
      <c r="O9" s="73" t="s">
        <v>14</v>
      </c>
      <c r="P9" s="74" t="s">
        <v>17</v>
      </c>
      <c r="Q9" s="14"/>
    </row>
    <row r="10" spans="1:17" x14ac:dyDescent="0.25">
      <c r="A10" s="14"/>
      <c r="B10" s="15" t="s">
        <v>18</v>
      </c>
      <c r="C10" s="16">
        <v>157</v>
      </c>
      <c r="D10" s="17">
        <v>127</v>
      </c>
      <c r="E10" s="17">
        <v>150</v>
      </c>
      <c r="F10" s="17">
        <v>110</v>
      </c>
      <c r="G10" s="17">
        <v>140</v>
      </c>
      <c r="H10" s="18">
        <v>155</v>
      </c>
      <c r="I10" s="17">
        <v>158</v>
      </c>
      <c r="J10" s="19">
        <v>175</v>
      </c>
      <c r="K10" s="20">
        <v>156</v>
      </c>
      <c r="L10" s="20">
        <v>141</v>
      </c>
      <c r="M10" s="21">
        <v>130</v>
      </c>
      <c r="N10" s="22">
        <v>111</v>
      </c>
      <c r="O10" s="82">
        <f>SUM(C10:N10)</f>
        <v>1710</v>
      </c>
      <c r="P10" s="83">
        <f>O10/O19</f>
        <v>0.15017124791428824</v>
      </c>
      <c r="Q10" s="14"/>
    </row>
    <row r="11" spans="1:17" x14ac:dyDescent="0.25">
      <c r="A11" s="14"/>
      <c r="B11" s="23" t="s">
        <v>19</v>
      </c>
      <c r="C11" s="24">
        <v>63</v>
      </c>
      <c r="D11" s="25">
        <v>35</v>
      </c>
      <c r="E11" s="25">
        <v>54</v>
      </c>
      <c r="F11" s="25">
        <v>50</v>
      </c>
      <c r="G11" s="25">
        <v>52</v>
      </c>
      <c r="H11" s="26">
        <v>50</v>
      </c>
      <c r="I11" s="17">
        <v>73</v>
      </c>
      <c r="J11" s="19">
        <v>64</v>
      </c>
      <c r="K11" s="20">
        <v>72</v>
      </c>
      <c r="L11" s="20">
        <v>69</v>
      </c>
      <c r="M11" s="21">
        <v>68</v>
      </c>
      <c r="N11" s="22">
        <v>41</v>
      </c>
      <c r="O11" s="84">
        <f t="shared" ref="O11:O18" si="0">SUM(C11:N11)</f>
        <v>691</v>
      </c>
      <c r="P11" s="85">
        <f>O11/O19</f>
        <v>6.06832352682884E-2</v>
      </c>
      <c r="Q11" s="14"/>
    </row>
    <row r="12" spans="1:17" x14ac:dyDescent="0.25">
      <c r="A12" s="14"/>
      <c r="B12" s="23" t="s">
        <v>20</v>
      </c>
      <c r="C12" s="24">
        <v>129</v>
      </c>
      <c r="D12" s="25">
        <v>137</v>
      </c>
      <c r="E12" s="25">
        <v>138</v>
      </c>
      <c r="F12" s="25">
        <v>110</v>
      </c>
      <c r="G12" s="25">
        <v>148</v>
      </c>
      <c r="H12" s="18">
        <v>131</v>
      </c>
      <c r="I12" s="25">
        <v>183</v>
      </c>
      <c r="J12" s="27">
        <v>177</v>
      </c>
      <c r="K12" s="28">
        <v>139</v>
      </c>
      <c r="L12" s="28">
        <v>160</v>
      </c>
      <c r="M12" s="29">
        <v>115</v>
      </c>
      <c r="N12" s="30">
        <v>93</v>
      </c>
      <c r="O12" s="86">
        <f t="shared" si="0"/>
        <v>1660</v>
      </c>
      <c r="P12" s="85">
        <f>O12/O19</f>
        <v>0.14578027575305172</v>
      </c>
      <c r="Q12" s="14"/>
    </row>
    <row r="13" spans="1:17" x14ac:dyDescent="0.25">
      <c r="A13" s="14"/>
      <c r="B13" s="23" t="s">
        <v>21</v>
      </c>
      <c r="C13" s="24">
        <v>231</v>
      </c>
      <c r="D13" s="25">
        <v>226</v>
      </c>
      <c r="E13" s="25">
        <v>317</v>
      </c>
      <c r="F13" s="25">
        <v>259</v>
      </c>
      <c r="G13" s="25">
        <v>289</v>
      </c>
      <c r="H13" s="26">
        <v>226</v>
      </c>
      <c r="I13" s="25">
        <v>367</v>
      </c>
      <c r="J13" s="27">
        <v>282</v>
      </c>
      <c r="K13" s="28">
        <v>312</v>
      </c>
      <c r="L13" s="28">
        <v>317</v>
      </c>
      <c r="M13" s="29">
        <v>306</v>
      </c>
      <c r="N13" s="30">
        <v>243</v>
      </c>
      <c r="O13" s="86">
        <f t="shared" si="0"/>
        <v>3375</v>
      </c>
      <c r="P13" s="85">
        <f>O13/O19</f>
        <v>0.29639062088346357</v>
      </c>
      <c r="Q13" s="14"/>
    </row>
    <row r="14" spans="1:17" x14ac:dyDescent="0.25">
      <c r="A14" s="14"/>
      <c r="B14" s="23" t="s">
        <v>22</v>
      </c>
      <c r="C14" s="31">
        <v>141</v>
      </c>
      <c r="D14" s="26">
        <v>133</v>
      </c>
      <c r="E14" s="26">
        <v>128</v>
      </c>
      <c r="F14" s="25">
        <v>138</v>
      </c>
      <c r="G14" s="25">
        <v>125</v>
      </c>
      <c r="H14" s="26">
        <v>138</v>
      </c>
      <c r="I14" s="25">
        <v>184</v>
      </c>
      <c r="J14" s="27">
        <v>145</v>
      </c>
      <c r="K14" s="28">
        <v>157</v>
      </c>
      <c r="L14" s="28">
        <v>137</v>
      </c>
      <c r="M14" s="29">
        <v>115</v>
      </c>
      <c r="N14" s="30">
        <v>108</v>
      </c>
      <c r="O14" s="86">
        <f t="shared" si="0"/>
        <v>1649</v>
      </c>
      <c r="P14" s="85">
        <f>O14/O19</f>
        <v>0.1448142618775797</v>
      </c>
      <c r="Q14" s="14"/>
    </row>
    <row r="15" spans="1:17" x14ac:dyDescent="0.25">
      <c r="A15" s="14"/>
      <c r="B15" s="23" t="s">
        <v>23</v>
      </c>
      <c r="C15" s="31">
        <v>44</v>
      </c>
      <c r="D15" s="26">
        <v>35</v>
      </c>
      <c r="E15" s="26">
        <v>47</v>
      </c>
      <c r="F15" s="25">
        <v>38</v>
      </c>
      <c r="G15" s="25">
        <v>52</v>
      </c>
      <c r="H15" s="26">
        <v>49</v>
      </c>
      <c r="I15" s="25">
        <v>75</v>
      </c>
      <c r="J15" s="27">
        <v>59</v>
      </c>
      <c r="K15" s="28">
        <v>49</v>
      </c>
      <c r="L15" s="28">
        <v>41</v>
      </c>
      <c r="M15" s="29">
        <v>50</v>
      </c>
      <c r="N15" s="30">
        <v>33</v>
      </c>
      <c r="O15" s="86">
        <f t="shared" si="0"/>
        <v>572</v>
      </c>
      <c r="P15" s="87">
        <f>O15/O19</f>
        <v>5.0232721524545533E-2</v>
      </c>
      <c r="Q15" s="14"/>
    </row>
    <row r="16" spans="1:17" x14ac:dyDescent="0.25">
      <c r="A16" s="14"/>
      <c r="B16" s="23" t="s">
        <v>24</v>
      </c>
      <c r="C16" s="31">
        <v>23</v>
      </c>
      <c r="D16" s="26">
        <v>41</v>
      </c>
      <c r="E16" s="26">
        <v>39</v>
      </c>
      <c r="F16" s="25">
        <v>27</v>
      </c>
      <c r="G16" s="25">
        <v>39</v>
      </c>
      <c r="H16" s="26">
        <v>51</v>
      </c>
      <c r="I16" s="25">
        <v>59</v>
      </c>
      <c r="J16" s="27">
        <v>41</v>
      </c>
      <c r="K16" s="28">
        <v>45</v>
      </c>
      <c r="L16" s="28">
        <v>53</v>
      </c>
      <c r="M16" s="29">
        <v>48</v>
      </c>
      <c r="N16" s="30">
        <v>47</v>
      </c>
      <c r="O16" s="86">
        <f t="shared" si="0"/>
        <v>513</v>
      </c>
      <c r="P16" s="87">
        <f>O16/O19</f>
        <v>4.5051374374286468E-2</v>
      </c>
      <c r="Q16" s="14"/>
    </row>
    <row r="17" spans="1:17" x14ac:dyDescent="0.25">
      <c r="A17" s="14"/>
      <c r="B17" s="23" t="s">
        <v>25</v>
      </c>
      <c r="C17" s="31">
        <v>37</v>
      </c>
      <c r="D17" s="26">
        <v>41</v>
      </c>
      <c r="E17" s="26">
        <v>60</v>
      </c>
      <c r="F17" s="25">
        <v>27</v>
      </c>
      <c r="G17" s="25">
        <v>62</v>
      </c>
      <c r="H17" s="26">
        <v>59</v>
      </c>
      <c r="I17" s="25">
        <v>63</v>
      </c>
      <c r="J17" s="27">
        <v>56</v>
      </c>
      <c r="K17" s="28">
        <v>51</v>
      </c>
      <c r="L17" s="28">
        <v>59</v>
      </c>
      <c r="M17" s="29">
        <v>58</v>
      </c>
      <c r="N17" s="30">
        <v>28</v>
      </c>
      <c r="O17" s="86">
        <f t="shared" si="0"/>
        <v>601</v>
      </c>
      <c r="P17" s="87">
        <f>O17/O19</f>
        <v>5.27794853780627E-2</v>
      </c>
      <c r="Q17" s="14"/>
    </row>
    <row r="18" spans="1:17" ht="15.75" thickBot="1" x14ac:dyDescent="0.3">
      <c r="A18" s="14"/>
      <c r="B18" s="23" t="s">
        <v>26</v>
      </c>
      <c r="C18" s="24">
        <v>34</v>
      </c>
      <c r="D18" s="25">
        <v>39</v>
      </c>
      <c r="E18" s="25">
        <v>63</v>
      </c>
      <c r="F18" s="25">
        <v>38</v>
      </c>
      <c r="G18" s="25">
        <v>54</v>
      </c>
      <c r="H18" s="26">
        <v>62</v>
      </c>
      <c r="I18" s="25">
        <v>71</v>
      </c>
      <c r="J18" s="27">
        <v>51</v>
      </c>
      <c r="K18" s="28">
        <v>68</v>
      </c>
      <c r="L18" s="28">
        <v>43</v>
      </c>
      <c r="M18" s="29">
        <v>60</v>
      </c>
      <c r="N18" s="30">
        <v>33</v>
      </c>
      <c r="O18" s="86">
        <f t="shared" si="0"/>
        <v>616</v>
      </c>
      <c r="P18" s="88">
        <f>O18/O19</f>
        <v>5.4096777026433653E-2</v>
      </c>
      <c r="Q18" s="14"/>
    </row>
    <row r="19" spans="1:17" ht="15.75" thickBot="1" x14ac:dyDescent="0.3">
      <c r="A19" s="14"/>
      <c r="B19" s="32" t="s">
        <v>14</v>
      </c>
      <c r="C19" s="33">
        <f t="shared" ref="C19:N19" si="1">SUM(C10:C18)</f>
        <v>859</v>
      </c>
      <c r="D19" s="34">
        <f t="shared" si="1"/>
        <v>814</v>
      </c>
      <c r="E19" s="34">
        <f t="shared" si="1"/>
        <v>996</v>
      </c>
      <c r="F19" s="34">
        <f t="shared" si="1"/>
        <v>797</v>
      </c>
      <c r="G19" s="34">
        <f t="shared" si="1"/>
        <v>961</v>
      </c>
      <c r="H19" s="35">
        <f t="shared" si="1"/>
        <v>921</v>
      </c>
      <c r="I19" s="35">
        <f t="shared" si="1"/>
        <v>1233</v>
      </c>
      <c r="J19" s="36">
        <f t="shared" si="1"/>
        <v>1050</v>
      </c>
      <c r="K19" s="36">
        <f t="shared" si="1"/>
        <v>1049</v>
      </c>
      <c r="L19" s="35">
        <f t="shared" si="1"/>
        <v>1020</v>
      </c>
      <c r="M19" s="35">
        <f t="shared" si="1"/>
        <v>950</v>
      </c>
      <c r="N19" s="35">
        <f t="shared" si="1"/>
        <v>737</v>
      </c>
      <c r="O19" s="37">
        <f>SUM(C19:N19)</f>
        <v>11387</v>
      </c>
      <c r="P19" s="14"/>
      <c r="Q19" s="14"/>
    </row>
    <row r="20" spans="1:17" ht="15.75" thickBo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ht="15.75" thickBot="1" x14ac:dyDescent="0.3">
      <c r="A21" s="14"/>
      <c r="B21" s="67" t="s">
        <v>15</v>
      </c>
      <c r="C21" s="75" t="s">
        <v>2</v>
      </c>
      <c r="D21" s="76" t="s">
        <v>3</v>
      </c>
      <c r="E21" s="76" t="s">
        <v>4</v>
      </c>
      <c r="F21" s="76" t="s">
        <v>5</v>
      </c>
      <c r="G21" s="76" t="s">
        <v>6</v>
      </c>
      <c r="H21" s="76" t="s">
        <v>7</v>
      </c>
      <c r="I21" s="76" t="s">
        <v>8</v>
      </c>
      <c r="J21" s="76" t="s">
        <v>9</v>
      </c>
      <c r="K21" s="76" t="s">
        <v>10</v>
      </c>
      <c r="L21" s="76" t="s">
        <v>11</v>
      </c>
      <c r="M21" s="77" t="s">
        <v>12</v>
      </c>
      <c r="N21" s="78" t="s">
        <v>13</v>
      </c>
      <c r="O21" s="73" t="s">
        <v>14</v>
      </c>
      <c r="P21" s="38"/>
      <c r="Q21" s="14"/>
    </row>
    <row r="22" spans="1:17" x14ac:dyDescent="0.25">
      <c r="A22" s="14"/>
      <c r="B22" s="39" t="s">
        <v>27</v>
      </c>
      <c r="C22" s="40">
        <v>0.56993339676498578</v>
      </c>
      <c r="D22" s="41">
        <v>0.51727541954590328</v>
      </c>
      <c r="E22" s="41">
        <v>0.50387596899224807</v>
      </c>
      <c r="F22" s="41">
        <v>0.51034482758620692</v>
      </c>
      <c r="G22" s="41">
        <v>0.54308300395256914</v>
      </c>
      <c r="H22" s="41">
        <v>0.5470890410958904</v>
      </c>
      <c r="I22" s="41">
        <v>0.54482323232323238</v>
      </c>
      <c r="J22" s="42">
        <v>0.49483013293943873</v>
      </c>
      <c r="K22" s="42">
        <v>0.46564885496183206</v>
      </c>
      <c r="L22" s="42">
        <v>0.46946284032376745</v>
      </c>
      <c r="M22" s="43">
        <v>0.45031545741324919</v>
      </c>
      <c r="N22" s="44">
        <v>0.50812567713976164</v>
      </c>
      <c r="O22" s="79">
        <v>0.50906252121376694</v>
      </c>
      <c r="P22" s="45"/>
      <c r="Q22" s="14"/>
    </row>
    <row r="23" spans="1:17" x14ac:dyDescent="0.25">
      <c r="A23" s="14"/>
      <c r="B23" s="46" t="s">
        <v>28</v>
      </c>
      <c r="C23" s="47">
        <v>0.22930542340627974</v>
      </c>
      <c r="D23" s="48">
        <v>0.25468904244817375</v>
      </c>
      <c r="E23" s="48">
        <v>0.24883720930232558</v>
      </c>
      <c r="F23" s="48">
        <v>0.27290640394088672</v>
      </c>
      <c r="G23" s="48">
        <v>0.20553359683794467</v>
      </c>
      <c r="H23" s="48">
        <v>0.2089041095890411</v>
      </c>
      <c r="I23" s="48">
        <v>0.21338383838383837</v>
      </c>
      <c r="J23" s="49">
        <v>0.2378138847858198</v>
      </c>
      <c r="K23" s="49">
        <v>0.22761970853573907</v>
      </c>
      <c r="L23" s="49">
        <v>0.27078734363502577</v>
      </c>
      <c r="M23" s="50">
        <v>0.28391167192429023</v>
      </c>
      <c r="N23" s="51">
        <v>0.27410617551462624</v>
      </c>
      <c r="O23" s="80">
        <v>0.24234607290747404</v>
      </c>
      <c r="P23" s="45"/>
      <c r="Q23" s="14"/>
    </row>
    <row r="24" spans="1:17" x14ac:dyDescent="0.25">
      <c r="A24" s="14"/>
      <c r="B24" s="46" t="s">
        <v>29</v>
      </c>
      <c r="C24" s="47">
        <v>0.11798287345385347</v>
      </c>
      <c r="D24" s="48">
        <v>0.14906219151036526</v>
      </c>
      <c r="E24" s="48">
        <v>0.18062015503875969</v>
      </c>
      <c r="F24" s="48">
        <v>0.13694581280788176</v>
      </c>
      <c r="G24" s="48">
        <v>0.16679841897233202</v>
      </c>
      <c r="H24" s="48">
        <v>0.1720890410958904</v>
      </c>
      <c r="I24" s="48">
        <v>0.17171717171717171</v>
      </c>
      <c r="J24" s="52">
        <v>0.18094534711964549</v>
      </c>
      <c r="K24" s="52">
        <v>0.20263705759888967</v>
      </c>
      <c r="L24" s="52">
        <v>0.17954378219278883</v>
      </c>
      <c r="M24" s="53">
        <v>0.14511041009463724</v>
      </c>
      <c r="N24" s="54">
        <v>0.13434452871072589</v>
      </c>
      <c r="O24" s="81">
        <v>0.16427941076641098</v>
      </c>
      <c r="P24" s="45"/>
      <c r="Q24" s="14"/>
    </row>
    <row r="25" spans="1:17" x14ac:dyDescent="0.25">
      <c r="A25" s="14"/>
      <c r="B25" s="46" t="s">
        <v>30</v>
      </c>
      <c r="C25" s="47">
        <v>7.8972407231208366E-2</v>
      </c>
      <c r="D25" s="48">
        <v>7.0088845014807499E-2</v>
      </c>
      <c r="E25" s="48">
        <v>5.1162790697674418E-2</v>
      </c>
      <c r="F25" s="48">
        <v>6.8965517241379309E-2</v>
      </c>
      <c r="G25" s="48">
        <v>7.5889328063241113E-2</v>
      </c>
      <c r="H25" s="48">
        <v>7.0205479452054798E-2</v>
      </c>
      <c r="I25" s="48">
        <v>6.25E-2</v>
      </c>
      <c r="J25" s="52">
        <v>7.6070901033973418E-2</v>
      </c>
      <c r="K25" s="52">
        <v>9.4378903539208886E-2</v>
      </c>
      <c r="L25" s="52">
        <v>7.5791022810890354E-2</v>
      </c>
      <c r="M25" s="53">
        <v>9.7791798107255523E-2</v>
      </c>
      <c r="N25" s="54">
        <v>6.2838569880823397E-2</v>
      </c>
      <c r="O25" s="81">
        <v>7.4061502952956354E-2</v>
      </c>
      <c r="P25" s="45"/>
      <c r="Q25" s="14"/>
    </row>
    <row r="26" spans="1:17" x14ac:dyDescent="0.25">
      <c r="A26" s="14"/>
      <c r="B26" s="46" t="s">
        <v>31</v>
      </c>
      <c r="C26" s="47">
        <v>2.8544243577545195E-3</v>
      </c>
      <c r="D26" s="48">
        <v>7.8973346495557744E-3</v>
      </c>
      <c r="E26" s="48">
        <v>1.5503875968992248E-2</v>
      </c>
      <c r="F26" s="48">
        <v>1.083743842364532E-2</v>
      </c>
      <c r="G26" s="48">
        <v>8.6956521739130436E-3</v>
      </c>
      <c r="H26" s="48">
        <v>1.7123287671232876E-3</v>
      </c>
      <c r="I26" s="48">
        <v>6.9444444444444441E-3</v>
      </c>
      <c r="J26" s="52">
        <v>1.03397341211226E-2</v>
      </c>
      <c r="K26" s="52">
        <v>4.8577376821651629E-3</v>
      </c>
      <c r="L26" s="52">
        <v>3.6791758646063282E-3</v>
      </c>
      <c r="M26" s="53">
        <v>2.2870662460567823E-2</v>
      </c>
      <c r="N26" s="54">
        <v>2.0585048754062838E-2</v>
      </c>
      <c r="O26" s="81">
        <v>9.5037675649989814E-3</v>
      </c>
      <c r="P26" s="45"/>
      <c r="Q26" s="14"/>
    </row>
    <row r="27" spans="1:17" ht="15.75" thickBot="1" x14ac:dyDescent="0.3">
      <c r="A27" s="14"/>
      <c r="B27" s="46" t="s">
        <v>32</v>
      </c>
      <c r="C27" s="55">
        <v>9.5147478591817321E-4</v>
      </c>
      <c r="D27" s="56">
        <v>9.871668311944718E-4</v>
      </c>
      <c r="E27" s="56">
        <v>0</v>
      </c>
      <c r="F27" s="56">
        <v>0</v>
      </c>
      <c r="G27" s="56">
        <v>0</v>
      </c>
      <c r="H27" s="56">
        <v>0</v>
      </c>
      <c r="I27" s="56">
        <v>6.3131313131313137E-4</v>
      </c>
      <c r="J27" s="57">
        <v>0</v>
      </c>
      <c r="K27" s="57">
        <v>4.8577376821651629E-3</v>
      </c>
      <c r="L27" s="57">
        <v>7.3583517292126564E-4</v>
      </c>
      <c r="M27" s="58">
        <v>0</v>
      </c>
      <c r="N27" s="59">
        <v>0</v>
      </c>
      <c r="O27" s="81">
        <v>7.4672459439277712E-4</v>
      </c>
      <c r="P27" s="45"/>
      <c r="Q27" s="60"/>
    </row>
    <row r="28" spans="1:17" ht="15.75" thickBot="1" x14ac:dyDescent="0.3">
      <c r="A28" s="14"/>
      <c r="B28" s="61" t="s">
        <v>14</v>
      </c>
      <c r="C28" s="62">
        <f t="shared" ref="C28:O28" si="2">SUM(C22:C27)</f>
        <v>1</v>
      </c>
      <c r="D28" s="63">
        <f t="shared" si="2"/>
        <v>1</v>
      </c>
      <c r="E28" s="63">
        <f t="shared" si="2"/>
        <v>1</v>
      </c>
      <c r="F28" s="63">
        <f t="shared" si="2"/>
        <v>1</v>
      </c>
      <c r="G28" s="63">
        <f t="shared" si="2"/>
        <v>1</v>
      </c>
      <c r="H28" s="63">
        <f t="shared" si="2"/>
        <v>1</v>
      </c>
      <c r="I28" s="63">
        <f t="shared" si="2"/>
        <v>1</v>
      </c>
      <c r="J28" s="63">
        <f t="shared" si="2"/>
        <v>1</v>
      </c>
      <c r="K28" s="63">
        <f t="shared" si="2"/>
        <v>1</v>
      </c>
      <c r="L28" s="63">
        <f t="shared" si="2"/>
        <v>0.99999999999999989</v>
      </c>
      <c r="M28" s="63">
        <f t="shared" si="2"/>
        <v>0.99999999999999989</v>
      </c>
      <c r="N28" s="64">
        <f t="shared" si="2"/>
        <v>1</v>
      </c>
      <c r="O28" s="65">
        <f t="shared" si="2"/>
        <v>0.99999999999999989</v>
      </c>
      <c r="P28" s="14"/>
      <c r="Q28" s="66"/>
    </row>
    <row r="29" spans="1:17" x14ac:dyDescent="0.25">
      <c r="A29" s="14"/>
      <c r="B29" s="111" t="s">
        <v>36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</row>
    <row r="30" spans="1:17" x14ac:dyDescent="0.25">
      <c r="A30" s="60"/>
      <c r="B30" s="112" t="s">
        <v>33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</row>
    <row r="31" spans="1:17" x14ac:dyDescent="0.25">
      <c r="A31" s="66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</row>
  </sheetData>
  <mergeCells count="3">
    <mergeCell ref="B4:G4"/>
    <mergeCell ref="B29:P29"/>
    <mergeCell ref="B30:P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E6059-9468-4A4A-84CD-EC4670518365}">
  <dimension ref="A3:R31"/>
  <sheetViews>
    <sheetView topLeftCell="A7" workbookViewId="0">
      <selection activeCell="R5" sqref="R5"/>
    </sheetView>
  </sheetViews>
  <sheetFormatPr baseColWidth="10" defaultRowHeight="15" x14ac:dyDescent="0.25"/>
  <cols>
    <col min="1" max="1" width="1.42578125" customWidth="1"/>
    <col min="2" max="2" width="27.7109375" customWidth="1"/>
    <col min="3" max="14" width="6.28515625" customWidth="1"/>
    <col min="15" max="15" width="6.85546875" customWidth="1"/>
    <col min="16" max="16" width="8.140625" customWidth="1"/>
    <col min="17" max="17" width="2.42578125" customWidth="1"/>
    <col min="18" max="18" width="5" customWidth="1"/>
  </cols>
  <sheetData>
    <row r="3" spans="1:18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ht="18.75" x14ac:dyDescent="0.3">
      <c r="A4" s="2"/>
      <c r="B4" s="110" t="s">
        <v>34</v>
      </c>
      <c r="C4" s="110"/>
      <c r="D4" s="110"/>
      <c r="E4" s="110"/>
      <c r="F4" s="110"/>
      <c r="G4" s="110"/>
      <c r="H4" s="3"/>
      <c r="I4" s="3"/>
      <c r="J4" s="3"/>
      <c r="K4" s="3"/>
      <c r="L4" s="3"/>
      <c r="M4" s="3"/>
      <c r="N4" s="3"/>
      <c r="O4" s="3"/>
      <c r="P4" s="3"/>
      <c r="Q4" s="1"/>
      <c r="R4" s="1"/>
    </row>
    <row r="5" spans="1:18" ht="15.75" thickBot="1" x14ac:dyDescent="0.3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2"/>
      <c r="R5" s="90"/>
    </row>
    <row r="6" spans="1:18" ht="19.5" thickBot="1" x14ac:dyDescent="0.35">
      <c r="A6" s="5"/>
      <c r="B6" s="67" t="s">
        <v>1</v>
      </c>
      <c r="C6" s="68" t="s">
        <v>2</v>
      </c>
      <c r="D6" s="69" t="s">
        <v>3</v>
      </c>
      <c r="E6" s="69" t="s">
        <v>4</v>
      </c>
      <c r="F6" s="69" t="s">
        <v>5</v>
      </c>
      <c r="G6" s="69" t="s">
        <v>6</v>
      </c>
      <c r="H6" s="69" t="s">
        <v>7</v>
      </c>
      <c r="I6" s="69" t="s">
        <v>8</v>
      </c>
      <c r="J6" s="69" t="s">
        <v>9</v>
      </c>
      <c r="K6" s="69" t="s">
        <v>10</v>
      </c>
      <c r="L6" s="69" t="s">
        <v>11</v>
      </c>
      <c r="M6" s="70" t="s">
        <v>12</v>
      </c>
      <c r="N6" s="71" t="s">
        <v>13</v>
      </c>
      <c r="O6" s="72" t="s">
        <v>14</v>
      </c>
      <c r="P6" s="1"/>
      <c r="Q6" s="5"/>
      <c r="R6" s="91"/>
    </row>
    <row r="7" spans="1:18" ht="19.5" thickBot="1" x14ac:dyDescent="0.35">
      <c r="A7" s="5"/>
      <c r="B7" s="6" t="s">
        <v>15</v>
      </c>
      <c r="C7" s="7">
        <v>980</v>
      </c>
      <c r="D7" s="8">
        <v>884</v>
      </c>
      <c r="E7" s="8">
        <v>733</v>
      </c>
      <c r="F7" s="8">
        <v>294</v>
      </c>
      <c r="G7" s="8">
        <v>326</v>
      </c>
      <c r="H7" s="9">
        <v>434</v>
      </c>
      <c r="I7" s="8">
        <v>514</v>
      </c>
      <c r="J7" s="10">
        <v>547</v>
      </c>
      <c r="K7" s="11">
        <v>792</v>
      </c>
      <c r="L7" s="11">
        <v>869</v>
      </c>
      <c r="M7" s="12">
        <v>759</v>
      </c>
      <c r="N7" s="13">
        <v>576</v>
      </c>
      <c r="O7" s="89">
        <f>SUM(C7:N7)</f>
        <v>7708</v>
      </c>
      <c r="P7" s="1"/>
      <c r="Q7" s="5"/>
      <c r="R7" s="91"/>
    </row>
    <row r="8" spans="1:18" ht="15.75" thickBot="1" x14ac:dyDescent="0.3">
      <c r="A8" s="5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4"/>
    </row>
    <row r="9" spans="1:18" ht="15.75" thickBot="1" x14ac:dyDescent="0.3">
      <c r="A9" s="14"/>
      <c r="B9" s="67" t="s">
        <v>16</v>
      </c>
      <c r="C9" s="68" t="s">
        <v>2</v>
      </c>
      <c r="D9" s="69" t="s">
        <v>3</v>
      </c>
      <c r="E9" s="69" t="s">
        <v>4</v>
      </c>
      <c r="F9" s="69" t="s">
        <v>5</v>
      </c>
      <c r="G9" s="69" t="s">
        <v>6</v>
      </c>
      <c r="H9" s="69" t="s">
        <v>7</v>
      </c>
      <c r="I9" s="69" t="s">
        <v>8</v>
      </c>
      <c r="J9" s="69" t="s">
        <v>9</v>
      </c>
      <c r="K9" s="69" t="s">
        <v>10</v>
      </c>
      <c r="L9" s="69" t="s">
        <v>11</v>
      </c>
      <c r="M9" s="70" t="s">
        <v>12</v>
      </c>
      <c r="N9" s="71" t="s">
        <v>13</v>
      </c>
      <c r="O9" s="73" t="s">
        <v>14</v>
      </c>
      <c r="P9" s="74" t="s">
        <v>17</v>
      </c>
      <c r="Q9" s="14"/>
    </row>
    <row r="10" spans="1:18" x14ac:dyDescent="0.25">
      <c r="A10" s="14"/>
      <c r="B10" s="15" t="s">
        <v>18</v>
      </c>
      <c r="C10" s="16">
        <v>165</v>
      </c>
      <c r="D10" s="17">
        <v>143</v>
      </c>
      <c r="E10" s="17">
        <v>111</v>
      </c>
      <c r="F10" s="17">
        <v>33</v>
      </c>
      <c r="G10" s="17">
        <v>63</v>
      </c>
      <c r="H10" s="18">
        <v>65</v>
      </c>
      <c r="I10" s="17">
        <v>84</v>
      </c>
      <c r="J10" s="19">
        <v>104</v>
      </c>
      <c r="K10" s="20">
        <v>155</v>
      </c>
      <c r="L10" s="20">
        <v>179</v>
      </c>
      <c r="M10" s="21">
        <v>131</v>
      </c>
      <c r="N10" s="22">
        <v>95</v>
      </c>
      <c r="O10" s="82">
        <f>SUM(C10:N10)</f>
        <v>1328</v>
      </c>
      <c r="P10" s="83">
        <f>O10/O19</f>
        <v>0.15927080834732549</v>
      </c>
      <c r="Q10" s="14"/>
    </row>
    <row r="11" spans="1:18" x14ac:dyDescent="0.25">
      <c r="A11" s="14"/>
      <c r="B11" s="23" t="s">
        <v>19</v>
      </c>
      <c r="C11" s="24">
        <v>62</v>
      </c>
      <c r="D11" s="25">
        <v>61</v>
      </c>
      <c r="E11" s="25">
        <v>47</v>
      </c>
      <c r="F11" s="25">
        <v>10</v>
      </c>
      <c r="G11" s="25">
        <v>24</v>
      </c>
      <c r="H11" s="26">
        <v>25</v>
      </c>
      <c r="I11" s="17">
        <v>30</v>
      </c>
      <c r="J11" s="19">
        <v>29</v>
      </c>
      <c r="K11" s="20">
        <v>51</v>
      </c>
      <c r="L11" s="20">
        <v>59</v>
      </c>
      <c r="M11" s="21">
        <v>42</v>
      </c>
      <c r="N11" s="22">
        <v>39</v>
      </c>
      <c r="O11" s="84">
        <f t="shared" ref="O11:O18" si="0">SUM(C11:N11)</f>
        <v>479</v>
      </c>
      <c r="P11" s="85">
        <f>O11/O19</f>
        <v>5.7447829215639241E-2</v>
      </c>
      <c r="Q11" s="14"/>
    </row>
    <row r="12" spans="1:18" x14ac:dyDescent="0.25">
      <c r="A12" s="14"/>
      <c r="B12" s="23" t="s">
        <v>20</v>
      </c>
      <c r="C12" s="24">
        <v>148</v>
      </c>
      <c r="D12" s="25">
        <v>157</v>
      </c>
      <c r="E12" s="25">
        <v>127</v>
      </c>
      <c r="F12" s="25">
        <v>37</v>
      </c>
      <c r="G12" s="25">
        <v>50</v>
      </c>
      <c r="H12" s="18">
        <v>63</v>
      </c>
      <c r="I12" s="25">
        <v>95</v>
      </c>
      <c r="J12" s="27">
        <v>112</v>
      </c>
      <c r="K12" s="28">
        <v>132</v>
      </c>
      <c r="L12" s="28">
        <v>138</v>
      </c>
      <c r="M12" s="29">
        <v>118</v>
      </c>
      <c r="N12" s="30">
        <v>106</v>
      </c>
      <c r="O12" s="86">
        <f t="shared" si="0"/>
        <v>1283</v>
      </c>
      <c r="P12" s="85">
        <f>O12/O19</f>
        <v>0.15387383065483329</v>
      </c>
      <c r="Q12" s="14"/>
    </row>
    <row r="13" spans="1:18" x14ac:dyDescent="0.25">
      <c r="A13" s="14"/>
      <c r="B13" s="23" t="s">
        <v>21</v>
      </c>
      <c r="C13" s="24">
        <v>297</v>
      </c>
      <c r="D13" s="25">
        <v>276</v>
      </c>
      <c r="E13" s="25">
        <v>225</v>
      </c>
      <c r="F13" s="25">
        <v>101</v>
      </c>
      <c r="G13" s="25">
        <v>89</v>
      </c>
      <c r="H13" s="26">
        <v>141</v>
      </c>
      <c r="I13" s="25">
        <v>142</v>
      </c>
      <c r="J13" s="27">
        <v>120</v>
      </c>
      <c r="K13" s="28">
        <v>250</v>
      </c>
      <c r="L13" s="28">
        <v>245</v>
      </c>
      <c r="M13" s="29">
        <v>246</v>
      </c>
      <c r="N13" s="30">
        <v>163</v>
      </c>
      <c r="O13" s="86">
        <f t="shared" si="0"/>
        <v>2295</v>
      </c>
      <c r="P13" s="85">
        <f>O13/O19</f>
        <v>0.27524586231710241</v>
      </c>
      <c r="Q13" s="14"/>
    </row>
    <row r="14" spans="1:18" x14ac:dyDescent="0.25">
      <c r="A14" s="14"/>
      <c r="B14" s="23" t="s">
        <v>22</v>
      </c>
      <c r="C14" s="31">
        <v>169</v>
      </c>
      <c r="D14" s="26">
        <v>135</v>
      </c>
      <c r="E14" s="26">
        <v>133</v>
      </c>
      <c r="F14" s="25">
        <v>50</v>
      </c>
      <c r="G14" s="25">
        <v>54</v>
      </c>
      <c r="H14" s="26">
        <v>80</v>
      </c>
      <c r="I14" s="25">
        <v>100</v>
      </c>
      <c r="J14" s="27">
        <v>106</v>
      </c>
      <c r="K14" s="28">
        <v>139</v>
      </c>
      <c r="L14" s="28">
        <v>159</v>
      </c>
      <c r="M14" s="29">
        <v>143</v>
      </c>
      <c r="N14" s="30">
        <v>97</v>
      </c>
      <c r="O14" s="86">
        <f t="shared" si="0"/>
        <v>1365</v>
      </c>
      <c r="P14" s="85">
        <f>O14/O19</f>
        <v>0.16370832333893021</v>
      </c>
      <c r="Q14" s="14"/>
    </row>
    <row r="15" spans="1:18" x14ac:dyDescent="0.25">
      <c r="A15" s="14"/>
      <c r="B15" s="23" t="s">
        <v>23</v>
      </c>
      <c r="C15" s="31">
        <v>69</v>
      </c>
      <c r="D15" s="26">
        <v>52</v>
      </c>
      <c r="E15" s="26">
        <v>28</v>
      </c>
      <c r="F15" s="25">
        <v>17</v>
      </c>
      <c r="G15" s="25">
        <v>17</v>
      </c>
      <c r="H15" s="26">
        <v>13</v>
      </c>
      <c r="I15" s="25">
        <v>14</v>
      </c>
      <c r="J15" s="27">
        <v>23</v>
      </c>
      <c r="K15" s="28">
        <v>32</v>
      </c>
      <c r="L15" s="28">
        <v>45</v>
      </c>
      <c r="M15" s="29">
        <v>37</v>
      </c>
      <c r="N15" s="30">
        <v>29</v>
      </c>
      <c r="O15" s="86">
        <f t="shared" si="0"/>
        <v>376</v>
      </c>
      <c r="P15" s="87">
        <f>O15/O19</f>
        <v>4.5094746941712643E-2</v>
      </c>
      <c r="Q15" s="14"/>
    </row>
    <row r="16" spans="1:18" x14ac:dyDescent="0.25">
      <c r="A16" s="14"/>
      <c r="B16" s="23" t="s">
        <v>24</v>
      </c>
      <c r="C16" s="31">
        <v>53</v>
      </c>
      <c r="D16" s="26">
        <v>35</v>
      </c>
      <c r="E16" s="26">
        <v>31</v>
      </c>
      <c r="F16" s="25">
        <v>12</v>
      </c>
      <c r="G16" s="25">
        <v>17</v>
      </c>
      <c r="H16" s="26">
        <v>21</v>
      </c>
      <c r="I16" s="25">
        <v>20</v>
      </c>
      <c r="J16" s="27">
        <v>24</v>
      </c>
      <c r="K16" s="28">
        <v>36</v>
      </c>
      <c r="L16" s="28">
        <v>44</v>
      </c>
      <c r="M16" s="29">
        <v>25</v>
      </c>
      <c r="N16" s="30">
        <v>30</v>
      </c>
      <c r="O16" s="86">
        <f t="shared" si="0"/>
        <v>348</v>
      </c>
      <c r="P16" s="87">
        <f>O16/O19</f>
        <v>4.1736627488606383E-2</v>
      </c>
      <c r="Q16" s="14"/>
    </row>
    <row r="17" spans="1:18" x14ac:dyDescent="0.25">
      <c r="A17" s="14"/>
      <c r="B17" s="23" t="s">
        <v>25</v>
      </c>
      <c r="C17" s="31">
        <v>55</v>
      </c>
      <c r="D17" s="26">
        <v>51</v>
      </c>
      <c r="E17" s="26">
        <v>32</v>
      </c>
      <c r="F17" s="25">
        <v>23</v>
      </c>
      <c r="G17" s="25">
        <v>20</v>
      </c>
      <c r="H17" s="26">
        <v>18</v>
      </c>
      <c r="I17" s="25">
        <v>30</v>
      </c>
      <c r="J17" s="27">
        <v>37</v>
      </c>
      <c r="K17" s="28">
        <v>31</v>
      </c>
      <c r="L17" s="28">
        <v>41</v>
      </c>
      <c r="M17" s="29">
        <v>46</v>
      </c>
      <c r="N17" s="30">
        <v>29</v>
      </c>
      <c r="O17" s="86">
        <f t="shared" si="0"/>
        <v>413</v>
      </c>
      <c r="P17" s="87">
        <f>O17/O19</f>
        <v>4.9532261933317341E-2</v>
      </c>
      <c r="Q17" s="14"/>
    </row>
    <row r="18" spans="1:18" ht="15.75" thickBot="1" x14ac:dyDescent="0.3">
      <c r="A18" s="14"/>
      <c r="B18" s="23" t="s">
        <v>26</v>
      </c>
      <c r="C18" s="24">
        <v>50</v>
      </c>
      <c r="D18" s="25">
        <v>46</v>
      </c>
      <c r="E18" s="25">
        <v>58</v>
      </c>
      <c r="F18" s="25">
        <v>15</v>
      </c>
      <c r="G18" s="25">
        <v>24</v>
      </c>
      <c r="H18" s="26">
        <v>28</v>
      </c>
      <c r="I18" s="25">
        <v>37</v>
      </c>
      <c r="J18" s="27">
        <v>40</v>
      </c>
      <c r="K18" s="28">
        <v>38</v>
      </c>
      <c r="L18" s="28">
        <v>46</v>
      </c>
      <c r="M18" s="29">
        <v>35</v>
      </c>
      <c r="N18" s="30">
        <v>34</v>
      </c>
      <c r="O18" s="86">
        <f t="shared" si="0"/>
        <v>451</v>
      </c>
      <c r="P18" s="88">
        <f>O18/O19</f>
        <v>5.4089709762532981E-2</v>
      </c>
      <c r="Q18" s="14"/>
    </row>
    <row r="19" spans="1:18" ht="15.75" thickBot="1" x14ac:dyDescent="0.3">
      <c r="A19" s="14"/>
      <c r="B19" s="67" t="s">
        <v>14</v>
      </c>
      <c r="C19" s="92">
        <f t="shared" ref="C19:N19" si="1">SUM(C10:C18)</f>
        <v>1068</v>
      </c>
      <c r="D19" s="93">
        <f t="shared" si="1"/>
        <v>956</v>
      </c>
      <c r="E19" s="93">
        <f t="shared" si="1"/>
        <v>792</v>
      </c>
      <c r="F19" s="93">
        <f t="shared" si="1"/>
        <v>298</v>
      </c>
      <c r="G19" s="93">
        <f t="shared" si="1"/>
        <v>358</v>
      </c>
      <c r="H19" s="94">
        <f t="shared" si="1"/>
        <v>454</v>
      </c>
      <c r="I19" s="94">
        <f t="shared" si="1"/>
        <v>552</v>
      </c>
      <c r="J19" s="95">
        <f t="shared" si="1"/>
        <v>595</v>
      </c>
      <c r="K19" s="95">
        <f t="shared" si="1"/>
        <v>864</v>
      </c>
      <c r="L19" s="94">
        <f t="shared" si="1"/>
        <v>956</v>
      </c>
      <c r="M19" s="94">
        <f t="shared" si="1"/>
        <v>823</v>
      </c>
      <c r="N19" s="94">
        <f t="shared" si="1"/>
        <v>622</v>
      </c>
      <c r="O19" s="96">
        <f>SUM(C19:N19)</f>
        <v>8338</v>
      </c>
      <c r="P19" s="14"/>
      <c r="Q19" s="14"/>
    </row>
    <row r="20" spans="1:18" ht="15.75" thickBo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8" ht="15.75" thickBot="1" x14ac:dyDescent="0.3">
      <c r="A21" s="14"/>
      <c r="B21" s="67" t="s">
        <v>15</v>
      </c>
      <c r="C21" s="75" t="s">
        <v>2</v>
      </c>
      <c r="D21" s="76" t="s">
        <v>3</v>
      </c>
      <c r="E21" s="76" t="s">
        <v>4</v>
      </c>
      <c r="F21" s="76" t="s">
        <v>5</v>
      </c>
      <c r="G21" s="76" t="s">
        <v>6</v>
      </c>
      <c r="H21" s="76" t="s">
        <v>7</v>
      </c>
      <c r="I21" s="76" t="s">
        <v>8</v>
      </c>
      <c r="J21" s="76" t="s">
        <v>9</v>
      </c>
      <c r="K21" s="76" t="s">
        <v>10</v>
      </c>
      <c r="L21" s="76" t="s">
        <v>11</v>
      </c>
      <c r="M21" s="77" t="s">
        <v>12</v>
      </c>
      <c r="N21" s="78" t="s">
        <v>13</v>
      </c>
      <c r="O21" s="73" t="s">
        <v>14</v>
      </c>
      <c r="P21" s="38"/>
      <c r="Q21" s="14"/>
    </row>
    <row r="22" spans="1:18" x14ac:dyDescent="0.25">
      <c r="A22" s="14"/>
      <c r="B22" s="39" t="s">
        <v>27</v>
      </c>
      <c r="C22" s="40">
        <v>0.49864682002706362</v>
      </c>
      <c r="D22" s="41">
        <v>0.47740963855421686</v>
      </c>
      <c r="E22" s="41">
        <v>0.50902527075812276</v>
      </c>
      <c r="F22" s="41">
        <v>0.59598853868194845</v>
      </c>
      <c r="G22" s="41">
        <v>0.52287581699346408</v>
      </c>
      <c r="H22" s="41">
        <v>0.47701149425287354</v>
      </c>
      <c r="I22" s="41">
        <v>0.47690014903129657</v>
      </c>
      <c r="J22" s="42">
        <v>0.46039603960396042</v>
      </c>
      <c r="K22" s="42">
        <v>0.48554421768707484</v>
      </c>
      <c r="L22" s="42">
        <v>0.53717026378896882</v>
      </c>
      <c r="M22" s="43">
        <v>0.49854791868344628</v>
      </c>
      <c r="N22" s="44">
        <v>0.52010050251256279</v>
      </c>
      <c r="O22" s="79">
        <v>0.50059203934784591</v>
      </c>
      <c r="P22" s="45"/>
      <c r="Q22" s="14"/>
    </row>
    <row r="23" spans="1:18" x14ac:dyDescent="0.25">
      <c r="A23" s="14"/>
      <c r="B23" s="46" t="s">
        <v>28</v>
      </c>
      <c r="C23" s="47">
        <v>0.23207036535859268</v>
      </c>
      <c r="D23" s="48">
        <v>0.23870481927710843</v>
      </c>
      <c r="E23" s="48">
        <v>0.24097472924187727</v>
      </c>
      <c r="F23" s="48">
        <v>0.23495702005730659</v>
      </c>
      <c r="G23" s="48">
        <v>0.23965141612200436</v>
      </c>
      <c r="H23" s="48">
        <v>0.28735632183908044</v>
      </c>
      <c r="I23" s="48">
        <v>0.26974664679582711</v>
      </c>
      <c r="J23" s="49">
        <v>0.23886138613861385</v>
      </c>
      <c r="K23" s="49">
        <v>0.26700680272108845</v>
      </c>
      <c r="L23" s="49">
        <v>0.22541966426858512</v>
      </c>
      <c r="M23" s="50">
        <v>0.26137463697967084</v>
      </c>
      <c r="N23" s="51">
        <v>0.22110552763819097</v>
      </c>
      <c r="O23" s="80">
        <v>0.24455779214864742</v>
      </c>
      <c r="P23" s="45"/>
      <c r="Q23" s="14"/>
    </row>
    <row r="24" spans="1:18" x14ac:dyDescent="0.25">
      <c r="A24" s="14"/>
      <c r="B24" s="46" t="s">
        <v>29</v>
      </c>
      <c r="C24" s="47">
        <v>0.14343707713125844</v>
      </c>
      <c r="D24" s="48">
        <v>0.14533132530120482</v>
      </c>
      <c r="E24" s="48">
        <v>0.14530685920577618</v>
      </c>
      <c r="F24" s="48">
        <v>0.12034383954154727</v>
      </c>
      <c r="G24" s="48">
        <v>0.16122004357298475</v>
      </c>
      <c r="H24" s="48">
        <v>0.16666666666666666</v>
      </c>
      <c r="I24" s="48">
        <v>0.15946348733233978</v>
      </c>
      <c r="J24" s="52">
        <v>0.1844059405940594</v>
      </c>
      <c r="K24" s="52">
        <v>0.14370748299319727</v>
      </c>
      <c r="L24" s="52">
        <v>0.13349320543565149</v>
      </c>
      <c r="M24" s="53">
        <v>0.13068731848983542</v>
      </c>
      <c r="N24" s="54">
        <v>0.15829145728643215</v>
      </c>
      <c r="O24" s="81">
        <v>0.14773658803169687</v>
      </c>
      <c r="P24" s="45"/>
      <c r="Q24" s="14"/>
    </row>
    <row r="25" spans="1:18" x14ac:dyDescent="0.25">
      <c r="A25" s="14"/>
      <c r="B25" s="46" t="s">
        <v>30</v>
      </c>
      <c r="C25" s="47">
        <v>0.11434370771312584</v>
      </c>
      <c r="D25" s="48">
        <v>0.11219879518072289</v>
      </c>
      <c r="E25" s="48">
        <v>9.2960288808664263E-2</v>
      </c>
      <c r="F25" s="48">
        <v>4.0114613180515762E-2</v>
      </c>
      <c r="G25" s="48">
        <v>7.407407407407407E-2</v>
      </c>
      <c r="H25" s="48">
        <v>6.7049808429118771E-2</v>
      </c>
      <c r="I25" s="48">
        <v>8.792846497764531E-2</v>
      </c>
      <c r="J25" s="52">
        <v>0.11138613861386139</v>
      </c>
      <c r="K25" s="52">
        <v>9.2687074829931979E-2</v>
      </c>
      <c r="L25" s="52">
        <v>9.8321342925659472E-2</v>
      </c>
      <c r="M25" s="53">
        <v>9.7773475314617622E-2</v>
      </c>
      <c r="N25" s="54">
        <v>8.9195979899497485E-2</v>
      </c>
      <c r="O25" s="81">
        <v>9.6274706257400491E-2</v>
      </c>
      <c r="P25" s="45"/>
      <c r="Q25" s="14"/>
    </row>
    <row r="26" spans="1:18" x14ac:dyDescent="0.25">
      <c r="A26" s="14"/>
      <c r="B26" s="46" t="s">
        <v>31</v>
      </c>
      <c r="C26" s="47">
        <v>1.0148849797023005E-2</v>
      </c>
      <c r="D26" s="48">
        <v>2.635542168674699E-2</v>
      </c>
      <c r="E26" s="48">
        <v>1.1732851985559567E-2</v>
      </c>
      <c r="F26" s="48">
        <v>8.5959885386819486E-3</v>
      </c>
      <c r="G26" s="48">
        <v>2.1786492374727671E-3</v>
      </c>
      <c r="H26" s="48">
        <v>1.9157088122605363E-3</v>
      </c>
      <c r="I26" s="48">
        <v>5.9612518628912071E-3</v>
      </c>
      <c r="J26" s="52">
        <v>4.9504950495049506E-3</v>
      </c>
      <c r="K26" s="52">
        <v>1.1054421768707483E-2</v>
      </c>
      <c r="L26" s="52">
        <v>5.5955235811350921E-3</v>
      </c>
      <c r="M26" s="53">
        <v>8.7124878993223628E-3</v>
      </c>
      <c r="N26" s="54">
        <v>1.1306532663316583E-2</v>
      </c>
      <c r="O26" s="81">
        <v>1.0383459331450951E-2</v>
      </c>
      <c r="P26" s="45"/>
      <c r="Q26" s="14"/>
    </row>
    <row r="27" spans="1:18" ht="15.75" thickBot="1" x14ac:dyDescent="0.3">
      <c r="A27" s="14"/>
      <c r="B27" s="46" t="s">
        <v>32</v>
      </c>
      <c r="C27" s="55">
        <v>1.3531799729364006E-3</v>
      </c>
      <c r="D27" s="56"/>
      <c r="E27" s="56"/>
      <c r="F27" s="56"/>
      <c r="G27" s="56"/>
      <c r="H27" s="56"/>
      <c r="I27" s="56"/>
      <c r="J27" s="57"/>
      <c r="K27" s="57"/>
      <c r="L27" s="57"/>
      <c r="M27" s="58">
        <v>2.9041626331074541E-3</v>
      </c>
      <c r="N27" s="59"/>
      <c r="O27" s="81">
        <v>4.554148829583751E-4</v>
      </c>
      <c r="P27" s="45"/>
      <c r="Q27" s="60"/>
      <c r="R27" s="97"/>
    </row>
    <row r="28" spans="1:18" ht="15.75" thickBot="1" x14ac:dyDescent="0.3">
      <c r="A28" s="14"/>
      <c r="B28" s="98" t="s">
        <v>14</v>
      </c>
      <c r="C28" s="99">
        <v>1</v>
      </c>
      <c r="D28" s="100">
        <v>1</v>
      </c>
      <c r="E28" s="100">
        <v>1</v>
      </c>
      <c r="F28" s="100">
        <v>1</v>
      </c>
      <c r="G28" s="100">
        <v>1</v>
      </c>
      <c r="H28" s="100">
        <v>1</v>
      </c>
      <c r="I28" s="100">
        <v>1</v>
      </c>
      <c r="J28" s="100">
        <v>1</v>
      </c>
      <c r="K28" s="100">
        <v>1</v>
      </c>
      <c r="L28" s="100">
        <v>1</v>
      </c>
      <c r="M28" s="100">
        <v>1</v>
      </c>
      <c r="N28" s="101">
        <v>1</v>
      </c>
      <c r="O28" s="102">
        <v>1</v>
      </c>
      <c r="P28" s="14"/>
      <c r="Q28" s="66"/>
      <c r="R28" s="97"/>
    </row>
    <row r="29" spans="1:18" x14ac:dyDescent="0.25">
      <c r="A29" s="14"/>
      <c r="B29" s="111" t="s">
        <v>36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</row>
    <row r="30" spans="1:18" x14ac:dyDescent="0.25">
      <c r="A30" s="60"/>
      <c r="B30" s="112" t="s">
        <v>35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</row>
    <row r="31" spans="1:18" x14ac:dyDescent="0.25">
      <c r="A31" s="66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</row>
  </sheetData>
  <mergeCells count="3">
    <mergeCell ref="B4:G4"/>
    <mergeCell ref="B29:P29"/>
    <mergeCell ref="B30:P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8D1F2-9F53-47D6-BE77-3791E442B4DB}">
  <dimension ref="A3:R31"/>
  <sheetViews>
    <sheetView tabSelected="1" zoomScale="145" zoomScaleNormal="145" workbookViewId="0">
      <selection activeCell="E14" sqref="E14"/>
    </sheetView>
  </sheetViews>
  <sheetFormatPr baseColWidth="10" defaultRowHeight="15" x14ac:dyDescent="0.25"/>
  <cols>
    <col min="1" max="1" width="1.42578125" customWidth="1"/>
    <col min="2" max="2" width="27.7109375" customWidth="1"/>
    <col min="3" max="12" width="7" bestFit="1" customWidth="1"/>
    <col min="13" max="14" width="6.28515625" customWidth="1"/>
    <col min="15" max="15" width="7.85546875" bestFit="1" customWidth="1"/>
    <col min="16" max="16" width="8.140625" customWidth="1"/>
    <col min="17" max="17" width="2.42578125" customWidth="1"/>
    <col min="18" max="18" width="5" customWidth="1"/>
  </cols>
  <sheetData>
    <row r="3" spans="1:18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ht="18.75" x14ac:dyDescent="0.3">
      <c r="A4" s="2"/>
      <c r="B4" s="110" t="s">
        <v>37</v>
      </c>
      <c r="C4" s="110"/>
      <c r="D4" s="110"/>
      <c r="E4" s="110"/>
      <c r="F4" s="110"/>
      <c r="G4" s="110"/>
      <c r="H4" s="3"/>
      <c r="I4" s="3"/>
      <c r="J4" s="3"/>
      <c r="K4" s="3"/>
      <c r="L4" s="3"/>
      <c r="M4" s="3"/>
      <c r="N4" s="3"/>
      <c r="O4" s="3"/>
      <c r="P4" s="3"/>
      <c r="Q4" s="1"/>
      <c r="R4" s="1"/>
    </row>
    <row r="5" spans="1:18" ht="15.75" thickBot="1" x14ac:dyDescent="0.3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2"/>
      <c r="R5" s="90"/>
    </row>
    <row r="6" spans="1:18" ht="19.5" thickBot="1" x14ac:dyDescent="0.35">
      <c r="A6" s="5"/>
      <c r="B6" s="67" t="s">
        <v>1</v>
      </c>
      <c r="C6" s="68" t="s">
        <v>2</v>
      </c>
      <c r="D6" s="69" t="s">
        <v>3</v>
      </c>
      <c r="E6" s="69" t="s">
        <v>4</v>
      </c>
      <c r="F6" s="69" t="s">
        <v>5</v>
      </c>
      <c r="G6" s="69" t="s">
        <v>6</v>
      </c>
      <c r="H6" s="69" t="s">
        <v>7</v>
      </c>
      <c r="I6" s="69" t="s">
        <v>8</v>
      </c>
      <c r="J6" s="69" t="s">
        <v>9</v>
      </c>
      <c r="K6" s="69" t="s">
        <v>10</v>
      </c>
      <c r="L6" s="69" t="s">
        <v>11</v>
      </c>
      <c r="M6" s="70" t="s">
        <v>12</v>
      </c>
      <c r="N6" s="71" t="s">
        <v>13</v>
      </c>
      <c r="O6" s="72" t="s">
        <v>14</v>
      </c>
      <c r="P6" s="1"/>
      <c r="Q6" s="5"/>
      <c r="R6" s="91"/>
    </row>
    <row r="7" spans="1:18" ht="19.5" thickBot="1" x14ac:dyDescent="0.35">
      <c r="A7" s="5"/>
      <c r="B7" s="6" t="s">
        <v>15</v>
      </c>
      <c r="C7" s="7">
        <v>720</v>
      </c>
      <c r="D7" s="8">
        <v>761</v>
      </c>
      <c r="E7" s="8">
        <v>941</v>
      </c>
      <c r="F7" s="8">
        <v>940</v>
      </c>
      <c r="G7" s="8">
        <v>944</v>
      </c>
      <c r="H7" s="9">
        <v>615</v>
      </c>
      <c r="I7" s="8">
        <v>347</v>
      </c>
      <c r="J7" s="10">
        <v>156</v>
      </c>
      <c r="K7" s="11">
        <v>179</v>
      </c>
      <c r="L7" s="11">
        <v>207</v>
      </c>
      <c r="M7" s="12"/>
      <c r="N7" s="13"/>
      <c r="O7" s="89">
        <f>SUM(C7:N7)</f>
        <v>5810</v>
      </c>
      <c r="P7" s="1"/>
      <c r="Q7" s="5"/>
      <c r="R7" s="91"/>
    </row>
    <row r="8" spans="1:18" ht="15.75" thickBot="1" x14ac:dyDescent="0.3">
      <c r="A8" s="5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4"/>
    </row>
    <row r="9" spans="1:18" ht="15.75" thickBot="1" x14ac:dyDescent="0.3">
      <c r="A9" s="14"/>
      <c r="B9" s="67" t="s">
        <v>16</v>
      </c>
      <c r="C9" s="68" t="s">
        <v>2</v>
      </c>
      <c r="D9" s="69" t="s">
        <v>3</v>
      </c>
      <c r="E9" s="69" t="s">
        <v>4</v>
      </c>
      <c r="F9" s="69" t="s">
        <v>5</v>
      </c>
      <c r="G9" s="69" t="s">
        <v>6</v>
      </c>
      <c r="H9" s="69" t="s">
        <v>7</v>
      </c>
      <c r="I9" s="69" t="s">
        <v>8</v>
      </c>
      <c r="J9" s="69" t="s">
        <v>9</v>
      </c>
      <c r="K9" s="69" t="s">
        <v>10</v>
      </c>
      <c r="L9" s="69" t="s">
        <v>11</v>
      </c>
      <c r="M9" s="70" t="s">
        <v>12</v>
      </c>
      <c r="N9" s="71" t="s">
        <v>13</v>
      </c>
      <c r="O9" s="73" t="s">
        <v>14</v>
      </c>
      <c r="P9" s="74" t="s">
        <v>17</v>
      </c>
      <c r="Q9" s="14"/>
    </row>
    <row r="10" spans="1:18" x14ac:dyDescent="0.25">
      <c r="A10" s="14"/>
      <c r="B10" s="15" t="s">
        <v>18</v>
      </c>
      <c r="C10" s="16">
        <v>141</v>
      </c>
      <c r="D10" s="17">
        <v>153</v>
      </c>
      <c r="E10" s="17">
        <v>175</v>
      </c>
      <c r="F10" s="17">
        <v>162</v>
      </c>
      <c r="G10" s="17">
        <v>160</v>
      </c>
      <c r="H10" s="18">
        <v>109</v>
      </c>
      <c r="I10" s="17">
        <v>43</v>
      </c>
      <c r="J10" s="19">
        <v>32</v>
      </c>
      <c r="K10" s="20">
        <v>22</v>
      </c>
      <c r="L10" s="20">
        <v>34</v>
      </c>
      <c r="M10" s="21"/>
      <c r="N10" s="22"/>
      <c r="O10" s="82">
        <f>SUM(C10:N10)</f>
        <v>1031</v>
      </c>
      <c r="P10" s="83">
        <f>O10/O19</f>
        <v>0.16129536921151438</v>
      </c>
      <c r="Q10" s="14"/>
    </row>
    <row r="11" spans="1:18" x14ac:dyDescent="0.25">
      <c r="A11" s="14"/>
      <c r="B11" s="23" t="s">
        <v>19</v>
      </c>
      <c r="C11" s="24">
        <v>47</v>
      </c>
      <c r="D11" s="25">
        <v>44</v>
      </c>
      <c r="E11" s="25">
        <v>56</v>
      </c>
      <c r="F11" s="25">
        <v>68</v>
      </c>
      <c r="G11" s="25">
        <v>79</v>
      </c>
      <c r="H11" s="26">
        <v>33</v>
      </c>
      <c r="I11" s="17">
        <v>23</v>
      </c>
      <c r="J11" s="19">
        <v>6</v>
      </c>
      <c r="K11" s="20">
        <v>6</v>
      </c>
      <c r="L11" s="20">
        <v>22</v>
      </c>
      <c r="M11" s="21"/>
      <c r="N11" s="22"/>
      <c r="O11" s="84">
        <f t="shared" ref="O11:O18" si="0">SUM(C11:N11)</f>
        <v>384</v>
      </c>
      <c r="P11" s="85">
        <f>O11/O19</f>
        <v>6.0075093867334166E-2</v>
      </c>
      <c r="Q11" s="14"/>
    </row>
    <row r="12" spans="1:18" x14ac:dyDescent="0.25">
      <c r="A12" s="14"/>
      <c r="B12" s="23" t="s">
        <v>20</v>
      </c>
      <c r="C12" s="24">
        <v>110</v>
      </c>
      <c r="D12" s="25">
        <v>116</v>
      </c>
      <c r="E12" s="25">
        <v>161</v>
      </c>
      <c r="F12" s="25">
        <v>142</v>
      </c>
      <c r="G12" s="25">
        <v>164</v>
      </c>
      <c r="H12" s="18">
        <v>105</v>
      </c>
      <c r="I12" s="25">
        <v>68</v>
      </c>
      <c r="J12" s="27">
        <v>48</v>
      </c>
      <c r="K12" s="28">
        <v>31</v>
      </c>
      <c r="L12" s="28">
        <v>47</v>
      </c>
      <c r="M12" s="29"/>
      <c r="N12" s="30"/>
      <c r="O12" s="86">
        <f t="shared" si="0"/>
        <v>992</v>
      </c>
      <c r="P12" s="85">
        <f>O12/O19</f>
        <v>0.15519399249061328</v>
      </c>
      <c r="Q12" s="14"/>
    </row>
    <row r="13" spans="1:18" x14ac:dyDescent="0.25">
      <c r="A13" s="14"/>
      <c r="B13" s="23" t="s">
        <v>21</v>
      </c>
      <c r="C13" s="24">
        <v>217</v>
      </c>
      <c r="D13" s="25">
        <v>212</v>
      </c>
      <c r="E13" s="25">
        <v>290</v>
      </c>
      <c r="F13" s="25">
        <v>266</v>
      </c>
      <c r="G13" s="25">
        <v>269</v>
      </c>
      <c r="H13" s="26">
        <v>174</v>
      </c>
      <c r="I13" s="25">
        <v>102</v>
      </c>
      <c r="J13" s="27">
        <v>38</v>
      </c>
      <c r="K13" s="28">
        <v>57</v>
      </c>
      <c r="L13" s="28">
        <v>43</v>
      </c>
      <c r="M13" s="29"/>
      <c r="N13" s="30"/>
      <c r="O13" s="86">
        <f t="shared" si="0"/>
        <v>1668</v>
      </c>
      <c r="P13" s="85">
        <f>O13/O19</f>
        <v>0.26095118898623282</v>
      </c>
      <c r="Q13" s="14"/>
    </row>
    <row r="14" spans="1:18" x14ac:dyDescent="0.25">
      <c r="A14" s="14"/>
      <c r="B14" s="23" t="s">
        <v>22</v>
      </c>
      <c r="C14" s="31">
        <v>140</v>
      </c>
      <c r="D14" s="26">
        <v>154</v>
      </c>
      <c r="E14" s="26">
        <v>159</v>
      </c>
      <c r="F14" s="25">
        <v>169</v>
      </c>
      <c r="G14" s="25">
        <v>175</v>
      </c>
      <c r="H14" s="26">
        <v>121</v>
      </c>
      <c r="I14" s="25">
        <v>55</v>
      </c>
      <c r="J14" s="27">
        <v>18</v>
      </c>
      <c r="K14" s="28">
        <v>26</v>
      </c>
      <c r="L14" s="28">
        <v>26</v>
      </c>
      <c r="M14" s="29"/>
      <c r="N14" s="30"/>
      <c r="O14" s="86">
        <f t="shared" si="0"/>
        <v>1043</v>
      </c>
      <c r="P14" s="85">
        <f>O14/O19</f>
        <v>0.16317271589486859</v>
      </c>
      <c r="Q14" s="14"/>
    </row>
    <row r="15" spans="1:18" x14ac:dyDescent="0.25">
      <c r="A15" s="14"/>
      <c r="B15" s="23" t="s">
        <v>23</v>
      </c>
      <c r="C15" s="31">
        <v>44</v>
      </c>
      <c r="D15" s="26">
        <v>57</v>
      </c>
      <c r="E15" s="26">
        <v>45</v>
      </c>
      <c r="F15" s="25">
        <v>45</v>
      </c>
      <c r="G15" s="25">
        <v>45</v>
      </c>
      <c r="H15" s="26">
        <v>26</v>
      </c>
      <c r="I15" s="25">
        <v>18</v>
      </c>
      <c r="J15" s="27">
        <v>11</v>
      </c>
      <c r="K15" s="28">
        <v>7</v>
      </c>
      <c r="L15" s="28">
        <v>10</v>
      </c>
      <c r="M15" s="29"/>
      <c r="N15" s="30"/>
      <c r="O15" s="86">
        <f t="shared" si="0"/>
        <v>308</v>
      </c>
      <c r="P15" s="87">
        <f>O15/O19</f>
        <v>4.8185231539424278E-2</v>
      </c>
      <c r="Q15" s="14"/>
    </row>
    <row r="16" spans="1:18" x14ac:dyDescent="0.25">
      <c r="A16" s="14"/>
      <c r="B16" s="23" t="s">
        <v>24</v>
      </c>
      <c r="C16" s="31">
        <v>30</v>
      </c>
      <c r="D16" s="26">
        <v>34</v>
      </c>
      <c r="E16" s="26">
        <v>47</v>
      </c>
      <c r="F16" s="25">
        <v>55</v>
      </c>
      <c r="G16" s="25">
        <v>52</v>
      </c>
      <c r="H16" s="26">
        <v>19</v>
      </c>
      <c r="I16" s="25">
        <v>15</v>
      </c>
      <c r="J16" s="27">
        <v>10</v>
      </c>
      <c r="K16" s="28">
        <v>6</v>
      </c>
      <c r="L16" s="28">
        <v>9</v>
      </c>
      <c r="M16" s="29"/>
      <c r="N16" s="30"/>
      <c r="O16" s="86">
        <f t="shared" si="0"/>
        <v>277</v>
      </c>
      <c r="P16" s="87">
        <f>O16/O19</f>
        <v>4.3335419274092617E-2</v>
      </c>
      <c r="Q16" s="14"/>
    </row>
    <row r="17" spans="1:18" x14ac:dyDescent="0.25">
      <c r="A17" s="14"/>
      <c r="B17" s="23" t="s">
        <v>25</v>
      </c>
      <c r="C17" s="31">
        <v>30</v>
      </c>
      <c r="D17" s="26">
        <v>31</v>
      </c>
      <c r="E17" s="26">
        <v>53</v>
      </c>
      <c r="F17" s="25">
        <v>62</v>
      </c>
      <c r="G17" s="25">
        <v>69</v>
      </c>
      <c r="H17" s="26">
        <v>45</v>
      </c>
      <c r="I17" s="25">
        <v>31</v>
      </c>
      <c r="J17" s="27">
        <v>4</v>
      </c>
      <c r="K17" s="28">
        <v>20</v>
      </c>
      <c r="L17" s="28">
        <v>21</v>
      </c>
      <c r="M17" s="29"/>
      <c r="N17" s="30"/>
      <c r="O17" s="86">
        <f t="shared" si="0"/>
        <v>366</v>
      </c>
      <c r="P17" s="87">
        <f>O17/O19</f>
        <v>5.7259073842302881E-2</v>
      </c>
      <c r="Q17" s="14"/>
    </row>
    <row r="18" spans="1:18" ht="15.75" thickBot="1" x14ac:dyDescent="0.3">
      <c r="A18" s="14"/>
      <c r="B18" s="23" t="s">
        <v>26</v>
      </c>
      <c r="C18" s="24">
        <v>39</v>
      </c>
      <c r="D18" s="25">
        <v>43</v>
      </c>
      <c r="E18" s="25">
        <v>42</v>
      </c>
      <c r="F18" s="25">
        <v>49</v>
      </c>
      <c r="G18" s="25">
        <v>52</v>
      </c>
      <c r="H18" s="26">
        <v>39</v>
      </c>
      <c r="I18" s="25">
        <v>13</v>
      </c>
      <c r="J18" s="27">
        <v>12</v>
      </c>
      <c r="K18" s="28">
        <v>19</v>
      </c>
      <c r="L18" s="28">
        <v>15</v>
      </c>
      <c r="M18" s="29"/>
      <c r="N18" s="30"/>
      <c r="O18" s="86">
        <f t="shared" si="0"/>
        <v>323</v>
      </c>
      <c r="P18" s="88">
        <f>O18/O19</f>
        <v>5.0531914893617018E-2</v>
      </c>
      <c r="Q18" s="14"/>
    </row>
    <row r="19" spans="1:18" ht="15.75" thickBot="1" x14ac:dyDescent="0.3">
      <c r="A19" s="14"/>
      <c r="B19" s="67" t="s">
        <v>14</v>
      </c>
      <c r="C19" s="92">
        <f t="shared" ref="C19:N19" si="1">SUM(C10:C18)</f>
        <v>798</v>
      </c>
      <c r="D19" s="93">
        <f t="shared" si="1"/>
        <v>844</v>
      </c>
      <c r="E19" s="93">
        <f t="shared" si="1"/>
        <v>1028</v>
      </c>
      <c r="F19" s="93">
        <f t="shared" si="1"/>
        <v>1018</v>
      </c>
      <c r="G19" s="93">
        <f t="shared" si="1"/>
        <v>1065</v>
      </c>
      <c r="H19" s="94">
        <f t="shared" si="1"/>
        <v>671</v>
      </c>
      <c r="I19" s="94">
        <f t="shared" si="1"/>
        <v>368</v>
      </c>
      <c r="J19" s="95">
        <f t="shared" si="1"/>
        <v>179</v>
      </c>
      <c r="K19" s="95">
        <f t="shared" si="1"/>
        <v>194</v>
      </c>
      <c r="L19" s="94">
        <f t="shared" si="1"/>
        <v>227</v>
      </c>
      <c r="M19" s="94">
        <f t="shared" si="1"/>
        <v>0</v>
      </c>
      <c r="N19" s="94">
        <f t="shared" si="1"/>
        <v>0</v>
      </c>
      <c r="O19" s="96">
        <f>SUM(C19:N19)</f>
        <v>6392</v>
      </c>
      <c r="P19" s="14"/>
      <c r="Q19" s="14"/>
    </row>
    <row r="20" spans="1:18" ht="15.75" thickBo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8" ht="15.75" thickBot="1" x14ac:dyDescent="0.3">
      <c r="A21" s="14"/>
      <c r="B21" s="67" t="s">
        <v>15</v>
      </c>
      <c r="C21" s="68" t="s">
        <v>2</v>
      </c>
      <c r="D21" s="69" t="s">
        <v>3</v>
      </c>
      <c r="E21" s="69" t="s">
        <v>4</v>
      </c>
      <c r="F21" s="69" t="s">
        <v>5</v>
      </c>
      <c r="G21" s="69" t="s">
        <v>6</v>
      </c>
      <c r="H21" s="69" t="s">
        <v>7</v>
      </c>
      <c r="I21" s="69" t="s">
        <v>8</v>
      </c>
      <c r="J21" s="69" t="s">
        <v>9</v>
      </c>
      <c r="K21" s="69" t="s">
        <v>10</v>
      </c>
      <c r="L21" s="69" t="s">
        <v>11</v>
      </c>
      <c r="M21" s="70" t="s">
        <v>12</v>
      </c>
      <c r="N21" s="71" t="s">
        <v>13</v>
      </c>
      <c r="O21" s="72" t="s">
        <v>14</v>
      </c>
      <c r="P21" s="38"/>
      <c r="Q21" s="14"/>
    </row>
    <row r="22" spans="1:18" x14ac:dyDescent="0.25">
      <c r="A22" s="14"/>
      <c r="B22" s="104" t="s">
        <v>27</v>
      </c>
      <c r="C22" s="105">
        <v>55.191768007483631</v>
      </c>
      <c r="D22" s="106">
        <v>51.063829787234042</v>
      </c>
      <c r="E22" s="106">
        <v>49.30966469428008</v>
      </c>
      <c r="F22" s="106">
        <v>51.967978652434958</v>
      </c>
      <c r="G22" s="106">
        <v>52.607561929595825</v>
      </c>
      <c r="H22" s="106">
        <v>53.694068678459935</v>
      </c>
      <c r="I22" s="106">
        <v>54.766734279918865</v>
      </c>
      <c r="J22" s="106">
        <v>53.879310344827587</v>
      </c>
      <c r="K22" s="106">
        <v>64.285714285714292</v>
      </c>
      <c r="L22" s="106">
        <v>61.694915254237287</v>
      </c>
      <c r="M22" s="42"/>
      <c r="N22" s="44"/>
      <c r="O22" s="108">
        <v>52.912621359223301</v>
      </c>
      <c r="P22" s="45"/>
      <c r="Q22" s="14"/>
    </row>
    <row r="23" spans="1:18" x14ac:dyDescent="0.25">
      <c r="A23" s="14"/>
      <c r="B23" s="46" t="s">
        <v>28</v>
      </c>
      <c r="C23" s="107">
        <v>21.702525724976613</v>
      </c>
      <c r="D23" s="103">
        <v>23.240589198036005</v>
      </c>
      <c r="E23" s="103">
        <v>23.076923076923077</v>
      </c>
      <c r="F23" s="103">
        <v>21.480987324883255</v>
      </c>
      <c r="G23" s="103">
        <v>22.425032594524119</v>
      </c>
      <c r="H23" s="103">
        <v>21.331945889698233</v>
      </c>
      <c r="I23" s="103">
        <v>27.99188640973631</v>
      </c>
      <c r="J23" s="103">
        <v>26.293103448275861</v>
      </c>
      <c r="K23" s="103">
        <v>13.865546218487395</v>
      </c>
      <c r="L23" s="103">
        <v>18.983050847457626</v>
      </c>
      <c r="M23" s="52"/>
      <c r="N23" s="51"/>
      <c r="O23" s="108">
        <v>22.352162400706089</v>
      </c>
      <c r="P23" s="45"/>
      <c r="Q23" s="14"/>
    </row>
    <row r="24" spans="1:18" x14ac:dyDescent="0.25">
      <c r="A24" s="14"/>
      <c r="B24" s="46" t="s">
        <v>29</v>
      </c>
      <c r="C24" s="107">
        <v>13.283442469597755</v>
      </c>
      <c r="D24" s="103">
        <v>11.047463175122749</v>
      </c>
      <c r="E24" s="103">
        <v>14.003944773175542</v>
      </c>
      <c r="F24" s="103">
        <v>14.543028685790526</v>
      </c>
      <c r="G24" s="103">
        <v>12.711864406779661</v>
      </c>
      <c r="H24" s="103">
        <v>16.23309053069719</v>
      </c>
      <c r="I24" s="103">
        <v>11.156186612576064</v>
      </c>
      <c r="J24" s="103">
        <v>12.068965517241379</v>
      </c>
      <c r="K24" s="103">
        <v>10.92436974789916</v>
      </c>
      <c r="L24" s="103">
        <v>10.847457627118644</v>
      </c>
      <c r="M24" s="52"/>
      <c r="N24" s="54"/>
      <c r="O24" s="109">
        <v>13.23918799646955</v>
      </c>
      <c r="P24" s="45"/>
      <c r="Q24" s="14"/>
    </row>
    <row r="25" spans="1:18" x14ac:dyDescent="0.25">
      <c r="A25" s="14"/>
      <c r="B25" s="46" t="s">
        <v>30</v>
      </c>
      <c r="C25" s="107">
        <v>9.3545369504209539</v>
      </c>
      <c r="D25" s="103">
        <v>14.402618657937808</v>
      </c>
      <c r="E25" s="103">
        <v>12.754766600920448</v>
      </c>
      <c r="F25" s="103">
        <v>11.207471647765177</v>
      </c>
      <c r="G25" s="103">
        <v>11.864406779661017</v>
      </c>
      <c r="H25" s="103">
        <v>8.3246618106139429</v>
      </c>
      <c r="I25" s="103">
        <v>5.6795131845841782</v>
      </c>
      <c r="J25" s="103">
        <v>7.7586206896551726</v>
      </c>
      <c r="K25" s="103">
        <v>8.4033613445378155</v>
      </c>
      <c r="L25" s="103">
        <v>8.1355932203389827</v>
      </c>
      <c r="M25" s="52"/>
      <c r="N25" s="54"/>
      <c r="O25" s="109">
        <v>10.922330097087379</v>
      </c>
      <c r="P25" s="45"/>
      <c r="Q25" s="14"/>
    </row>
    <row r="26" spans="1:18" x14ac:dyDescent="0.25">
      <c r="A26" s="14"/>
      <c r="B26" s="46" t="s">
        <v>31</v>
      </c>
      <c r="C26" s="107">
        <v>0.46772684752104771</v>
      </c>
      <c r="D26" s="103">
        <v>0.24549918166939444</v>
      </c>
      <c r="E26" s="103">
        <v>0.85470085470085466</v>
      </c>
      <c r="F26" s="103">
        <v>0.80053368912608402</v>
      </c>
      <c r="G26" s="103">
        <v>0.39113428943937417</v>
      </c>
      <c r="H26" s="103">
        <v>0.41623309053069718</v>
      </c>
      <c r="I26" s="103">
        <v>0.40567951318458417</v>
      </c>
      <c r="J26" s="103">
        <v>0</v>
      </c>
      <c r="K26" s="103">
        <v>2.5210084033613445</v>
      </c>
      <c r="L26" s="103">
        <v>0.33898305084745761</v>
      </c>
      <c r="M26" s="52"/>
      <c r="N26" s="54"/>
      <c r="O26" s="109">
        <v>0.57369814651368045</v>
      </c>
      <c r="P26" s="45"/>
      <c r="Q26" s="14"/>
    </row>
    <row r="27" spans="1:18" ht="15.75" thickBot="1" x14ac:dyDescent="0.3">
      <c r="A27" s="14"/>
      <c r="B27" s="46" t="s">
        <v>32</v>
      </c>
      <c r="C27" s="55"/>
      <c r="D27" s="56"/>
      <c r="E27" s="56"/>
      <c r="F27" s="56"/>
      <c r="G27" s="56"/>
      <c r="H27" s="56"/>
      <c r="I27" s="56"/>
      <c r="J27" s="57"/>
      <c r="K27" s="57"/>
      <c r="L27" s="57"/>
      <c r="M27" s="58"/>
      <c r="N27" s="59"/>
      <c r="O27" s="81"/>
      <c r="P27" s="45"/>
      <c r="Q27" s="60"/>
      <c r="R27" s="97"/>
    </row>
    <row r="28" spans="1:18" ht="15.75" thickBot="1" x14ac:dyDescent="0.3">
      <c r="A28" s="14"/>
      <c r="B28" s="98" t="s">
        <v>14</v>
      </c>
      <c r="C28" s="99">
        <v>1</v>
      </c>
      <c r="D28" s="100">
        <v>1</v>
      </c>
      <c r="E28" s="100">
        <v>1</v>
      </c>
      <c r="F28" s="100">
        <v>1</v>
      </c>
      <c r="G28" s="100">
        <v>1</v>
      </c>
      <c r="H28" s="100">
        <v>1</v>
      </c>
      <c r="I28" s="100">
        <v>1</v>
      </c>
      <c r="J28" s="100">
        <v>1</v>
      </c>
      <c r="K28" s="100">
        <v>1</v>
      </c>
      <c r="L28" s="100">
        <v>1</v>
      </c>
      <c r="M28" s="100">
        <v>1</v>
      </c>
      <c r="N28" s="101">
        <v>1</v>
      </c>
      <c r="O28" s="102">
        <v>1</v>
      </c>
      <c r="P28" s="14"/>
      <c r="Q28" s="66"/>
      <c r="R28" s="97"/>
    </row>
    <row r="29" spans="1:18" x14ac:dyDescent="0.25">
      <c r="A29" s="14"/>
      <c r="B29" s="111" t="s">
        <v>36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</row>
    <row r="30" spans="1:18" x14ac:dyDescent="0.25">
      <c r="A30" s="60"/>
      <c r="B30" s="112" t="s">
        <v>38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</row>
    <row r="31" spans="1:18" x14ac:dyDescent="0.25">
      <c r="A31" s="66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</row>
  </sheetData>
  <mergeCells count="3">
    <mergeCell ref="B4:G4"/>
    <mergeCell ref="B29:P29"/>
    <mergeCell ref="B30:P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Morales</dc:creator>
  <cp:lastModifiedBy>Rodrigo Morales</cp:lastModifiedBy>
  <dcterms:created xsi:type="dcterms:W3CDTF">2022-05-31T15:04:48Z</dcterms:created>
  <dcterms:modified xsi:type="dcterms:W3CDTF">2022-05-31T17:31:17Z</dcterms:modified>
</cp:coreProperties>
</file>