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esktop\UAIP CONNA\UAIP\ESTADISTICO DE SOLIC. DE INF\Estadístico 2020\"/>
    </mc:Choice>
  </mc:AlternateContent>
  <bookViews>
    <workbookView xWindow="0" yWindow="0" windowWidth="20490" windowHeight="7755" tabRatio="670"/>
  </bookViews>
  <sheets>
    <sheet name="Estadistico 2020" sheetId="2" r:id="rId1"/>
  </sheets>
  <calcPr calcId="152511"/>
</workbook>
</file>

<file path=xl/calcChain.xml><?xml version="1.0" encoding="utf-8"?>
<calcChain xmlns="http://schemas.openxmlformats.org/spreadsheetml/2006/main">
  <c r="O75" i="2" l="1"/>
  <c r="L75" i="2"/>
  <c r="K75" i="2"/>
  <c r="AN75" i="2" l="1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P75" i="2"/>
  <c r="AF75" i="2"/>
  <c r="AG75" i="2"/>
  <c r="AH75" i="2"/>
  <c r="AI75" i="2"/>
  <c r="AJ75" i="2"/>
  <c r="AK75" i="2"/>
  <c r="AL75" i="2"/>
  <c r="AE75" i="2"/>
  <c r="AM75" i="2"/>
  <c r="AR75" i="2"/>
  <c r="AO75" i="2"/>
  <c r="AD75" i="2"/>
  <c r="E77" i="2"/>
  <c r="H75" i="2"/>
  <c r="E75" i="2" l="1"/>
  <c r="AT76" i="2" s="1"/>
  <c r="F75" i="2"/>
  <c r="AU76" i="2" s="1"/>
  <c r="I75" i="2"/>
  <c r="J75" i="2"/>
  <c r="M75" i="2"/>
  <c r="N75" i="2"/>
  <c r="AP75" i="2"/>
  <c r="AQ75" i="2"/>
  <c r="AS75" i="2"/>
  <c r="AI77" i="2" l="1"/>
  <c r="AS77" i="2"/>
  <c r="Z77" i="2"/>
  <c r="AP77" i="2"/>
  <c r="H6" i="2"/>
  <c r="H7" i="2"/>
  <c r="H9" i="2"/>
  <c r="H10" i="2"/>
  <c r="H11" i="2"/>
  <c r="H12" i="2"/>
  <c r="H14" i="2"/>
  <c r="H15" i="2"/>
  <c r="H16" i="2"/>
  <c r="H18" i="2"/>
  <c r="H5" i="2"/>
  <c r="L77" i="2" l="1"/>
  <c r="P77" i="2"/>
  <c r="G76" i="2"/>
</calcChain>
</file>

<file path=xl/comments1.xml><?xml version="1.0" encoding="utf-8"?>
<comments xmlns="http://schemas.openxmlformats.org/spreadsheetml/2006/main">
  <authors>
    <author>SILVIA ORELLANA</author>
    <author>Oficial de Información</author>
    <author>Laura Lisett Centeno Zavaleta</author>
    <author>Maria Ines MH. Hernandez Vidal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D5" authorId="1" shapeId="0">
      <text>
        <r>
          <rPr>
            <b/>
            <sz val="9"/>
            <color indexed="81"/>
            <rFont val="Tahoma"/>
            <family val="2"/>
          </rPr>
          <t>Vence 22.01.2020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Vence 06.02.2020
Ampliación 5 dias
Vence 13.02.2020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1" shapeId="0">
      <text>
        <r>
          <rPr>
            <sz val="9"/>
            <color indexed="81"/>
            <rFont val="Tahoma"/>
            <family val="2"/>
          </rPr>
          <t xml:space="preserve">Vence 19/02/2020
</t>
        </r>
      </text>
    </comment>
    <comment ref="AF12" authorId="1" shapeId="0">
      <text>
        <r>
          <rPr>
            <b/>
            <sz val="9"/>
            <color indexed="81"/>
            <rFont val="Tahoma"/>
            <family val="2"/>
          </rPr>
          <t>5 Reservada
4 Confidencial</t>
        </r>
      </text>
    </comment>
    <comment ref="D16" authorId="1" shapeId="0">
      <text>
        <r>
          <rPr>
            <b/>
            <sz val="9"/>
            <color indexed="81"/>
            <rFont val="Tahoma"/>
            <family val="2"/>
          </rPr>
          <t>vence 17.03.2020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37" authorId="2" shapeId="0">
      <text>
        <r>
          <rPr>
            <b/>
            <sz val="9"/>
            <color indexed="81"/>
            <rFont val="Tahoma"/>
            <charset val="1"/>
          </rPr>
          <t>reservada</t>
        </r>
      </text>
    </comment>
    <comment ref="D48" authorId="2" shapeId="0">
      <text>
        <r>
          <rPr>
            <b/>
            <sz val="9"/>
            <color indexed="81"/>
            <rFont val="Tahoma"/>
            <charset val="1"/>
          </rPr>
          <t>Prevención, no hubo subsanación</t>
        </r>
      </text>
    </comment>
    <comment ref="D49" authorId="2" shapeId="0">
      <text>
        <r>
          <rPr>
            <b/>
            <sz val="9"/>
            <color indexed="81"/>
            <rFont val="Tahoma"/>
            <charset val="1"/>
          </rPr>
          <t>Ampliacion de plazo</t>
        </r>
      </text>
    </comment>
    <comment ref="D51" authorId="2" shapeId="0">
      <text>
        <r>
          <rPr>
            <b/>
            <sz val="9"/>
            <color indexed="81"/>
            <rFont val="Tahoma"/>
            <charset val="1"/>
          </rPr>
          <t>Ampliación de plazo</t>
        </r>
      </text>
    </comment>
    <comment ref="D53" authorId="2" shapeId="0">
      <text>
        <r>
          <rPr>
            <b/>
            <sz val="9"/>
            <color indexed="81"/>
            <rFont val="Tahoma"/>
            <charset val="1"/>
          </rPr>
          <t xml:space="preserve">Hubo prevención, no subsano. </t>
        </r>
      </text>
    </comment>
    <comment ref="D61" authorId="2" shapeId="0">
      <text>
        <r>
          <rPr>
            <b/>
            <sz val="9"/>
            <color indexed="81"/>
            <rFont val="Tahoma"/>
            <charset val="1"/>
          </rPr>
          <t>Hubo prevención, no subsano, escrito de inadmisibilidad</t>
        </r>
      </text>
    </comment>
    <comment ref="D65" authorId="2" shapeId="0">
      <text>
        <r>
          <rPr>
            <b/>
            <sz val="9"/>
            <color indexed="81"/>
            <rFont val="Tahoma"/>
            <charset val="1"/>
          </rPr>
          <t>Hubo prevencion, no subsano, escrito de inadmisibilidad</t>
        </r>
      </text>
    </comment>
    <comment ref="AF69" authorId="2" shapeId="0">
      <text>
        <r>
          <rPr>
            <b/>
            <sz val="9"/>
            <color indexed="81"/>
            <rFont val="Tahoma"/>
            <charset val="1"/>
          </rPr>
          <t>reservada</t>
        </r>
      </text>
    </comment>
    <comment ref="D72" authorId="2" shapeId="0">
      <text>
        <r>
          <rPr>
            <b/>
            <sz val="9"/>
            <color indexed="81"/>
            <rFont val="Tahoma"/>
            <charset val="1"/>
          </rPr>
          <t>Hubo prevención, no subsano, escrito de inadmisibilidad</t>
        </r>
      </text>
    </comment>
    <comment ref="E77" authorId="3" shapeId="0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P77" authorId="3" shapeId="0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<sst xmlns="http://schemas.openxmlformats.org/spreadsheetml/2006/main" count="85" uniqueCount="76">
  <si>
    <t>FECHA</t>
  </si>
  <si>
    <t>GENERO</t>
  </si>
  <si>
    <t>F</t>
  </si>
  <si>
    <t>M</t>
  </si>
  <si>
    <t>Pro medio:</t>
  </si>
  <si>
    <t>FOLIOS</t>
  </si>
  <si>
    <t>Edad EL</t>
  </si>
  <si>
    <t>TOTAL:</t>
  </si>
  <si>
    <t>TOTAL</t>
  </si>
  <si>
    <t>Total</t>
  </si>
  <si>
    <t>Total Entregados</t>
  </si>
  <si>
    <t>Edad Ella</t>
  </si>
  <si>
    <t>PREVENCIONES</t>
  </si>
  <si>
    <t xml:space="preserve">  </t>
  </si>
  <si>
    <t>1501/2020</t>
  </si>
  <si>
    <t>No</t>
  </si>
  <si>
    <t>Tipo de Solicitud</t>
  </si>
  <si>
    <t>Cantidad de requerimientos</t>
  </si>
  <si>
    <t>ENTREVISTAS</t>
  </si>
  <si>
    <t>Tipo de Información</t>
  </si>
  <si>
    <t>SI</t>
  </si>
  <si>
    <t>NO</t>
  </si>
  <si>
    <t>Otros solicitantes</t>
  </si>
  <si>
    <t>5 días</t>
  </si>
  <si>
    <t>Prórroga por complejidad</t>
  </si>
  <si>
    <t>10 días</t>
  </si>
  <si>
    <t>FUERA DEL PLAZO</t>
  </si>
  <si>
    <t>ENERO 2020</t>
  </si>
  <si>
    <t>FEBRERO 2020</t>
  </si>
  <si>
    <t>MARZO 2020</t>
  </si>
  <si>
    <t>ABRIL 2020</t>
  </si>
  <si>
    <t>Modalidad Recibida</t>
  </si>
  <si>
    <t>Modalidad entregada.</t>
  </si>
  <si>
    <t>TIEMPO DE RESPUESTA</t>
  </si>
  <si>
    <t>inf.</t>
  </si>
  <si>
    <t>datos</t>
  </si>
  <si>
    <t>mixta</t>
  </si>
  <si>
    <t>O</t>
  </si>
  <si>
    <t>P</t>
  </si>
  <si>
    <t>R</t>
  </si>
  <si>
    <t>C</t>
  </si>
  <si>
    <t>Instituciones gubernamentales</t>
  </si>
  <si>
    <t>respuesta</t>
  </si>
  <si>
    <t>ingreso</t>
  </si>
  <si>
    <t>MAYO 2020</t>
  </si>
  <si>
    <t>JUNIO 2020</t>
  </si>
  <si>
    <t>JULIO 2020</t>
  </si>
  <si>
    <t>Respuesta no retirada</t>
  </si>
  <si>
    <t>DESISTIMADO</t>
  </si>
  <si>
    <t>estudiante</t>
  </si>
  <si>
    <t>periodista</t>
  </si>
  <si>
    <t>juridico</t>
  </si>
  <si>
    <t>sindicato</t>
  </si>
  <si>
    <t>profesional</t>
  </si>
  <si>
    <t>investigador</t>
  </si>
  <si>
    <t>Recibido</t>
  </si>
  <si>
    <t>Entregado</t>
  </si>
  <si>
    <t>SOLICITANTES</t>
  </si>
  <si>
    <t>extranjero</t>
  </si>
  <si>
    <t>menor</t>
  </si>
  <si>
    <t>discapacitado</t>
  </si>
  <si>
    <t>academico</t>
  </si>
  <si>
    <t>version publica</t>
  </si>
  <si>
    <t>Tipos de respuestas</t>
  </si>
  <si>
    <t>No competencia</t>
  </si>
  <si>
    <t>denegado</t>
  </si>
  <si>
    <t>inexistente</t>
  </si>
  <si>
    <t>OTROS REQUERIMIENTOS</t>
  </si>
  <si>
    <t>E</t>
  </si>
  <si>
    <t>T</t>
  </si>
  <si>
    <t>AGOSTO 2020</t>
  </si>
  <si>
    <t>SEPTIEMBRE 2020</t>
  </si>
  <si>
    <t>OCTUBRE 2020</t>
  </si>
  <si>
    <t>NOVIEMBRE 2020</t>
  </si>
  <si>
    <t>DICIEMBRE 2020</t>
  </si>
  <si>
    <r>
      <t xml:space="preserve">                 BASE DE DATOS SOLICITUDES DE INFORMACIÓN 2020                           </t>
    </r>
    <r>
      <rPr>
        <b/>
        <sz val="16"/>
        <color theme="3" tint="-0.249977111117893"/>
        <rFont val="Calibri"/>
        <family val="2"/>
        <scheme val="minor"/>
      </rPr>
      <t>CONNA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</si>
</sst>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;@"/>
  </numFmts>
  <fonts count="3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7"/>
      <color rgb="FF000000"/>
      <name val="Times New Roman"/>
      <family val="1"/>
    </font>
    <font>
      <sz val="10"/>
      <name val="Arial"/>
      <family val="2"/>
    </font>
    <font>
      <b/>
      <sz val="16"/>
      <color rgb="FFC0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FF0000"/>
      <name val="Arial"/>
      <family val="2"/>
    </font>
    <font>
      <b/>
      <sz val="9"/>
      <color indexed="81"/>
      <name val="Tahoma"/>
      <charset val="1"/>
    </font>
    <font>
      <b/>
      <sz val="16"/>
      <color theme="3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304">
    <xf numFmtId="0" fontId="0" fillId="0" borderId="0" xfId="0" applyAlignment="1">
      <alignment wrapText="1"/>
    </xf>
    <xf numFmtId="0" fontId="0" fillId="0" borderId="0" xfId="0"/>
    <xf numFmtId="0" fontId="0" fillId="0" borderId="9" xfId="0" applyBorder="1"/>
    <xf numFmtId="0" fontId="0" fillId="2" borderId="13" xfId="0" applyFill="1" applyBorder="1"/>
    <xf numFmtId="0" fontId="0" fillId="2" borderId="0" xfId="0" applyFill="1"/>
    <xf numFmtId="0" fontId="0" fillId="2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/>
    <xf numFmtId="0" fontId="0" fillId="0" borderId="13" xfId="0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0" borderId="10" xfId="0" applyBorder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5" xfId="0" applyFont="1" applyFill="1" applyBorder="1" applyAlignment="1">
      <alignment horizontal="right"/>
    </xf>
    <xf numFmtId="0" fontId="0" fillId="0" borderId="16" xfId="0" applyBorder="1" applyAlignment="1">
      <alignment horizontal="center" vertical="center"/>
    </xf>
    <xf numFmtId="165" fontId="13" fillId="2" borderId="13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0" xfId="0" applyFont="1"/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9" fillId="2" borderId="1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/>
    <xf numFmtId="0" fontId="4" fillId="3" borderId="6" xfId="0" applyFont="1" applyFill="1" applyBorder="1"/>
    <xf numFmtId="0" fontId="21" fillId="3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5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33" xfId="0" applyFont="1" applyFill="1" applyBorder="1"/>
    <xf numFmtId="0" fontId="18" fillId="0" borderId="0" xfId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3" xfId="0" applyFont="1" applyFill="1" applyBorder="1"/>
    <xf numFmtId="0" fontId="4" fillId="0" borderId="13" xfId="0" applyFont="1" applyBorder="1"/>
    <xf numFmtId="0" fontId="4" fillId="0" borderId="14" xfId="0" applyFont="1" applyBorder="1"/>
    <xf numFmtId="165" fontId="13" fillId="2" borderId="30" xfId="0" applyNumberFormat="1" applyFont="1" applyFill="1" applyBorder="1" applyAlignment="1">
      <alignment horizontal="center" vertical="center"/>
    </xf>
    <xf numFmtId="165" fontId="19" fillId="2" borderId="13" xfId="0" applyNumberFormat="1" applyFont="1" applyFill="1" applyBorder="1" applyAlignment="1">
      <alignment horizontal="center" vertical="center"/>
    </xf>
    <xf numFmtId="165" fontId="13" fillId="2" borderId="26" xfId="0" applyNumberFormat="1" applyFont="1" applyFill="1" applyBorder="1" applyAlignment="1">
      <alignment horizontal="center" vertical="center"/>
    </xf>
    <xf numFmtId="165" fontId="19" fillId="2" borderId="41" xfId="0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7" xfId="0" applyFill="1" applyBorder="1"/>
    <xf numFmtId="0" fontId="0" fillId="0" borderId="42" xfId="0" applyBorder="1" applyAlignment="1">
      <alignment horizontal="center" vertical="center"/>
    </xf>
    <xf numFmtId="0" fontId="0" fillId="0" borderId="17" xfId="0" applyBorder="1"/>
    <xf numFmtId="0" fontId="0" fillId="0" borderId="23" xfId="0" applyBorder="1"/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2" borderId="0" xfId="0" applyFont="1" applyFill="1" applyBorder="1"/>
    <xf numFmtId="0" fontId="5" fillId="2" borderId="43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2" borderId="17" xfId="0" applyFont="1" applyFill="1" applyBorder="1"/>
    <xf numFmtId="0" fontId="4" fillId="0" borderId="17" xfId="0" applyFont="1" applyBorder="1"/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/>
    <xf numFmtId="0" fontId="0" fillId="0" borderId="1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7" fillId="0" borderId="0" xfId="0" applyFont="1"/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0" fontId="28" fillId="0" borderId="0" xfId="0" applyFont="1"/>
    <xf numFmtId="0" fontId="0" fillId="8" borderId="2" xfId="0" applyFill="1" applyBorder="1" applyAlignment="1">
      <alignment horizontal="left"/>
    </xf>
    <xf numFmtId="0" fontId="0" fillId="8" borderId="39" xfId="0" applyFill="1" applyBorder="1"/>
    <xf numFmtId="0" fontId="0" fillId="8" borderId="40" xfId="0" applyFill="1" applyBorder="1" applyAlignment="1">
      <alignment vertical="center"/>
    </xf>
    <xf numFmtId="0" fontId="0" fillId="8" borderId="40" xfId="0" applyFill="1" applyBorder="1"/>
    <xf numFmtId="17" fontId="6" fillId="8" borderId="40" xfId="0" quotePrefix="1" applyNumberFormat="1" applyFont="1" applyFill="1" applyBorder="1" applyAlignment="1">
      <alignment horizontal="left"/>
    </xf>
    <xf numFmtId="0" fontId="0" fillId="8" borderId="40" xfId="0" applyFill="1" applyBorder="1" applyAlignment="1">
      <alignment horizontal="center" vertical="center"/>
    </xf>
    <xf numFmtId="0" fontId="0" fillId="8" borderId="40" xfId="0" applyFill="1" applyBorder="1" applyAlignment="1">
      <alignment horizontal="left"/>
    </xf>
    <xf numFmtId="0" fontId="25" fillId="8" borderId="40" xfId="0" applyFont="1" applyFill="1" applyBorder="1" applyAlignment="1">
      <alignment horizontal="left"/>
    </xf>
    <xf numFmtId="0" fontId="0" fillId="8" borderId="40" xfId="0" applyFill="1" applyBorder="1" applyAlignment="1">
      <alignment horizontal="left" wrapText="1"/>
    </xf>
    <xf numFmtId="0" fontId="0" fillId="8" borderId="40" xfId="0" applyFill="1" applyBorder="1" applyAlignment="1">
      <alignment horizontal="center"/>
    </xf>
    <xf numFmtId="0" fontId="0" fillId="8" borderId="39" xfId="0" applyFill="1" applyBorder="1" applyAlignment="1">
      <alignment horizontal="center" vertical="center"/>
    </xf>
    <xf numFmtId="0" fontId="18" fillId="0" borderId="1" xfId="1" applyBorder="1" applyAlignment="1">
      <alignment horizontal="center"/>
    </xf>
    <xf numFmtId="165" fontId="13" fillId="2" borderId="30" xfId="0" applyNumberFormat="1" applyFont="1" applyFill="1" applyBorder="1" applyAlignment="1">
      <alignment horizontal="center"/>
    </xf>
    <xf numFmtId="0" fontId="24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18" fillId="0" borderId="41" xfId="1" applyBorder="1" applyAlignment="1">
      <alignment horizontal="center" vertical="center"/>
    </xf>
    <xf numFmtId="165" fontId="13" fillId="2" borderId="17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8" fillId="0" borderId="13" xfId="1" applyBorder="1" applyAlignment="1">
      <alignment horizontal="center"/>
    </xf>
    <xf numFmtId="165" fontId="13" fillId="2" borderId="17" xfId="0" applyNumberFormat="1" applyFont="1" applyFill="1" applyBorder="1" applyAlignment="1">
      <alignment horizontal="center"/>
    </xf>
    <xf numFmtId="0" fontId="18" fillId="0" borderId="41" xfId="1" applyBorder="1" applyAlignment="1">
      <alignment horizontal="center"/>
    </xf>
    <xf numFmtId="165" fontId="13" fillId="2" borderId="26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6" fillId="7" borderId="13" xfId="0" applyFont="1" applyFill="1" applyBorder="1" applyAlignment="1">
      <alignment horizontal="center" vertical="center" wrapText="1" readingOrder="1"/>
    </xf>
    <xf numFmtId="0" fontId="26" fillId="7" borderId="13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 applyProtection="1">
      <alignment horizontal="center" vertical="center" shrinkToFit="1" readingOrder="1"/>
      <protection locked="0"/>
    </xf>
    <xf numFmtId="0" fontId="26" fillId="7" borderId="13" xfId="0" applyFont="1" applyFill="1" applyBorder="1" applyAlignment="1" applyProtection="1">
      <alignment horizontal="center" vertical="center" wrapText="1"/>
      <protection locked="0"/>
    </xf>
    <xf numFmtId="0" fontId="24" fillId="7" borderId="13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13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9" fillId="4" borderId="6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17" xfId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48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47" xfId="0" applyFill="1" applyBorder="1"/>
    <xf numFmtId="0" fontId="4" fillId="2" borderId="14" xfId="0" applyFont="1" applyFill="1" applyBorder="1" applyAlignment="1">
      <alignment horizontal="center"/>
    </xf>
    <xf numFmtId="0" fontId="4" fillId="2" borderId="47" xfId="0" applyFont="1" applyFill="1" applyBorder="1"/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/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65" fontId="19" fillId="2" borderId="14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/>
    <xf numFmtId="0" fontId="4" fillId="2" borderId="12" xfId="0" applyFont="1" applyFill="1" applyBorder="1"/>
    <xf numFmtId="0" fontId="4" fillId="0" borderId="12" xfId="0" applyFont="1" applyBorder="1" applyAlignment="1">
      <alignment horizontal="center" vertical="center"/>
    </xf>
    <xf numFmtId="0" fontId="4" fillId="0" borderId="50" xfId="0" applyFont="1" applyBorder="1"/>
    <xf numFmtId="0" fontId="0" fillId="0" borderId="50" xfId="0" applyBorder="1" applyAlignment="1">
      <alignment horizontal="center" vertical="center"/>
    </xf>
    <xf numFmtId="165" fontId="13" fillId="2" borderId="9" xfId="0" applyNumberFormat="1" applyFont="1" applyFill="1" applyBorder="1" applyAlignment="1">
      <alignment horizontal="center"/>
    </xf>
    <xf numFmtId="165" fontId="19" fillId="2" borderId="10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51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/>
    <xf numFmtId="0" fontId="4" fillId="0" borderId="52" xfId="0" applyFont="1" applyBorder="1" applyAlignment="1">
      <alignment horizontal="center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8" xfId="0" applyFont="1" applyFill="1" applyBorder="1"/>
    <xf numFmtId="0" fontId="4" fillId="0" borderId="10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51" xfId="0" applyFont="1" applyBorder="1"/>
    <xf numFmtId="0" fontId="0" fillId="0" borderId="3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8" xfId="0" applyFont="1" applyBorder="1"/>
    <xf numFmtId="0" fontId="26" fillId="7" borderId="39" xfId="0" applyFont="1" applyFill="1" applyBorder="1" applyAlignment="1" applyProtection="1">
      <alignment horizontal="center" vertical="center" wrapText="1"/>
      <protection locked="0"/>
    </xf>
    <xf numFmtId="0" fontId="26" fillId="7" borderId="2" xfId="0" applyFont="1" applyFill="1" applyBorder="1" applyAlignment="1">
      <alignment horizontal="center" vertical="center" wrapText="1"/>
    </xf>
    <xf numFmtId="0" fontId="24" fillId="7" borderId="24" xfId="0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Border="1"/>
    <xf numFmtId="0" fontId="4" fillId="0" borderId="47" xfId="0" applyFont="1" applyBorder="1"/>
    <xf numFmtId="0" fontId="4" fillId="0" borderId="24" xfId="0" applyFont="1" applyBorder="1"/>
    <xf numFmtId="0" fontId="4" fillId="0" borderId="1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0" xfId="0" applyFont="1" applyBorder="1"/>
    <xf numFmtId="0" fontId="4" fillId="0" borderId="49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24" fillId="7" borderId="53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>
      <alignment horizontal="right"/>
    </xf>
    <xf numFmtId="0" fontId="24" fillId="7" borderId="14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5" fillId="2" borderId="30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0" fillId="8" borderId="55" xfId="0" applyFill="1" applyBorder="1" applyAlignment="1">
      <alignment horizontal="left"/>
    </xf>
    <xf numFmtId="0" fontId="1" fillId="2" borderId="24" xfId="0" applyFont="1" applyFill="1" applyBorder="1"/>
    <xf numFmtId="0" fontId="1" fillId="2" borderId="48" xfId="0" applyFont="1" applyFill="1" applyBorder="1"/>
    <xf numFmtId="0" fontId="1" fillId="2" borderId="40" xfId="0" applyFont="1" applyFill="1" applyBorder="1"/>
    <xf numFmtId="0" fontId="2" fillId="2" borderId="24" xfId="0" applyFont="1" applyFill="1" applyBorder="1"/>
    <xf numFmtId="0" fontId="0" fillId="8" borderId="42" xfId="0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26" fillId="7" borderId="14" xfId="0" applyFont="1" applyFill="1" applyBorder="1" applyAlignment="1">
      <alignment horizontal="center" vertical="center" wrapText="1"/>
    </xf>
    <xf numFmtId="0" fontId="26" fillId="7" borderId="47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 readingOrder="1"/>
    </xf>
    <xf numFmtId="0" fontId="24" fillId="7" borderId="47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 applyProtection="1">
      <alignment horizontal="center" vertical="center" wrapText="1" readingOrder="1"/>
      <protection locked="0"/>
    </xf>
    <xf numFmtId="0" fontId="26" fillId="7" borderId="14" xfId="0" applyFont="1" applyFill="1" applyBorder="1" applyAlignment="1" applyProtection="1">
      <alignment horizontal="center" vertical="center" readingOrder="1"/>
      <protection locked="0"/>
    </xf>
    <xf numFmtId="0" fontId="26" fillId="7" borderId="47" xfId="0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2" borderId="57" xfId="0" applyFont="1" applyFill="1" applyBorder="1" applyAlignment="1">
      <alignment horizontal="center" vertical="center"/>
    </xf>
    <xf numFmtId="0" fontId="24" fillId="7" borderId="40" xfId="0" applyFont="1" applyFill="1" applyBorder="1" applyAlignment="1" applyProtection="1">
      <alignment horizontal="center" vertical="center" wrapText="1"/>
      <protection locked="0"/>
    </xf>
    <xf numFmtId="0" fontId="24" fillId="7" borderId="53" xfId="0" applyFont="1" applyFill="1" applyBorder="1" applyAlignment="1" applyProtection="1">
      <alignment horizontal="center" vertical="center" wrapText="1"/>
      <protection locked="0"/>
    </xf>
    <xf numFmtId="0" fontId="6" fillId="3" borderId="27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26" fillId="7" borderId="24" xfId="0" applyFont="1" applyFill="1" applyBorder="1" applyAlignment="1">
      <alignment horizontal="center" vertical="center" textRotation="180" wrapText="1"/>
    </xf>
    <xf numFmtId="0" fontId="23" fillId="5" borderId="4" xfId="0" applyFont="1" applyFill="1" applyBorder="1" applyAlignment="1">
      <alignment horizontal="center" vertical="center"/>
    </xf>
    <xf numFmtId="0" fontId="23" fillId="5" borderId="21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4" fillId="7" borderId="24" xfId="0" applyFont="1" applyFill="1" applyBorder="1" applyAlignment="1">
      <alignment horizontal="center" vertical="center" textRotation="180" wrapText="1"/>
    </xf>
    <xf numFmtId="0" fontId="24" fillId="7" borderId="39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7" borderId="47" xfId="0" applyFont="1" applyFill="1" applyBorder="1" applyAlignment="1">
      <alignment horizontal="center" vertical="center" wrapText="1"/>
    </xf>
    <xf numFmtId="0" fontId="24" fillId="7" borderId="49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24" fillId="7" borderId="47" xfId="0" applyFont="1" applyFill="1" applyBorder="1" applyAlignment="1">
      <alignment horizontal="center" vertical="center"/>
    </xf>
    <xf numFmtId="0" fontId="24" fillId="7" borderId="49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 textRotation="255" wrapText="1"/>
    </xf>
    <xf numFmtId="0" fontId="24" fillId="7" borderId="13" xfId="0" applyFont="1" applyFill="1" applyBorder="1" applyAlignment="1">
      <alignment horizontal="center" vertical="center" textRotation="255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0" fontId="24" fillId="7" borderId="14" xfId="0" applyFont="1" applyFill="1" applyBorder="1" applyAlignment="1">
      <alignment horizontal="center" vertical="center" wrapText="1"/>
    </xf>
    <xf numFmtId="0" fontId="24" fillId="7" borderId="30" xfId="0" applyFont="1" applyFill="1" applyBorder="1" applyAlignment="1">
      <alignment horizontal="center" vertical="center" wrapText="1"/>
    </xf>
    <xf numFmtId="0" fontId="24" fillId="7" borderId="42" xfId="0" applyFont="1" applyFill="1" applyBorder="1" applyAlignment="1">
      <alignment horizontal="center" vertical="center" wrapText="1"/>
    </xf>
    <xf numFmtId="0" fontId="24" fillId="7" borderId="46" xfId="0" applyFont="1" applyFill="1" applyBorder="1" applyAlignment="1">
      <alignment horizontal="center" vertical="center" wrapText="1"/>
    </xf>
    <xf numFmtId="0" fontId="24" fillId="7" borderId="48" xfId="0" applyFont="1" applyFill="1" applyBorder="1" applyAlignment="1" applyProtection="1">
      <alignment horizontal="center" vertical="center" wrapText="1"/>
      <protection locked="0"/>
    </xf>
    <xf numFmtId="0" fontId="24" fillId="7" borderId="39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24" fillId="7" borderId="1" xfId="0" applyFont="1" applyFill="1" applyBorder="1" applyAlignment="1" applyProtection="1">
      <alignment horizontal="center" vertical="center" wrapText="1"/>
      <protection locked="0"/>
    </xf>
    <xf numFmtId="0" fontId="24" fillId="7" borderId="49" xfId="0" applyFont="1" applyFill="1" applyBorder="1" applyAlignment="1" applyProtection="1">
      <alignment horizontal="center" vertical="center" wrapText="1"/>
      <protection locked="0"/>
    </xf>
    <xf numFmtId="0" fontId="24" fillId="7" borderId="2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wrapText="1"/>
    </xf>
    <xf numFmtId="0" fontId="0" fillId="2" borderId="29" xfId="0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1706F4"/>
      <color rgb="FFCDF789"/>
      <color rgb="FFFBD26D"/>
      <color rgb="FFFA5C04"/>
      <color rgb="FF2BD3B7"/>
      <color rgb="FFA8A000"/>
      <color rgb="FFFDB017"/>
      <color rgb="FFDCE4DE"/>
      <color rgb="FFF9FCCC"/>
      <color rgb="FFE6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86"/>
  <sheetViews>
    <sheetView tabSelected="1" zoomScale="85" zoomScaleNormal="85" workbookViewId="0">
      <pane ySplit="3" topLeftCell="A4" activePane="bottomLeft" state="frozen"/>
      <selection pane="bottomLeft" activeCell="G2" sqref="G2:G3"/>
    </sheetView>
  </sheetViews>
  <sheetFormatPr baseColWidth="10" defaultRowHeight="12.75" x14ac:dyDescent="0.2"/>
  <cols>
    <col min="1" max="1" width="4.140625" style="6" customWidth="1"/>
    <col min="2" max="2" width="5.28515625" style="6" customWidth="1"/>
    <col min="3" max="3" width="9.7109375" style="1" customWidth="1"/>
    <col min="4" max="4" width="10.7109375" style="1" customWidth="1"/>
    <col min="5" max="6" width="4.5703125" style="6" customWidth="1"/>
    <col min="7" max="7" width="11.140625" style="6" customWidth="1"/>
    <col min="8" max="8" width="5.140625" style="11" customWidth="1"/>
    <col min="9" max="9" width="6.140625" style="1" customWidth="1"/>
    <col min="10" max="10" width="5.28515625" style="1" customWidth="1"/>
    <col min="11" max="12" width="8.28515625" style="11" customWidth="1"/>
    <col min="13" max="13" width="6.5703125" style="4" customWidth="1"/>
    <col min="14" max="14" width="4.42578125" style="11" customWidth="1"/>
    <col min="15" max="15" width="4.140625" style="6" customWidth="1"/>
    <col min="16" max="16" width="4.28515625" style="6" customWidth="1"/>
    <col min="17" max="17" width="4.7109375" style="6" customWidth="1"/>
    <col min="18" max="18" width="9.28515625" style="6" customWidth="1"/>
    <col min="19" max="19" width="8" style="11" customWidth="1"/>
    <col min="20" max="20" width="7.85546875" style="11" customWidth="1"/>
    <col min="21" max="21" width="5.85546875" style="11" customWidth="1"/>
    <col min="22" max="22" width="7.28515625" style="11" customWidth="1"/>
    <col min="23" max="23" width="9.85546875" style="1" customWidth="1"/>
    <col min="24" max="24" width="8.42578125" style="11" customWidth="1"/>
    <col min="25" max="25" width="8.140625" style="11" customWidth="1"/>
    <col min="26" max="26" width="7.85546875" style="1" customWidth="1"/>
    <col min="27" max="27" width="5.85546875" style="1" customWidth="1"/>
    <col min="28" max="28" width="10.85546875" style="1" customWidth="1"/>
    <col min="29" max="29" width="9" style="11" customWidth="1"/>
    <col min="30" max="30" width="4.28515625" style="11" customWidth="1"/>
    <col min="31" max="31" width="6.42578125" style="6" customWidth="1"/>
    <col min="32" max="32" width="7.85546875" style="1" customWidth="1"/>
    <col min="33" max="33" width="8.28515625" style="6" customWidth="1"/>
    <col min="34" max="34" width="10.28515625" style="6" customWidth="1"/>
    <col min="35" max="35" width="6.42578125" style="1" customWidth="1"/>
    <col min="36" max="36" width="7.28515625" style="35" customWidth="1"/>
    <col min="37" max="37" width="10.140625" style="1" customWidth="1"/>
    <col min="38" max="38" width="9.140625" style="1" customWidth="1"/>
    <col min="39" max="39" width="12.28515625" style="1" customWidth="1"/>
    <col min="40" max="40" width="3" style="1" customWidth="1"/>
    <col min="41" max="41" width="4.140625" style="1" customWidth="1"/>
    <col min="42" max="42" width="3.85546875" style="1" customWidth="1"/>
    <col min="43" max="43" width="3.42578125" style="1" customWidth="1"/>
    <col min="44" max="44" width="4.28515625" style="1" customWidth="1"/>
    <col min="45" max="45" width="3.42578125" style="1" customWidth="1"/>
    <col min="46" max="46" width="5" style="1" customWidth="1"/>
    <col min="47" max="47" width="6.5703125" style="1" customWidth="1"/>
    <col min="48" max="48" width="6.42578125" style="11" customWidth="1"/>
    <col min="49" max="16384" width="11.42578125" style="1"/>
  </cols>
  <sheetData>
    <row r="1" spans="1:49" s="4" customFormat="1" ht="30" customHeight="1" x14ac:dyDescent="0.25">
      <c r="A1" s="8"/>
      <c r="B1" s="78"/>
      <c r="C1" s="43"/>
      <c r="D1" s="43"/>
      <c r="E1" s="8"/>
      <c r="F1" s="80"/>
      <c r="G1" s="78" t="s">
        <v>75</v>
      </c>
      <c r="H1" s="79"/>
      <c r="I1" s="43"/>
      <c r="J1" s="43"/>
      <c r="K1" s="79"/>
      <c r="L1" s="79"/>
      <c r="M1" s="43"/>
      <c r="N1" s="79"/>
      <c r="O1" s="80"/>
      <c r="P1" s="80"/>
      <c r="Q1" s="80"/>
      <c r="R1" s="80"/>
      <c r="S1" s="79"/>
      <c r="T1" s="79"/>
      <c r="U1" s="79"/>
      <c r="V1" s="79"/>
      <c r="W1" s="43"/>
      <c r="X1" s="79"/>
      <c r="Y1" s="79"/>
      <c r="Z1" s="43"/>
      <c r="AA1" s="43"/>
      <c r="AB1" s="43"/>
      <c r="AC1" s="79"/>
      <c r="AD1" s="79"/>
      <c r="AE1" s="80"/>
      <c r="AF1" s="43"/>
      <c r="AG1" s="80"/>
      <c r="AH1" s="80"/>
      <c r="AI1" s="43"/>
      <c r="AJ1" s="81"/>
      <c r="AK1" s="43"/>
      <c r="AL1" s="43"/>
      <c r="AM1" s="43"/>
      <c r="AV1" s="10"/>
    </row>
    <row r="2" spans="1:49" s="82" customFormat="1" ht="40.5" customHeight="1" x14ac:dyDescent="0.2">
      <c r="A2" s="283" t="s">
        <v>15</v>
      </c>
      <c r="B2" s="284"/>
      <c r="C2" s="239" t="s">
        <v>0</v>
      </c>
      <c r="D2" s="239"/>
      <c r="E2" s="256" t="s">
        <v>1</v>
      </c>
      <c r="F2" s="256"/>
      <c r="G2" s="266" t="s">
        <v>33</v>
      </c>
      <c r="H2" s="299" t="s">
        <v>16</v>
      </c>
      <c r="I2" s="299"/>
      <c r="J2" s="300"/>
      <c r="K2" s="255" t="s">
        <v>17</v>
      </c>
      <c r="L2" s="257"/>
      <c r="M2" s="254" t="s">
        <v>18</v>
      </c>
      <c r="N2" s="262" t="s">
        <v>19</v>
      </c>
      <c r="O2" s="239"/>
      <c r="P2" s="239"/>
      <c r="Q2" s="263"/>
      <c r="R2" s="255" t="s">
        <v>57</v>
      </c>
      <c r="S2" s="256"/>
      <c r="T2" s="256"/>
      <c r="U2" s="256"/>
      <c r="V2" s="256"/>
      <c r="W2" s="257"/>
      <c r="X2" s="258" t="s">
        <v>41</v>
      </c>
      <c r="Y2" s="259"/>
      <c r="Z2" s="258" t="s">
        <v>22</v>
      </c>
      <c r="AA2" s="256"/>
      <c r="AB2" s="256"/>
      <c r="AC2" s="259"/>
      <c r="AD2" s="248" t="s">
        <v>12</v>
      </c>
      <c r="AE2" s="235" t="s">
        <v>63</v>
      </c>
      <c r="AF2" s="235"/>
      <c r="AG2" s="235"/>
      <c r="AH2" s="236"/>
      <c r="AI2" s="288" t="s">
        <v>24</v>
      </c>
      <c r="AJ2" s="301"/>
      <c r="AK2" s="287" t="s">
        <v>67</v>
      </c>
      <c r="AL2" s="235"/>
      <c r="AM2" s="288"/>
      <c r="AN2" s="256" t="s">
        <v>31</v>
      </c>
      <c r="AO2" s="256"/>
      <c r="AP2" s="256"/>
      <c r="AQ2" s="256" t="s">
        <v>32</v>
      </c>
      <c r="AR2" s="256"/>
      <c r="AS2" s="256"/>
      <c r="AT2" s="264" t="s">
        <v>11</v>
      </c>
      <c r="AU2" s="264" t="s">
        <v>6</v>
      </c>
      <c r="AV2" s="264" t="s">
        <v>5</v>
      </c>
    </row>
    <row r="3" spans="1:49" s="77" customFormat="1" ht="36" customHeight="1" x14ac:dyDescent="0.2">
      <c r="A3" s="285"/>
      <c r="B3" s="286"/>
      <c r="C3" s="96" t="s">
        <v>43</v>
      </c>
      <c r="D3" s="97" t="s">
        <v>42</v>
      </c>
      <c r="E3" s="97" t="s">
        <v>2</v>
      </c>
      <c r="F3" s="96" t="s">
        <v>3</v>
      </c>
      <c r="G3" s="267"/>
      <c r="H3" s="204" t="s">
        <v>34</v>
      </c>
      <c r="I3" s="118" t="s">
        <v>35</v>
      </c>
      <c r="J3" s="225" t="s">
        <v>36</v>
      </c>
      <c r="K3" s="226" t="s">
        <v>55</v>
      </c>
      <c r="L3" s="224" t="s">
        <v>56</v>
      </c>
      <c r="M3" s="254"/>
      <c r="N3" s="223" t="s">
        <v>37</v>
      </c>
      <c r="O3" s="97" t="s">
        <v>38</v>
      </c>
      <c r="P3" s="120" t="s">
        <v>39</v>
      </c>
      <c r="Q3" s="203" t="s">
        <v>40</v>
      </c>
      <c r="R3" s="221" t="s">
        <v>53</v>
      </c>
      <c r="S3" s="116" t="s">
        <v>49</v>
      </c>
      <c r="T3" s="116" t="s">
        <v>50</v>
      </c>
      <c r="U3" s="116" t="s">
        <v>51</v>
      </c>
      <c r="V3" s="116" t="s">
        <v>52</v>
      </c>
      <c r="W3" s="222" t="s">
        <v>54</v>
      </c>
      <c r="X3" s="221" t="s">
        <v>20</v>
      </c>
      <c r="Y3" s="220" t="s">
        <v>21</v>
      </c>
      <c r="Z3" s="221" t="s">
        <v>58</v>
      </c>
      <c r="AA3" s="117" t="s">
        <v>59</v>
      </c>
      <c r="AB3" s="119" t="s">
        <v>60</v>
      </c>
      <c r="AC3" s="220" t="s">
        <v>61</v>
      </c>
      <c r="AD3" s="248"/>
      <c r="AE3" s="187" t="s">
        <v>62</v>
      </c>
      <c r="AF3" s="121" t="s">
        <v>65</v>
      </c>
      <c r="AG3" s="121" t="s">
        <v>66</v>
      </c>
      <c r="AH3" s="188" t="s">
        <v>64</v>
      </c>
      <c r="AI3" s="189" t="s">
        <v>23</v>
      </c>
      <c r="AJ3" s="201" t="s">
        <v>25</v>
      </c>
      <c r="AK3" s="187" t="s">
        <v>26</v>
      </c>
      <c r="AL3" s="121" t="s">
        <v>47</v>
      </c>
      <c r="AM3" s="121" t="s">
        <v>48</v>
      </c>
      <c r="AN3" s="96" t="s">
        <v>2</v>
      </c>
      <c r="AO3" s="96" t="s">
        <v>68</v>
      </c>
      <c r="AP3" s="96" t="s">
        <v>69</v>
      </c>
      <c r="AQ3" s="96" t="s">
        <v>2</v>
      </c>
      <c r="AR3" s="96" t="s">
        <v>68</v>
      </c>
      <c r="AS3" s="96" t="s">
        <v>69</v>
      </c>
      <c r="AT3" s="265"/>
      <c r="AU3" s="265"/>
      <c r="AV3" s="265"/>
    </row>
    <row r="4" spans="1:49" s="11" customFormat="1" ht="18.75" customHeight="1" x14ac:dyDescent="0.25">
      <c r="A4" s="114"/>
      <c r="B4" s="87" t="s">
        <v>27</v>
      </c>
      <c r="C4" s="88"/>
      <c r="D4" s="88"/>
      <c r="E4" s="92"/>
      <c r="F4" s="92"/>
      <c r="G4" s="92"/>
      <c r="H4" s="88"/>
      <c r="I4" s="89"/>
      <c r="J4" s="89"/>
      <c r="K4" s="89"/>
      <c r="L4" s="89"/>
      <c r="M4" s="83"/>
      <c r="N4" s="89"/>
      <c r="O4" s="89"/>
      <c r="P4" s="92"/>
      <c r="Q4" s="92"/>
      <c r="R4" s="92"/>
      <c r="S4" s="89"/>
      <c r="T4" s="89"/>
      <c r="U4" s="89"/>
      <c r="V4" s="89"/>
      <c r="W4" s="89"/>
      <c r="X4" s="90"/>
      <c r="Y4" s="91"/>
      <c r="Z4" s="89"/>
      <c r="AA4" s="89"/>
      <c r="AB4" s="92"/>
      <c r="AC4" s="86"/>
      <c r="AD4" s="86"/>
      <c r="AE4" s="92"/>
      <c r="AF4" s="86"/>
      <c r="AG4" s="92"/>
      <c r="AH4" s="92"/>
      <c r="AI4" s="86"/>
      <c r="AJ4" s="88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5"/>
      <c r="AV4" s="84"/>
      <c r="AW4" s="45"/>
    </row>
    <row r="5" spans="1:49" ht="18.75" customHeight="1" x14ac:dyDescent="0.2">
      <c r="A5" s="6">
        <v>1</v>
      </c>
      <c r="B5" s="98">
        <v>1</v>
      </c>
      <c r="C5" s="99">
        <v>43838</v>
      </c>
      <c r="D5" s="58">
        <v>43846</v>
      </c>
      <c r="E5" s="68"/>
      <c r="F5" s="68">
        <v>1</v>
      </c>
      <c r="G5" s="68">
        <v>6</v>
      </c>
      <c r="H5" s="61">
        <f t="shared" ref="H5:H18" si="0">E5+F5</f>
        <v>1</v>
      </c>
      <c r="I5" s="74"/>
      <c r="J5" s="100"/>
      <c r="K5" s="64">
        <v>2</v>
      </c>
      <c r="L5" s="65">
        <v>2</v>
      </c>
      <c r="M5" s="101"/>
      <c r="N5" s="67"/>
      <c r="O5" s="68">
        <v>1</v>
      </c>
      <c r="P5" s="68"/>
      <c r="Q5" s="102"/>
      <c r="R5" s="103"/>
      <c r="S5" s="68"/>
      <c r="T5" s="68"/>
      <c r="U5" s="68"/>
      <c r="V5" s="68">
        <v>1</v>
      </c>
      <c r="W5" s="74"/>
      <c r="X5" s="68"/>
      <c r="Y5" s="68"/>
      <c r="Z5" s="68"/>
      <c r="AA5" s="74"/>
      <c r="AB5" s="74"/>
      <c r="AC5" s="65"/>
      <c r="AD5" s="69"/>
      <c r="AE5" s="104"/>
      <c r="AF5" s="105"/>
      <c r="AG5" s="105"/>
      <c r="AH5" s="197"/>
      <c r="AI5" s="152"/>
      <c r="AJ5" s="106"/>
      <c r="AK5" s="152"/>
      <c r="AL5" s="106"/>
      <c r="AM5" s="106"/>
      <c r="AN5" s="64">
        <v>1</v>
      </c>
      <c r="AO5" s="74"/>
      <c r="AP5" s="65"/>
      <c r="AQ5" s="64"/>
      <c r="AR5" s="74">
        <v>1</v>
      </c>
      <c r="AS5" s="65"/>
      <c r="AT5" s="75"/>
      <c r="AU5" s="69"/>
      <c r="AV5" s="76"/>
      <c r="AW5" s="31"/>
    </row>
    <row r="6" spans="1:49" ht="18.75" customHeight="1" x14ac:dyDescent="0.25">
      <c r="A6" s="6">
        <v>2</v>
      </c>
      <c r="B6" s="94">
        <v>2</v>
      </c>
      <c r="C6" s="24" t="s">
        <v>14</v>
      </c>
      <c r="D6" s="36">
        <v>43859</v>
      </c>
      <c r="E6" s="5">
        <v>1</v>
      </c>
      <c r="F6" s="5"/>
      <c r="G6" s="27">
        <v>10</v>
      </c>
      <c r="H6" s="49">
        <f t="shared" si="0"/>
        <v>1</v>
      </c>
      <c r="I6" s="14"/>
      <c r="J6" s="13"/>
      <c r="K6" s="25">
        <v>2</v>
      </c>
      <c r="L6" s="26">
        <v>2</v>
      </c>
      <c r="M6" s="46"/>
      <c r="N6" s="44"/>
      <c r="O6" s="5">
        <v>1</v>
      </c>
      <c r="P6" s="5"/>
      <c r="Q6" s="132"/>
      <c r="R6" s="122"/>
      <c r="S6" s="27">
        <v>1</v>
      </c>
      <c r="T6" s="27"/>
      <c r="U6" s="27"/>
      <c r="V6" s="27"/>
      <c r="W6" s="14"/>
      <c r="X6" s="27"/>
      <c r="Y6" s="27"/>
      <c r="Z6" s="3"/>
      <c r="AA6" s="14"/>
      <c r="AB6" s="14"/>
      <c r="AC6" s="26"/>
      <c r="AD6" s="29"/>
      <c r="AE6" s="137"/>
      <c r="AF6" s="52"/>
      <c r="AG6" s="136"/>
      <c r="AH6" s="150"/>
      <c r="AI6" s="191"/>
      <c r="AJ6" s="196"/>
      <c r="AK6" s="195"/>
      <c r="AL6" s="54"/>
      <c r="AM6" s="54"/>
      <c r="AN6" s="25"/>
      <c r="AO6" s="32">
        <v>1</v>
      </c>
      <c r="AP6" s="26"/>
      <c r="AQ6" s="25"/>
      <c r="AR6" s="32">
        <v>1</v>
      </c>
      <c r="AS6" s="26"/>
      <c r="AT6" s="12"/>
      <c r="AU6" s="29"/>
      <c r="AV6" s="30"/>
      <c r="AW6" s="31"/>
    </row>
    <row r="7" spans="1:49" ht="18.75" customHeight="1" x14ac:dyDescent="0.25">
      <c r="A7" s="6">
        <v>3</v>
      </c>
      <c r="B7" s="107">
        <v>3</v>
      </c>
      <c r="C7" s="24">
        <v>43854</v>
      </c>
      <c r="D7" s="56">
        <v>43872</v>
      </c>
      <c r="E7" s="5"/>
      <c r="F7" s="5">
        <v>1</v>
      </c>
      <c r="G7" s="27">
        <v>10</v>
      </c>
      <c r="H7" s="50">
        <f t="shared" si="0"/>
        <v>1</v>
      </c>
      <c r="I7" s="14"/>
      <c r="J7" s="13"/>
      <c r="K7" s="25">
        <v>4</v>
      </c>
      <c r="L7" s="26">
        <v>4</v>
      </c>
      <c r="M7" s="46"/>
      <c r="N7" s="44"/>
      <c r="O7" s="5">
        <v>4</v>
      </c>
      <c r="P7" s="5"/>
      <c r="Q7" s="132"/>
      <c r="R7" s="122"/>
      <c r="S7" s="27"/>
      <c r="T7" s="27"/>
      <c r="U7" s="27"/>
      <c r="V7" s="27"/>
      <c r="W7" s="14"/>
      <c r="X7" s="27"/>
      <c r="Y7" s="27"/>
      <c r="Z7" s="3"/>
      <c r="AA7" s="14"/>
      <c r="AB7" s="14"/>
      <c r="AC7" s="26">
        <v>1</v>
      </c>
      <c r="AD7" s="29"/>
      <c r="AE7" s="137"/>
      <c r="AF7" s="52"/>
      <c r="AG7" s="136"/>
      <c r="AH7" s="150"/>
      <c r="AI7" s="198">
        <v>1</v>
      </c>
      <c r="AJ7" s="193"/>
      <c r="AK7" s="191"/>
      <c r="AL7" s="54"/>
      <c r="AM7" s="54"/>
      <c r="AN7" s="25"/>
      <c r="AO7" s="32">
        <v>1</v>
      </c>
      <c r="AP7" s="26"/>
      <c r="AQ7" s="25"/>
      <c r="AR7" s="32">
        <v>1</v>
      </c>
      <c r="AS7" s="26"/>
      <c r="AT7" s="29"/>
      <c r="AU7" s="29"/>
      <c r="AV7" s="30"/>
      <c r="AW7" s="31"/>
    </row>
    <row r="8" spans="1:49" ht="18.75" customHeight="1" x14ac:dyDescent="0.25">
      <c r="A8" s="114"/>
      <c r="B8" s="87" t="s">
        <v>28</v>
      </c>
      <c r="C8" s="88"/>
      <c r="D8" s="86"/>
      <c r="E8" s="92"/>
      <c r="F8" s="92"/>
      <c r="G8" s="92"/>
      <c r="H8" s="88"/>
      <c r="I8" s="89"/>
      <c r="J8" s="89"/>
      <c r="K8" s="89"/>
      <c r="L8" s="89"/>
      <c r="M8" s="89"/>
      <c r="N8" s="89"/>
      <c r="O8" s="89"/>
      <c r="P8" s="92"/>
      <c r="Q8" s="92"/>
      <c r="R8" s="92"/>
      <c r="S8" s="89"/>
      <c r="T8" s="89"/>
      <c r="U8" s="89"/>
      <c r="V8" s="89"/>
      <c r="W8" s="89"/>
      <c r="X8" s="90"/>
      <c r="Y8" s="91"/>
      <c r="Z8" s="89"/>
      <c r="AA8" s="89"/>
      <c r="AB8" s="92"/>
      <c r="AC8" s="86"/>
      <c r="AD8" s="86"/>
      <c r="AE8" s="92"/>
      <c r="AF8" s="86"/>
      <c r="AG8" s="92"/>
      <c r="AH8" s="92"/>
      <c r="AI8" s="86"/>
      <c r="AJ8" s="88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5"/>
      <c r="AV8" s="84"/>
      <c r="AW8" s="31"/>
    </row>
    <row r="9" spans="1:49" ht="18.75" customHeight="1" x14ac:dyDescent="0.25">
      <c r="A9" s="115">
        <v>1</v>
      </c>
      <c r="B9" s="47">
        <v>4</v>
      </c>
      <c r="C9" s="108">
        <v>43865</v>
      </c>
      <c r="D9" s="58">
        <v>43878</v>
      </c>
      <c r="E9" s="59">
        <v>1</v>
      </c>
      <c r="F9" s="59"/>
      <c r="G9" s="68">
        <v>9</v>
      </c>
      <c r="H9" s="61">
        <f t="shared" si="0"/>
        <v>1</v>
      </c>
      <c r="I9" s="62"/>
      <c r="J9" s="63"/>
      <c r="K9" s="64">
        <v>1</v>
      </c>
      <c r="L9" s="65">
        <v>1</v>
      </c>
      <c r="M9" s="66"/>
      <c r="N9" s="67"/>
      <c r="O9" s="59">
        <v>1</v>
      </c>
      <c r="P9" s="59"/>
      <c r="Q9" s="133"/>
      <c r="R9" s="123">
        <v>1</v>
      </c>
      <c r="S9" s="68"/>
      <c r="T9" s="68"/>
      <c r="U9" s="68"/>
      <c r="V9" s="68"/>
      <c r="W9" s="62"/>
      <c r="X9" s="68"/>
      <c r="Y9" s="68"/>
      <c r="Z9" s="60"/>
      <c r="AA9" s="62"/>
      <c r="AB9" s="62"/>
      <c r="AC9" s="65"/>
      <c r="AD9" s="69"/>
      <c r="AE9" s="138"/>
      <c r="AF9" s="70"/>
      <c r="AG9" s="139"/>
      <c r="AH9" s="199"/>
      <c r="AI9" s="191"/>
      <c r="AJ9" s="106"/>
      <c r="AK9" s="191"/>
      <c r="AL9" s="73"/>
      <c r="AM9" s="73"/>
      <c r="AN9" s="64"/>
      <c r="AO9" s="74">
        <v>1</v>
      </c>
      <c r="AP9" s="65"/>
      <c r="AQ9" s="64"/>
      <c r="AR9" s="74">
        <v>1</v>
      </c>
      <c r="AS9" s="65"/>
      <c r="AT9" s="75"/>
      <c r="AU9" s="69"/>
      <c r="AV9" s="76"/>
      <c r="AW9" s="31"/>
    </row>
    <row r="10" spans="1:49" ht="18.75" customHeight="1" x14ac:dyDescent="0.25">
      <c r="A10" s="115">
        <v>2</v>
      </c>
      <c r="B10" s="94">
        <v>5</v>
      </c>
      <c r="C10" s="24">
        <v>43867</v>
      </c>
      <c r="D10" s="36">
        <v>43874</v>
      </c>
      <c r="E10" s="5">
        <v>1</v>
      </c>
      <c r="F10" s="5"/>
      <c r="G10" s="27">
        <v>6</v>
      </c>
      <c r="H10" s="49">
        <f t="shared" si="0"/>
        <v>1</v>
      </c>
      <c r="I10" s="14"/>
      <c r="J10" s="13"/>
      <c r="K10" s="25">
        <v>14</v>
      </c>
      <c r="L10" s="26">
        <v>14</v>
      </c>
      <c r="M10" s="46"/>
      <c r="N10" s="44"/>
      <c r="O10" s="5">
        <v>14</v>
      </c>
      <c r="P10" s="5"/>
      <c r="Q10" s="132"/>
      <c r="R10" s="122"/>
      <c r="S10" s="27">
        <v>1</v>
      </c>
      <c r="T10" s="27"/>
      <c r="U10" s="27"/>
      <c r="V10" s="27"/>
      <c r="W10" s="14"/>
      <c r="X10" s="27"/>
      <c r="Y10" s="27"/>
      <c r="Z10" s="3"/>
      <c r="AA10" s="14"/>
      <c r="AB10" s="14"/>
      <c r="AC10" s="26"/>
      <c r="AD10" s="29"/>
      <c r="AE10" s="137"/>
      <c r="AF10" s="52"/>
      <c r="AG10" s="136"/>
      <c r="AH10" s="200"/>
      <c r="AI10" s="195"/>
      <c r="AJ10" s="196"/>
      <c r="AK10" s="195"/>
      <c r="AL10" s="54"/>
      <c r="AM10" s="54"/>
      <c r="AN10" s="25"/>
      <c r="AO10" s="32">
        <v>1</v>
      </c>
      <c r="AP10" s="26"/>
      <c r="AQ10" s="25"/>
      <c r="AR10" s="32">
        <v>1</v>
      </c>
      <c r="AS10" s="26"/>
      <c r="AT10" s="12"/>
      <c r="AU10" s="29"/>
      <c r="AV10" s="30"/>
      <c r="AW10" s="31"/>
    </row>
    <row r="11" spans="1:49" ht="18.75" customHeight="1" x14ac:dyDescent="0.25">
      <c r="A11" s="115">
        <v>3</v>
      </c>
      <c r="B11" s="94">
        <v>6</v>
      </c>
      <c r="C11" s="24">
        <v>43874</v>
      </c>
      <c r="D11" s="36">
        <v>43887</v>
      </c>
      <c r="E11" s="5"/>
      <c r="F11" s="5">
        <v>1</v>
      </c>
      <c r="G11" s="27">
        <v>10</v>
      </c>
      <c r="H11" s="49">
        <f t="shared" si="0"/>
        <v>1</v>
      </c>
      <c r="I11" s="14"/>
      <c r="J11" s="13"/>
      <c r="K11" s="25">
        <v>11</v>
      </c>
      <c r="L11" s="26">
        <v>11</v>
      </c>
      <c r="M11" s="46"/>
      <c r="N11" s="44"/>
      <c r="O11" s="5">
        <v>11</v>
      </c>
      <c r="P11" s="5"/>
      <c r="Q11" s="132"/>
      <c r="R11" s="122"/>
      <c r="S11" s="27"/>
      <c r="T11" s="27"/>
      <c r="U11" s="27">
        <v>1</v>
      </c>
      <c r="V11" s="27"/>
      <c r="W11" s="14"/>
      <c r="X11" s="27"/>
      <c r="Y11" s="27"/>
      <c r="Z11" s="3"/>
      <c r="AA11" s="14"/>
      <c r="AB11" s="14"/>
      <c r="AC11" s="26"/>
      <c r="AD11" s="29"/>
      <c r="AE11" s="137"/>
      <c r="AF11" s="52"/>
      <c r="AG11" s="136"/>
      <c r="AH11" s="150"/>
      <c r="AI11" s="191"/>
      <c r="AJ11" s="196"/>
      <c r="AK11" s="195"/>
      <c r="AL11" s="54"/>
      <c r="AM11" s="54"/>
      <c r="AN11" s="25"/>
      <c r="AO11" s="32">
        <v>1</v>
      </c>
      <c r="AP11" s="26"/>
      <c r="AQ11" s="25"/>
      <c r="AR11" s="32">
        <v>1</v>
      </c>
      <c r="AS11" s="26"/>
      <c r="AT11" s="12"/>
      <c r="AU11" s="29"/>
      <c r="AV11" s="30"/>
      <c r="AW11" s="31"/>
    </row>
    <row r="12" spans="1:49" ht="18.75" customHeight="1" x14ac:dyDescent="0.25">
      <c r="A12" s="115">
        <v>4</v>
      </c>
      <c r="B12" s="107">
        <v>7</v>
      </c>
      <c r="C12" s="24">
        <v>43879</v>
      </c>
      <c r="D12" s="56">
        <v>43863</v>
      </c>
      <c r="E12" s="5">
        <v>1</v>
      </c>
      <c r="F12" s="5"/>
      <c r="G12" s="27">
        <v>10</v>
      </c>
      <c r="H12" s="50">
        <f t="shared" si="0"/>
        <v>1</v>
      </c>
      <c r="I12" s="14"/>
      <c r="J12" s="13"/>
      <c r="K12" s="25">
        <v>21</v>
      </c>
      <c r="L12" s="26">
        <v>9</v>
      </c>
      <c r="M12" s="46"/>
      <c r="N12" s="44"/>
      <c r="O12" s="5"/>
      <c r="P12" s="5">
        <v>5</v>
      </c>
      <c r="Q12" s="132">
        <v>4</v>
      </c>
      <c r="R12" s="122">
        <v>1</v>
      </c>
      <c r="S12" s="27"/>
      <c r="T12" s="27"/>
      <c r="U12" s="27"/>
      <c r="V12" s="27"/>
      <c r="W12" s="14"/>
      <c r="X12" s="27"/>
      <c r="Y12" s="27"/>
      <c r="Z12" s="3"/>
      <c r="AA12" s="14"/>
      <c r="AB12" s="14"/>
      <c r="AC12" s="26"/>
      <c r="AD12" s="29"/>
      <c r="AE12" s="137"/>
      <c r="AF12" s="136">
        <v>9</v>
      </c>
      <c r="AG12" s="136">
        <v>3</v>
      </c>
      <c r="AH12" s="150"/>
      <c r="AI12" s="198">
        <v>1</v>
      </c>
      <c r="AJ12" s="193"/>
      <c r="AK12" s="191"/>
      <c r="AL12" s="54"/>
      <c r="AM12" s="54"/>
      <c r="AN12" s="25"/>
      <c r="AO12" s="32">
        <v>1</v>
      </c>
      <c r="AP12" s="26"/>
      <c r="AQ12" s="25"/>
      <c r="AR12" s="32">
        <v>1</v>
      </c>
      <c r="AS12" s="26"/>
      <c r="AT12" s="29"/>
      <c r="AU12" s="29"/>
      <c r="AV12" s="30"/>
      <c r="AW12" s="31"/>
    </row>
    <row r="13" spans="1:49" ht="18.75" customHeight="1" x14ac:dyDescent="0.25">
      <c r="A13" s="114"/>
      <c r="B13" s="87" t="s">
        <v>29</v>
      </c>
      <c r="C13" s="88"/>
      <c r="D13" s="86"/>
      <c r="E13" s="92"/>
      <c r="F13" s="92"/>
      <c r="G13" s="92"/>
      <c r="H13" s="88"/>
      <c r="I13" s="89"/>
      <c r="J13" s="89"/>
      <c r="K13" s="89"/>
      <c r="L13" s="89"/>
      <c r="M13" s="89"/>
      <c r="N13" s="89"/>
      <c r="O13" s="89"/>
      <c r="P13" s="92"/>
      <c r="Q13" s="92"/>
      <c r="R13" s="92"/>
      <c r="S13" s="89"/>
      <c r="T13" s="89"/>
      <c r="U13" s="89"/>
      <c r="V13" s="89"/>
      <c r="W13" s="89"/>
      <c r="X13" s="90"/>
      <c r="Y13" s="91"/>
      <c r="Z13" s="89"/>
      <c r="AA13" s="89"/>
      <c r="AB13" s="92"/>
      <c r="AC13" s="86"/>
      <c r="AD13" s="86"/>
      <c r="AE13" s="92"/>
      <c r="AF13" s="86"/>
      <c r="AG13" s="92"/>
      <c r="AH13" s="92"/>
      <c r="AI13" s="86"/>
      <c r="AJ13" s="88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5"/>
      <c r="AV13" s="84"/>
      <c r="AW13" s="31"/>
    </row>
    <row r="14" spans="1:49" ht="18.75" customHeight="1" x14ac:dyDescent="0.25">
      <c r="A14" s="115">
        <v>1</v>
      </c>
      <c r="B14" s="109">
        <v>8</v>
      </c>
      <c r="C14" s="110">
        <v>43892</v>
      </c>
      <c r="D14" s="58">
        <v>43903</v>
      </c>
      <c r="E14" s="59">
        <v>1</v>
      </c>
      <c r="F14" s="59"/>
      <c r="G14" s="68">
        <v>7</v>
      </c>
      <c r="H14" s="61">
        <f t="shared" si="0"/>
        <v>1</v>
      </c>
      <c r="I14" s="62"/>
      <c r="J14" s="63"/>
      <c r="K14" s="64">
        <v>2</v>
      </c>
      <c r="L14" s="65">
        <v>2</v>
      </c>
      <c r="M14" s="66"/>
      <c r="N14" s="67"/>
      <c r="O14" s="59">
        <v>2</v>
      </c>
      <c r="P14" s="59"/>
      <c r="Q14" s="133"/>
      <c r="R14" s="123">
        <v>1</v>
      </c>
      <c r="S14" s="68"/>
      <c r="T14" s="68"/>
      <c r="U14" s="68"/>
      <c r="V14" s="68"/>
      <c r="W14" s="62"/>
      <c r="X14" s="68"/>
      <c r="Y14" s="68"/>
      <c r="Z14" s="60"/>
      <c r="AA14" s="62"/>
      <c r="AB14" s="62"/>
      <c r="AC14" s="65"/>
      <c r="AD14" s="69"/>
      <c r="AE14" s="138">
        <v>1</v>
      </c>
      <c r="AF14" s="70"/>
      <c r="AG14" s="139"/>
      <c r="AH14" s="199"/>
      <c r="AI14" s="191"/>
      <c r="AJ14" s="106"/>
      <c r="AK14" s="191"/>
      <c r="AL14" s="73"/>
      <c r="AM14" s="73"/>
      <c r="AN14" s="64"/>
      <c r="AO14" s="74">
        <v>1</v>
      </c>
      <c r="AP14" s="65"/>
      <c r="AQ14" s="64"/>
      <c r="AR14" s="74">
        <v>1</v>
      </c>
      <c r="AS14" s="65"/>
      <c r="AT14" s="75"/>
      <c r="AU14" s="69"/>
      <c r="AV14" s="76"/>
      <c r="AW14" s="31"/>
    </row>
    <row r="15" spans="1:49" ht="18.75" customHeight="1" x14ac:dyDescent="0.25">
      <c r="A15" s="115">
        <v>2</v>
      </c>
      <c r="B15" s="94">
        <v>9</v>
      </c>
      <c r="C15" s="95">
        <v>43889</v>
      </c>
      <c r="D15" s="36">
        <v>43903</v>
      </c>
      <c r="E15" s="5">
        <v>1</v>
      </c>
      <c r="F15" s="5"/>
      <c r="G15" s="27">
        <v>9</v>
      </c>
      <c r="H15" s="49">
        <f t="shared" si="0"/>
        <v>1</v>
      </c>
      <c r="I15" s="14"/>
      <c r="J15" s="13"/>
      <c r="K15" s="25">
        <v>2</v>
      </c>
      <c r="L15" s="26">
        <v>2</v>
      </c>
      <c r="M15" s="46"/>
      <c r="N15" s="44"/>
      <c r="O15" s="5">
        <v>2</v>
      </c>
      <c r="P15" s="5"/>
      <c r="Q15" s="132"/>
      <c r="R15" s="122"/>
      <c r="S15" s="27"/>
      <c r="T15" s="27"/>
      <c r="U15" s="27">
        <v>1</v>
      </c>
      <c r="V15" s="27"/>
      <c r="W15" s="14"/>
      <c r="X15" s="27"/>
      <c r="Y15" s="27"/>
      <c r="Z15" s="3"/>
      <c r="AA15" s="14"/>
      <c r="AB15" s="14"/>
      <c r="AC15" s="26"/>
      <c r="AD15" s="29"/>
      <c r="AE15" s="137"/>
      <c r="AF15" s="52"/>
      <c r="AG15" s="136"/>
      <c r="AH15" s="150"/>
      <c r="AI15" s="191"/>
      <c r="AJ15" s="193"/>
      <c r="AK15" s="191"/>
      <c r="AL15" s="54"/>
      <c r="AM15" s="54"/>
      <c r="AN15" s="25"/>
      <c r="AO15" s="32">
        <v>1</v>
      </c>
      <c r="AP15" s="26"/>
      <c r="AQ15" s="25"/>
      <c r="AR15" s="32">
        <v>1</v>
      </c>
      <c r="AS15" s="26"/>
      <c r="AT15" s="12"/>
      <c r="AU15" s="29"/>
      <c r="AV15" s="30"/>
      <c r="AW15" s="31"/>
    </row>
    <row r="16" spans="1:49" ht="18.75" customHeight="1" x14ac:dyDescent="0.25">
      <c r="A16" s="115">
        <v>3</v>
      </c>
      <c r="B16" s="94">
        <v>10</v>
      </c>
      <c r="C16" s="95">
        <v>43894</v>
      </c>
      <c r="D16" s="36">
        <v>43900</v>
      </c>
      <c r="E16" s="5"/>
      <c r="F16" s="5">
        <v>1</v>
      </c>
      <c r="G16" s="27">
        <v>5</v>
      </c>
      <c r="H16" s="49">
        <f t="shared" si="0"/>
        <v>1</v>
      </c>
      <c r="I16" s="14"/>
      <c r="J16" s="13"/>
      <c r="K16" s="25">
        <v>1</v>
      </c>
      <c r="L16" s="26">
        <v>1</v>
      </c>
      <c r="M16" s="46"/>
      <c r="N16" s="44"/>
      <c r="O16" s="5">
        <v>1</v>
      </c>
      <c r="P16" s="5"/>
      <c r="Q16" s="132"/>
      <c r="R16" s="122"/>
      <c r="S16" s="27">
        <v>1</v>
      </c>
      <c r="T16" s="27"/>
      <c r="U16" s="27"/>
      <c r="V16" s="27"/>
      <c r="W16" s="14"/>
      <c r="X16" s="27"/>
      <c r="Y16" s="27"/>
      <c r="Z16" s="3"/>
      <c r="AA16" s="14"/>
      <c r="AB16" s="14"/>
      <c r="AC16" s="26"/>
      <c r="AD16" s="29"/>
      <c r="AE16" s="137">
        <v>1</v>
      </c>
      <c r="AF16" s="52"/>
      <c r="AG16" s="136"/>
      <c r="AH16" s="150"/>
      <c r="AI16" s="191"/>
      <c r="AJ16" s="193"/>
      <c r="AK16" s="191"/>
      <c r="AL16" s="54"/>
      <c r="AM16" s="54"/>
      <c r="AN16" s="25"/>
      <c r="AO16" s="32">
        <v>1</v>
      </c>
      <c r="AP16" s="26"/>
      <c r="AQ16" s="25"/>
      <c r="AR16" s="32">
        <v>1</v>
      </c>
      <c r="AS16" s="26"/>
      <c r="AT16" s="12"/>
      <c r="AU16" s="29"/>
      <c r="AV16" s="30"/>
      <c r="AW16" s="31"/>
    </row>
    <row r="17" spans="1:49" ht="18.75" customHeight="1" x14ac:dyDescent="0.25">
      <c r="A17" s="115">
        <v>4</v>
      </c>
      <c r="B17" s="94">
        <v>11</v>
      </c>
      <c r="C17" s="95">
        <v>43896</v>
      </c>
      <c r="D17" s="36">
        <v>43909</v>
      </c>
      <c r="E17" s="5">
        <v>2</v>
      </c>
      <c r="F17" s="5">
        <v>1</v>
      </c>
      <c r="G17" s="27">
        <v>3</v>
      </c>
      <c r="H17" s="49">
        <v>1</v>
      </c>
      <c r="I17" s="14"/>
      <c r="J17" s="13"/>
      <c r="K17" s="25">
        <v>4</v>
      </c>
      <c r="L17" s="26">
        <v>4</v>
      </c>
      <c r="M17" s="46"/>
      <c r="N17" s="44"/>
      <c r="O17" s="27">
        <v>4</v>
      </c>
      <c r="P17" s="5"/>
      <c r="Q17" s="132"/>
      <c r="R17" s="122"/>
      <c r="S17" s="27"/>
      <c r="T17" s="27"/>
      <c r="U17" s="27">
        <v>1</v>
      </c>
      <c r="V17" s="27"/>
      <c r="W17" s="14"/>
      <c r="X17" s="27"/>
      <c r="Y17" s="27"/>
      <c r="Z17" s="3"/>
      <c r="AA17" s="14"/>
      <c r="AB17" s="14"/>
      <c r="AC17" s="26"/>
      <c r="AD17" s="29"/>
      <c r="AE17" s="137"/>
      <c r="AF17" s="52"/>
      <c r="AG17" s="136"/>
      <c r="AH17" s="150"/>
      <c r="AI17" s="191"/>
      <c r="AJ17" s="193"/>
      <c r="AK17" s="191"/>
      <c r="AL17" s="54"/>
      <c r="AM17" s="54"/>
      <c r="AN17" s="25"/>
      <c r="AO17" s="32">
        <v>1</v>
      </c>
      <c r="AP17" s="26"/>
      <c r="AQ17" s="25"/>
      <c r="AR17" s="32">
        <v>1</v>
      </c>
      <c r="AS17" s="26"/>
      <c r="AT17" s="12"/>
      <c r="AU17" s="29"/>
      <c r="AV17" s="30"/>
      <c r="AW17" s="31"/>
    </row>
    <row r="18" spans="1:49" ht="18.75" customHeight="1" x14ac:dyDescent="0.25">
      <c r="A18" s="115">
        <v>5</v>
      </c>
      <c r="B18" s="94">
        <v>12</v>
      </c>
      <c r="C18" s="95">
        <v>43896</v>
      </c>
      <c r="D18" s="36">
        <v>43909</v>
      </c>
      <c r="E18" s="5">
        <v>1</v>
      </c>
      <c r="F18" s="5"/>
      <c r="G18" s="27"/>
      <c r="H18" s="49">
        <f t="shared" si="0"/>
        <v>1</v>
      </c>
      <c r="I18" s="14"/>
      <c r="J18" s="13"/>
      <c r="K18" s="25">
        <v>6</v>
      </c>
      <c r="L18" s="26">
        <v>0</v>
      </c>
      <c r="M18" s="46"/>
      <c r="N18" s="44"/>
      <c r="O18" s="5">
        <v>6</v>
      </c>
      <c r="P18" s="5"/>
      <c r="Q18" s="132"/>
      <c r="R18" s="122"/>
      <c r="S18" s="27"/>
      <c r="T18" s="27"/>
      <c r="U18" s="27"/>
      <c r="V18" s="27"/>
      <c r="W18" s="14"/>
      <c r="X18" s="27"/>
      <c r="Y18" s="27"/>
      <c r="Z18" s="3"/>
      <c r="AA18" s="14"/>
      <c r="AB18" s="14"/>
      <c r="AC18" s="26">
        <v>1</v>
      </c>
      <c r="AD18" s="29"/>
      <c r="AE18" s="137"/>
      <c r="AF18" s="52"/>
      <c r="AG18" s="136"/>
      <c r="AH18" s="150"/>
      <c r="AI18" s="191"/>
      <c r="AJ18" s="193"/>
      <c r="AK18" s="191"/>
      <c r="AL18" s="54"/>
      <c r="AM18" s="54">
        <v>5</v>
      </c>
      <c r="AN18" s="25"/>
      <c r="AO18" s="32">
        <v>1</v>
      </c>
      <c r="AP18" s="26"/>
      <c r="AQ18" s="25"/>
      <c r="AR18" s="32">
        <v>1</v>
      </c>
      <c r="AS18" s="26"/>
      <c r="AT18" s="12"/>
      <c r="AU18" s="29"/>
      <c r="AV18" s="30"/>
      <c r="AW18" s="31"/>
    </row>
    <row r="19" spans="1:49" ht="18.75" customHeight="1" x14ac:dyDescent="0.25">
      <c r="A19" s="115">
        <v>6</v>
      </c>
      <c r="B19" s="94">
        <v>13</v>
      </c>
      <c r="C19" s="55">
        <v>43909</v>
      </c>
      <c r="D19" s="36">
        <v>43966</v>
      </c>
      <c r="E19" s="5">
        <v>1</v>
      </c>
      <c r="F19" s="5"/>
      <c r="G19" s="27">
        <v>3</v>
      </c>
      <c r="H19" s="49">
        <v>1</v>
      </c>
      <c r="I19" s="14"/>
      <c r="J19" s="13"/>
      <c r="K19" s="25">
        <v>6</v>
      </c>
      <c r="L19" s="26">
        <v>3</v>
      </c>
      <c r="M19" s="46"/>
      <c r="N19" s="44"/>
      <c r="O19" s="5">
        <v>3</v>
      </c>
      <c r="P19" s="5"/>
      <c r="Q19" s="132"/>
      <c r="R19" s="122"/>
      <c r="S19" s="27">
        <v>1</v>
      </c>
      <c r="T19" s="27"/>
      <c r="U19" s="27"/>
      <c r="V19" s="27"/>
      <c r="W19" s="14"/>
      <c r="X19" s="27"/>
      <c r="Y19" s="27"/>
      <c r="Z19" s="3"/>
      <c r="AA19" s="14"/>
      <c r="AB19" s="14"/>
      <c r="AC19" s="26"/>
      <c r="AD19" s="29"/>
      <c r="AE19" s="137"/>
      <c r="AF19" s="52"/>
      <c r="AG19" s="136"/>
      <c r="AH19" s="150">
        <v>4</v>
      </c>
      <c r="AI19" s="191"/>
      <c r="AJ19" s="193"/>
      <c r="AK19" s="191"/>
      <c r="AL19" s="54"/>
      <c r="AM19" s="54"/>
      <c r="AN19" s="25"/>
      <c r="AO19" s="32">
        <v>1</v>
      </c>
      <c r="AP19" s="26"/>
      <c r="AQ19" s="25"/>
      <c r="AR19" s="32">
        <v>1</v>
      </c>
      <c r="AS19" s="26"/>
      <c r="AT19" s="12"/>
      <c r="AU19" s="29"/>
      <c r="AV19" s="30"/>
      <c r="AW19" s="31"/>
    </row>
    <row r="20" spans="1:49" ht="18.75" customHeight="1" x14ac:dyDescent="0.25">
      <c r="A20" s="115">
        <v>7</v>
      </c>
      <c r="B20" s="94">
        <v>14</v>
      </c>
      <c r="C20" s="55">
        <v>43913</v>
      </c>
      <c r="D20" s="36">
        <v>43944</v>
      </c>
      <c r="E20" s="5">
        <v>1</v>
      </c>
      <c r="F20" s="5"/>
      <c r="G20" s="27">
        <v>3</v>
      </c>
      <c r="H20" s="49">
        <v>1</v>
      </c>
      <c r="I20" s="14"/>
      <c r="J20" s="13"/>
      <c r="K20" s="25">
        <v>5</v>
      </c>
      <c r="L20" s="26">
        <v>5</v>
      </c>
      <c r="M20" s="46"/>
      <c r="N20" s="44"/>
      <c r="O20" s="5">
        <v>5</v>
      </c>
      <c r="P20" s="5"/>
      <c r="Q20" s="132"/>
      <c r="R20" s="122">
        <v>1</v>
      </c>
      <c r="S20" s="27"/>
      <c r="T20" s="27"/>
      <c r="U20" s="27"/>
      <c r="V20" s="27"/>
      <c r="W20" s="14"/>
      <c r="X20" s="27"/>
      <c r="Y20" s="27"/>
      <c r="Z20" s="3"/>
      <c r="AA20" s="14"/>
      <c r="AB20" s="14"/>
      <c r="AC20" s="26"/>
      <c r="AD20" s="29"/>
      <c r="AE20" s="137"/>
      <c r="AF20" s="52"/>
      <c r="AG20" s="136"/>
      <c r="AH20" s="150"/>
      <c r="AI20" s="191"/>
      <c r="AJ20" s="193"/>
      <c r="AK20" s="191"/>
      <c r="AL20" s="54"/>
      <c r="AM20" s="54"/>
      <c r="AN20" s="25"/>
      <c r="AO20" s="32">
        <v>1</v>
      </c>
      <c r="AP20" s="26"/>
      <c r="AQ20" s="25"/>
      <c r="AR20" s="32">
        <v>1</v>
      </c>
      <c r="AS20" s="26"/>
      <c r="AT20" s="12"/>
      <c r="AU20" s="29"/>
      <c r="AV20" s="30"/>
      <c r="AW20" s="31"/>
    </row>
    <row r="21" spans="1:49" ht="18.75" customHeight="1" x14ac:dyDescent="0.25">
      <c r="A21" s="115">
        <v>8</v>
      </c>
      <c r="B21" s="94">
        <v>15</v>
      </c>
      <c r="C21" s="55">
        <v>43901</v>
      </c>
      <c r="D21" s="56">
        <v>43963</v>
      </c>
      <c r="E21" s="5">
        <v>1</v>
      </c>
      <c r="F21" s="5"/>
      <c r="G21" s="27">
        <v>3</v>
      </c>
      <c r="H21" s="50">
        <v>1</v>
      </c>
      <c r="I21" s="14"/>
      <c r="J21" s="13"/>
      <c r="K21" s="25">
        <v>4</v>
      </c>
      <c r="L21" s="26">
        <v>3</v>
      </c>
      <c r="M21" s="46"/>
      <c r="N21" s="44"/>
      <c r="O21" s="5">
        <v>3</v>
      </c>
      <c r="P21" s="5"/>
      <c r="Q21" s="132"/>
      <c r="R21" s="122">
        <v>1</v>
      </c>
      <c r="S21" s="27"/>
      <c r="T21" s="27"/>
      <c r="U21" s="27"/>
      <c r="V21" s="27"/>
      <c r="W21" s="14"/>
      <c r="X21" s="27"/>
      <c r="Y21" s="27"/>
      <c r="Z21" s="3"/>
      <c r="AA21" s="14"/>
      <c r="AB21" s="14"/>
      <c r="AC21" s="26"/>
      <c r="AD21" s="29"/>
      <c r="AE21" s="137"/>
      <c r="AF21" s="52"/>
      <c r="AG21" s="136">
        <v>1</v>
      </c>
      <c r="AH21" s="150"/>
      <c r="AI21" s="191"/>
      <c r="AJ21" s="193"/>
      <c r="AK21" s="191"/>
      <c r="AL21" s="54"/>
      <c r="AM21" s="54"/>
      <c r="AN21" s="25"/>
      <c r="AO21" s="32">
        <v>1</v>
      </c>
      <c r="AP21" s="26"/>
      <c r="AQ21" s="25"/>
      <c r="AR21" s="32">
        <v>1</v>
      </c>
      <c r="AS21" s="26"/>
      <c r="AT21" s="29"/>
      <c r="AU21" s="29"/>
      <c r="AV21" s="30"/>
      <c r="AW21" s="31"/>
    </row>
    <row r="22" spans="1:49" ht="18.75" customHeight="1" x14ac:dyDescent="0.25">
      <c r="A22" s="114"/>
      <c r="B22" s="87" t="s">
        <v>30</v>
      </c>
      <c r="C22" s="88"/>
      <c r="D22" s="89"/>
      <c r="E22" s="92"/>
      <c r="F22" s="92"/>
      <c r="G22" s="92"/>
      <c r="H22" s="88"/>
      <c r="I22" s="89"/>
      <c r="J22" s="89"/>
      <c r="K22" s="89"/>
      <c r="L22" s="89"/>
      <c r="M22" s="89"/>
      <c r="N22" s="89"/>
      <c r="O22" s="89"/>
      <c r="P22" s="92"/>
      <c r="Q22" s="92"/>
      <c r="R22" s="92"/>
      <c r="S22" s="89"/>
      <c r="T22" s="89"/>
      <c r="U22" s="89"/>
      <c r="V22" s="89"/>
      <c r="W22" s="90"/>
      <c r="X22" s="91"/>
      <c r="Y22" s="89"/>
      <c r="Z22" s="89"/>
      <c r="AA22" s="92"/>
      <c r="AB22" s="86"/>
      <c r="AC22" s="86"/>
      <c r="AD22" s="86"/>
      <c r="AE22" s="92"/>
      <c r="AF22" s="86"/>
      <c r="AG22" s="92"/>
      <c r="AH22" s="92"/>
      <c r="AI22" s="86"/>
      <c r="AJ22" s="88"/>
      <c r="AK22" s="86"/>
      <c r="AL22" s="86"/>
      <c r="AM22" s="86"/>
      <c r="AN22" s="86"/>
      <c r="AO22" s="86"/>
      <c r="AP22" s="86"/>
      <c r="AQ22" s="86"/>
      <c r="AR22" s="86"/>
      <c r="AS22" s="86"/>
      <c r="AT22" s="85"/>
      <c r="AU22" s="86"/>
      <c r="AV22" s="93"/>
      <c r="AW22" s="31"/>
    </row>
    <row r="23" spans="1:49" ht="18.75" customHeight="1" x14ac:dyDescent="0.25">
      <c r="A23" s="115">
        <v>1</v>
      </c>
      <c r="B23" s="94">
        <v>16</v>
      </c>
      <c r="C23" s="57">
        <v>43924</v>
      </c>
      <c r="D23" s="58">
        <v>43948</v>
      </c>
      <c r="E23" s="59">
        <v>1</v>
      </c>
      <c r="F23" s="59"/>
      <c r="G23" s="68">
        <v>3</v>
      </c>
      <c r="H23" s="61">
        <v>1</v>
      </c>
      <c r="I23" s="62"/>
      <c r="J23" s="63"/>
      <c r="K23" s="64">
        <v>4</v>
      </c>
      <c r="L23" s="65">
        <v>4</v>
      </c>
      <c r="M23" s="66"/>
      <c r="N23" s="67"/>
      <c r="O23" s="59">
        <v>4</v>
      </c>
      <c r="P23" s="59"/>
      <c r="Q23" s="133"/>
      <c r="R23" s="123">
        <v>1</v>
      </c>
      <c r="S23" s="68"/>
      <c r="T23" s="68"/>
      <c r="U23" s="68"/>
      <c r="V23" s="68"/>
      <c r="W23" s="62"/>
      <c r="X23" s="68"/>
      <c r="Y23" s="68"/>
      <c r="Z23" s="60"/>
      <c r="AA23" s="62"/>
      <c r="AB23" s="62"/>
      <c r="AC23" s="65"/>
      <c r="AD23" s="69"/>
      <c r="AE23" s="138"/>
      <c r="AF23" s="70"/>
      <c r="AG23" s="139"/>
      <c r="AH23" s="139"/>
      <c r="AI23" s="71"/>
      <c r="AJ23" s="72"/>
      <c r="AK23" s="71"/>
      <c r="AL23" s="73"/>
      <c r="AM23" s="73"/>
      <c r="AN23" s="64"/>
      <c r="AO23" s="74">
        <v>1</v>
      </c>
      <c r="AP23" s="65"/>
      <c r="AQ23" s="64"/>
      <c r="AR23" s="74">
        <v>1</v>
      </c>
      <c r="AS23" s="65"/>
      <c r="AT23" s="75"/>
      <c r="AU23" s="69"/>
      <c r="AV23" s="76"/>
      <c r="AW23" s="31"/>
    </row>
    <row r="24" spans="1:49" ht="18.75" customHeight="1" x14ac:dyDescent="0.25">
      <c r="A24" s="115">
        <v>2</v>
      </c>
      <c r="B24" s="94">
        <v>17</v>
      </c>
      <c r="C24" s="55">
        <v>43935</v>
      </c>
      <c r="D24" s="36">
        <v>43951</v>
      </c>
      <c r="E24" s="5">
        <v>2</v>
      </c>
      <c r="F24" s="5">
        <v>1</v>
      </c>
      <c r="G24" s="27">
        <v>3</v>
      </c>
      <c r="H24" s="49">
        <v>1</v>
      </c>
      <c r="I24" s="14"/>
      <c r="J24" s="13"/>
      <c r="K24" s="25">
        <v>2</v>
      </c>
      <c r="L24" s="26">
        <v>2</v>
      </c>
      <c r="M24" s="46"/>
      <c r="N24" s="44"/>
      <c r="O24" s="5">
        <v>2</v>
      </c>
      <c r="P24" s="5"/>
      <c r="Q24" s="132"/>
      <c r="R24" s="122">
        <v>1</v>
      </c>
      <c r="S24" s="27"/>
      <c r="T24" s="27"/>
      <c r="U24" s="27"/>
      <c r="V24" s="27"/>
      <c r="W24" s="14"/>
      <c r="X24" s="27"/>
      <c r="Y24" s="27"/>
      <c r="Z24" s="3"/>
      <c r="AA24" s="14"/>
      <c r="AB24" s="14"/>
      <c r="AC24" s="26"/>
      <c r="AD24" s="29"/>
      <c r="AE24" s="137"/>
      <c r="AF24" s="52"/>
      <c r="AG24" s="136"/>
      <c r="AH24" s="136"/>
      <c r="AI24" s="53"/>
      <c r="AJ24" s="51"/>
      <c r="AK24" s="53"/>
      <c r="AL24" s="54"/>
      <c r="AM24" s="54"/>
      <c r="AN24" s="25"/>
      <c r="AO24" s="32">
        <v>1</v>
      </c>
      <c r="AP24" s="26"/>
      <c r="AQ24" s="25"/>
      <c r="AR24" s="32">
        <v>1</v>
      </c>
      <c r="AS24" s="26"/>
      <c r="AT24" s="12"/>
      <c r="AU24" s="29"/>
      <c r="AV24" s="30"/>
      <c r="AW24" s="31"/>
    </row>
    <row r="25" spans="1:49" ht="18.75" customHeight="1" x14ac:dyDescent="0.25">
      <c r="A25" s="115">
        <v>3</v>
      </c>
      <c r="B25" s="94">
        <v>18</v>
      </c>
      <c r="C25" s="55">
        <v>43938</v>
      </c>
      <c r="D25" s="36">
        <v>43966</v>
      </c>
      <c r="E25" s="5"/>
      <c r="F25" s="5">
        <v>1</v>
      </c>
      <c r="G25" s="27">
        <v>3</v>
      </c>
      <c r="H25" s="49">
        <v>1</v>
      </c>
      <c r="I25" s="14"/>
      <c r="J25" s="13"/>
      <c r="K25" s="25">
        <v>3</v>
      </c>
      <c r="L25" s="26">
        <v>0</v>
      </c>
      <c r="M25" s="46"/>
      <c r="N25" s="44"/>
      <c r="O25" s="5">
        <v>3</v>
      </c>
      <c r="P25" s="5"/>
      <c r="Q25" s="132"/>
      <c r="R25" s="122">
        <v>1</v>
      </c>
      <c r="S25" s="27"/>
      <c r="T25" s="27"/>
      <c r="U25" s="27"/>
      <c r="V25" s="27"/>
      <c r="W25" s="14"/>
      <c r="X25" s="27"/>
      <c r="Y25" s="27"/>
      <c r="Z25" s="3"/>
      <c r="AA25" s="14"/>
      <c r="AB25" s="14"/>
      <c r="AC25" s="26"/>
      <c r="AD25" s="29"/>
      <c r="AE25" s="137"/>
      <c r="AF25" s="52"/>
      <c r="AG25" s="136"/>
      <c r="AH25" s="136">
        <v>3</v>
      </c>
      <c r="AI25" s="53"/>
      <c r="AJ25" s="51"/>
      <c r="AK25" s="53"/>
      <c r="AL25" s="54"/>
      <c r="AM25" s="54"/>
      <c r="AN25" s="25"/>
      <c r="AO25" s="32">
        <v>1</v>
      </c>
      <c r="AP25" s="26"/>
      <c r="AQ25" s="25"/>
      <c r="AR25" s="32">
        <v>1</v>
      </c>
      <c r="AS25" s="26"/>
      <c r="AT25" s="12"/>
      <c r="AU25" s="29"/>
      <c r="AV25" s="30"/>
      <c r="AW25" s="31"/>
    </row>
    <row r="26" spans="1:49" ht="18.75" customHeight="1" x14ac:dyDescent="0.25">
      <c r="A26" s="115">
        <v>4</v>
      </c>
      <c r="B26" s="94">
        <v>19</v>
      </c>
      <c r="C26" s="55">
        <v>43943</v>
      </c>
      <c r="D26" s="36">
        <v>43936</v>
      </c>
      <c r="E26" s="5"/>
      <c r="F26" s="5">
        <v>1</v>
      </c>
      <c r="G26" s="27">
        <v>3</v>
      </c>
      <c r="H26" s="49">
        <v>1</v>
      </c>
      <c r="I26" s="14"/>
      <c r="J26" s="13"/>
      <c r="K26" s="25">
        <v>5</v>
      </c>
      <c r="L26" s="26">
        <v>3</v>
      </c>
      <c r="M26" s="46"/>
      <c r="N26" s="44"/>
      <c r="O26" s="5">
        <v>3</v>
      </c>
      <c r="P26" s="5"/>
      <c r="Q26" s="132"/>
      <c r="R26" s="122">
        <v>1</v>
      </c>
      <c r="S26" s="27"/>
      <c r="T26" s="27"/>
      <c r="U26" s="27"/>
      <c r="V26" s="27"/>
      <c r="W26" s="14"/>
      <c r="X26" s="27"/>
      <c r="Y26" s="27"/>
      <c r="Z26" s="3"/>
      <c r="AA26" s="14"/>
      <c r="AB26" s="14"/>
      <c r="AC26" s="26"/>
      <c r="AD26" s="29"/>
      <c r="AE26" s="137"/>
      <c r="AF26" s="52"/>
      <c r="AG26" s="136">
        <v>1</v>
      </c>
      <c r="AH26" s="136">
        <v>1</v>
      </c>
      <c r="AI26" s="53"/>
      <c r="AJ26" s="51"/>
      <c r="AK26" s="53"/>
      <c r="AL26" s="54"/>
      <c r="AM26" s="54"/>
      <c r="AN26" s="25"/>
      <c r="AO26" s="32">
        <v>1</v>
      </c>
      <c r="AP26" s="26"/>
      <c r="AQ26" s="25"/>
      <c r="AR26" s="32">
        <v>1</v>
      </c>
      <c r="AS26" s="26"/>
      <c r="AT26" s="12"/>
      <c r="AU26" s="29"/>
      <c r="AV26" s="30"/>
      <c r="AW26" s="31"/>
    </row>
    <row r="27" spans="1:49" ht="18.75" customHeight="1" x14ac:dyDescent="0.25">
      <c r="A27" s="114"/>
      <c r="B27" s="87" t="s">
        <v>44</v>
      </c>
      <c r="C27" s="88"/>
      <c r="D27" s="89"/>
      <c r="E27" s="92"/>
      <c r="F27" s="92"/>
      <c r="G27" s="92"/>
      <c r="H27" s="88"/>
      <c r="I27" s="89"/>
      <c r="J27" s="89"/>
      <c r="K27" s="89"/>
      <c r="L27" s="89"/>
      <c r="M27" s="89"/>
      <c r="N27" s="89"/>
      <c r="O27" s="89"/>
      <c r="P27" s="92"/>
      <c r="Q27" s="92"/>
      <c r="R27" s="92"/>
      <c r="S27" s="89"/>
      <c r="T27" s="89"/>
      <c r="U27" s="89"/>
      <c r="V27" s="89"/>
      <c r="W27" s="90"/>
      <c r="X27" s="91"/>
      <c r="Y27" s="89"/>
      <c r="Z27" s="89"/>
      <c r="AA27" s="92"/>
      <c r="AB27" s="86"/>
      <c r="AC27" s="86"/>
      <c r="AD27" s="86"/>
      <c r="AE27" s="92"/>
      <c r="AF27" s="86"/>
      <c r="AG27" s="92"/>
      <c r="AH27" s="92"/>
      <c r="AI27" s="86"/>
      <c r="AJ27" s="88"/>
      <c r="AK27" s="86"/>
      <c r="AL27" s="86"/>
      <c r="AM27" s="86"/>
      <c r="AN27" s="86"/>
      <c r="AO27" s="86"/>
      <c r="AP27" s="86"/>
      <c r="AQ27" s="86"/>
      <c r="AR27" s="86"/>
      <c r="AS27" s="86"/>
      <c r="AT27" s="85"/>
      <c r="AU27" s="86"/>
      <c r="AV27" s="93"/>
      <c r="AW27" s="31"/>
    </row>
    <row r="28" spans="1:49" ht="18.75" customHeight="1" x14ac:dyDescent="0.25">
      <c r="A28" s="115">
        <v>1</v>
      </c>
      <c r="B28" s="94">
        <v>20</v>
      </c>
      <c r="C28" s="24">
        <v>43978</v>
      </c>
      <c r="D28" s="36">
        <v>44007</v>
      </c>
      <c r="E28" s="5">
        <v>1</v>
      </c>
      <c r="F28" s="5"/>
      <c r="G28" s="27">
        <v>10</v>
      </c>
      <c r="H28" s="49">
        <v>1</v>
      </c>
      <c r="I28" s="14"/>
      <c r="J28" s="13"/>
      <c r="K28" s="25">
        <v>3</v>
      </c>
      <c r="L28" s="26">
        <v>2</v>
      </c>
      <c r="M28" s="46"/>
      <c r="N28" s="44"/>
      <c r="O28" s="5">
        <v>2</v>
      </c>
      <c r="P28" s="5"/>
      <c r="Q28" s="132"/>
      <c r="R28" s="122">
        <v>1</v>
      </c>
      <c r="S28" s="27"/>
      <c r="T28" s="27"/>
      <c r="U28" s="27"/>
      <c r="V28" s="27"/>
      <c r="W28" s="14"/>
      <c r="X28" s="27"/>
      <c r="Y28" s="27"/>
      <c r="Z28" s="3"/>
      <c r="AA28" s="14"/>
      <c r="AB28" s="14"/>
      <c r="AC28" s="26"/>
      <c r="AD28" s="29">
        <v>1</v>
      </c>
      <c r="AE28" s="137"/>
      <c r="AF28" s="52"/>
      <c r="AG28" s="136">
        <v>1</v>
      </c>
      <c r="AH28" s="136"/>
      <c r="AI28" s="53">
        <v>1</v>
      </c>
      <c r="AJ28" s="51"/>
      <c r="AK28" s="53"/>
      <c r="AL28" s="54"/>
      <c r="AM28" s="54"/>
      <c r="AN28" s="25"/>
      <c r="AO28" s="32">
        <v>1</v>
      </c>
      <c r="AP28" s="26"/>
      <c r="AQ28" s="25"/>
      <c r="AR28" s="32">
        <v>1</v>
      </c>
      <c r="AS28" s="26"/>
      <c r="AT28" s="12"/>
      <c r="AU28" s="29"/>
      <c r="AV28" s="30"/>
      <c r="AW28" s="31"/>
    </row>
    <row r="29" spans="1:49" ht="18.75" customHeight="1" x14ac:dyDescent="0.25">
      <c r="A29" s="114"/>
      <c r="B29" s="87" t="s">
        <v>45</v>
      </c>
      <c r="C29" s="88"/>
      <c r="D29" s="89"/>
      <c r="E29" s="92"/>
      <c r="F29" s="92"/>
      <c r="G29" s="92"/>
      <c r="H29" s="88"/>
      <c r="I29" s="89"/>
      <c r="J29" s="89"/>
      <c r="K29" s="89"/>
      <c r="L29" s="89"/>
      <c r="M29" s="89"/>
      <c r="N29" s="89"/>
      <c r="O29" s="89"/>
      <c r="P29" s="92"/>
      <c r="Q29" s="92"/>
      <c r="R29" s="92"/>
      <c r="S29" s="89"/>
      <c r="T29" s="89"/>
      <c r="U29" s="89"/>
      <c r="V29" s="89"/>
      <c r="W29" s="90"/>
      <c r="X29" s="91"/>
      <c r="Y29" s="89"/>
      <c r="Z29" s="89"/>
      <c r="AA29" s="92"/>
      <c r="AB29" s="86"/>
      <c r="AC29" s="86"/>
      <c r="AD29" s="86"/>
      <c r="AE29" s="92"/>
      <c r="AF29" s="86"/>
      <c r="AG29" s="92"/>
      <c r="AH29" s="92"/>
      <c r="AI29" s="86"/>
      <c r="AJ29" s="88"/>
      <c r="AK29" s="86"/>
      <c r="AL29" s="86"/>
      <c r="AM29" s="86"/>
      <c r="AN29" s="86"/>
      <c r="AO29" s="86"/>
      <c r="AP29" s="86"/>
      <c r="AQ29" s="86"/>
      <c r="AR29" s="86"/>
      <c r="AS29" s="86"/>
      <c r="AT29" s="85"/>
      <c r="AU29" s="86"/>
      <c r="AV29" s="93"/>
      <c r="AW29" s="31"/>
    </row>
    <row r="30" spans="1:49" ht="18.75" customHeight="1" thickBot="1" x14ac:dyDescent="0.3">
      <c r="A30" s="6">
        <v>1</v>
      </c>
      <c r="B30" s="94">
        <v>21</v>
      </c>
      <c r="C30" s="24">
        <v>43994</v>
      </c>
      <c r="D30" s="36">
        <v>44008</v>
      </c>
      <c r="E30" s="5"/>
      <c r="F30" s="5">
        <v>1</v>
      </c>
      <c r="G30" s="27">
        <v>8</v>
      </c>
      <c r="H30" s="49">
        <v>1</v>
      </c>
      <c r="I30" s="14"/>
      <c r="J30" s="13"/>
      <c r="K30" s="25">
        <v>4</v>
      </c>
      <c r="L30" s="26">
        <v>3</v>
      </c>
      <c r="M30" s="46"/>
      <c r="N30" s="44"/>
      <c r="O30" s="5">
        <v>3</v>
      </c>
      <c r="P30" s="5"/>
      <c r="Q30" s="132"/>
      <c r="R30" s="122">
        <v>1</v>
      </c>
      <c r="S30" s="27"/>
      <c r="T30" s="27"/>
      <c r="U30" s="27"/>
      <c r="V30" s="27"/>
      <c r="W30" s="14"/>
      <c r="X30" s="27"/>
      <c r="Y30" s="27"/>
      <c r="Z30" s="3"/>
      <c r="AA30" s="14"/>
      <c r="AB30" s="14"/>
      <c r="AC30" s="26"/>
      <c r="AD30" s="29"/>
      <c r="AE30" s="137"/>
      <c r="AF30" s="52"/>
      <c r="AG30" s="136"/>
      <c r="AH30" s="136">
        <v>1</v>
      </c>
      <c r="AI30" s="53"/>
      <c r="AJ30" s="51"/>
      <c r="AK30" s="53"/>
      <c r="AL30" s="54"/>
      <c r="AM30" s="54"/>
      <c r="AN30" s="25"/>
      <c r="AO30" s="32">
        <v>1</v>
      </c>
      <c r="AP30" s="26"/>
      <c r="AQ30" s="25"/>
      <c r="AR30" s="32">
        <v>1</v>
      </c>
      <c r="AS30" s="26"/>
      <c r="AT30" s="12"/>
      <c r="AU30" s="29"/>
      <c r="AV30" s="30"/>
      <c r="AW30" s="31"/>
    </row>
    <row r="31" spans="1:49" ht="18.75" customHeight="1" x14ac:dyDescent="0.25">
      <c r="A31" s="6">
        <v>2</v>
      </c>
      <c r="B31" s="94">
        <v>22</v>
      </c>
      <c r="C31" s="24">
        <v>43994</v>
      </c>
      <c r="D31" s="36">
        <v>44008</v>
      </c>
      <c r="E31" s="5">
        <v>1</v>
      </c>
      <c r="F31" s="5"/>
      <c r="G31" s="27">
        <v>10</v>
      </c>
      <c r="H31" s="49">
        <v>1</v>
      </c>
      <c r="I31" s="14"/>
      <c r="J31" s="13"/>
      <c r="K31" s="25">
        <v>3</v>
      </c>
      <c r="L31" s="26">
        <v>2</v>
      </c>
      <c r="M31" s="46"/>
      <c r="N31" s="44"/>
      <c r="O31" s="5">
        <v>2</v>
      </c>
      <c r="P31" s="5"/>
      <c r="Q31" s="132"/>
      <c r="R31" s="122">
        <v>1</v>
      </c>
      <c r="S31" s="27"/>
      <c r="T31" s="27"/>
      <c r="U31" s="27"/>
      <c r="V31" s="27"/>
      <c r="W31" s="14"/>
      <c r="X31" s="27"/>
      <c r="Y31" s="27"/>
      <c r="Z31" s="3"/>
      <c r="AA31" s="14"/>
      <c r="AB31" s="14"/>
      <c r="AC31" s="26"/>
      <c r="AD31" s="29"/>
      <c r="AE31" s="137"/>
      <c r="AF31" s="52"/>
      <c r="AG31" s="136">
        <v>1</v>
      </c>
      <c r="AH31" s="150"/>
      <c r="AI31" s="190"/>
      <c r="AJ31" s="193"/>
      <c r="AK31" s="191"/>
      <c r="AL31" s="54"/>
      <c r="AM31" s="54"/>
      <c r="AN31" s="25"/>
      <c r="AO31" s="32">
        <v>1</v>
      </c>
      <c r="AP31" s="26"/>
      <c r="AQ31" s="25"/>
      <c r="AR31" s="32">
        <v>1</v>
      </c>
      <c r="AS31" s="26"/>
      <c r="AT31" s="12"/>
      <c r="AU31" s="29"/>
      <c r="AV31" s="30"/>
      <c r="AW31" s="31"/>
    </row>
    <row r="32" spans="1:49" ht="18.75" customHeight="1" x14ac:dyDescent="0.25">
      <c r="A32" s="6">
        <v>3</v>
      </c>
      <c r="B32" s="94">
        <v>23</v>
      </c>
      <c r="C32" s="24">
        <v>43998</v>
      </c>
      <c r="D32" s="36">
        <v>44008</v>
      </c>
      <c r="E32" s="5">
        <v>1</v>
      </c>
      <c r="F32" s="5"/>
      <c r="G32" s="27">
        <v>8</v>
      </c>
      <c r="H32" s="49">
        <v>1</v>
      </c>
      <c r="I32" s="14"/>
      <c r="J32" s="13"/>
      <c r="K32" s="25">
        <v>2</v>
      </c>
      <c r="L32" s="26">
        <v>1</v>
      </c>
      <c r="M32" s="46"/>
      <c r="N32" s="44"/>
      <c r="O32" s="5">
        <v>1</v>
      </c>
      <c r="P32" s="5"/>
      <c r="Q32" s="132"/>
      <c r="R32" s="122">
        <v>1</v>
      </c>
      <c r="S32" s="27"/>
      <c r="T32" s="27"/>
      <c r="U32" s="27"/>
      <c r="V32" s="27"/>
      <c r="W32" s="14"/>
      <c r="X32" s="27"/>
      <c r="Y32" s="27"/>
      <c r="Z32" s="3"/>
      <c r="AA32" s="14"/>
      <c r="AB32" s="14"/>
      <c r="AC32" s="26"/>
      <c r="AD32" s="29"/>
      <c r="AE32" s="137"/>
      <c r="AF32" s="52"/>
      <c r="AG32" s="136"/>
      <c r="AH32" s="150"/>
      <c r="AI32" s="191"/>
      <c r="AJ32" s="193"/>
      <c r="AK32" s="191"/>
      <c r="AL32" s="54"/>
      <c r="AM32" s="54"/>
      <c r="AN32" s="25"/>
      <c r="AO32" s="32">
        <v>1</v>
      </c>
      <c r="AP32" s="26"/>
      <c r="AQ32" s="25"/>
      <c r="AR32" s="32">
        <v>1</v>
      </c>
      <c r="AS32" s="26"/>
      <c r="AT32" s="12"/>
      <c r="AU32" s="29"/>
      <c r="AV32" s="30"/>
      <c r="AW32" s="31"/>
    </row>
    <row r="33" spans="1:49" ht="18.75" customHeight="1" x14ac:dyDescent="0.25">
      <c r="A33" s="6">
        <v>4</v>
      </c>
      <c r="B33" s="94">
        <v>24</v>
      </c>
      <c r="C33" s="24">
        <v>44001</v>
      </c>
      <c r="D33" s="36">
        <v>44014</v>
      </c>
      <c r="E33" s="5">
        <v>1</v>
      </c>
      <c r="F33" s="5"/>
      <c r="G33" s="27">
        <v>7</v>
      </c>
      <c r="H33" s="49">
        <v>1</v>
      </c>
      <c r="I33" s="14"/>
      <c r="J33" s="13"/>
      <c r="K33" s="25">
        <v>1</v>
      </c>
      <c r="L33" s="26">
        <v>1</v>
      </c>
      <c r="M33" s="46"/>
      <c r="N33" s="44"/>
      <c r="O33" s="5">
        <v>1</v>
      </c>
      <c r="P33" s="5"/>
      <c r="Q33" s="132"/>
      <c r="R33" s="122">
        <v>1</v>
      </c>
      <c r="S33" s="27"/>
      <c r="T33" s="27"/>
      <c r="U33" s="27"/>
      <c r="V33" s="27"/>
      <c r="W33" s="14"/>
      <c r="X33" s="27"/>
      <c r="Y33" s="27"/>
      <c r="Z33" s="3"/>
      <c r="AA33" s="14"/>
      <c r="AB33" s="14"/>
      <c r="AC33" s="26"/>
      <c r="AD33" s="29">
        <v>1</v>
      </c>
      <c r="AE33" s="137"/>
      <c r="AF33" s="52"/>
      <c r="AG33" s="136"/>
      <c r="AH33" s="150"/>
      <c r="AI33" s="191"/>
      <c r="AJ33" s="193"/>
      <c r="AK33" s="191"/>
      <c r="AL33" s="54"/>
      <c r="AM33" s="54"/>
      <c r="AN33" s="25"/>
      <c r="AO33" s="32">
        <v>1</v>
      </c>
      <c r="AP33" s="26"/>
      <c r="AQ33" s="25"/>
      <c r="AR33" s="32">
        <v>1</v>
      </c>
      <c r="AS33" s="26"/>
      <c r="AT33" s="12"/>
      <c r="AU33" s="29"/>
      <c r="AV33" s="30"/>
      <c r="AW33" s="31"/>
    </row>
    <row r="34" spans="1:49" ht="18.75" customHeight="1" x14ac:dyDescent="0.25">
      <c r="A34" s="6">
        <v>5</v>
      </c>
      <c r="B34" s="94">
        <v>25</v>
      </c>
      <c r="C34" s="24">
        <v>44005</v>
      </c>
      <c r="D34" s="36">
        <v>44019</v>
      </c>
      <c r="E34" s="5">
        <v>1</v>
      </c>
      <c r="F34" s="5"/>
      <c r="G34" s="27">
        <v>10</v>
      </c>
      <c r="H34" s="49">
        <v>1</v>
      </c>
      <c r="I34" s="14"/>
      <c r="J34" s="13"/>
      <c r="K34" s="25">
        <v>8</v>
      </c>
      <c r="L34" s="26">
        <v>8</v>
      </c>
      <c r="M34" s="46"/>
      <c r="N34" s="44"/>
      <c r="O34" s="5">
        <v>8</v>
      </c>
      <c r="P34" s="5"/>
      <c r="Q34" s="132"/>
      <c r="R34" s="122">
        <v>1</v>
      </c>
      <c r="S34" s="27"/>
      <c r="T34" s="27"/>
      <c r="U34" s="27"/>
      <c r="V34" s="27"/>
      <c r="W34" s="14"/>
      <c r="X34" s="27"/>
      <c r="Y34" s="27"/>
      <c r="Z34" s="3"/>
      <c r="AA34" s="14"/>
      <c r="AB34" s="14"/>
      <c r="AC34" s="26"/>
      <c r="AD34" s="29"/>
      <c r="AE34" s="137"/>
      <c r="AF34" s="52"/>
      <c r="AG34" s="136"/>
      <c r="AH34" s="150"/>
      <c r="AI34" s="191"/>
      <c r="AJ34" s="193"/>
      <c r="AK34" s="191"/>
      <c r="AL34" s="54"/>
      <c r="AM34" s="54"/>
      <c r="AN34" s="25"/>
      <c r="AO34" s="32">
        <v>1</v>
      </c>
      <c r="AP34" s="26"/>
      <c r="AQ34" s="25"/>
      <c r="AR34" s="32">
        <v>1</v>
      </c>
      <c r="AS34" s="26"/>
      <c r="AT34" s="12"/>
      <c r="AU34" s="29"/>
      <c r="AV34" s="30"/>
      <c r="AW34" s="31"/>
    </row>
    <row r="35" spans="1:49" ht="18.75" customHeight="1" x14ac:dyDescent="0.25">
      <c r="A35" s="114"/>
      <c r="B35" s="87" t="s">
        <v>46</v>
      </c>
      <c r="C35" s="88"/>
      <c r="D35" s="89"/>
      <c r="E35" s="92"/>
      <c r="F35" s="92"/>
      <c r="G35" s="92"/>
      <c r="H35" s="88"/>
      <c r="I35" s="89"/>
      <c r="J35" s="89"/>
      <c r="K35" s="89"/>
      <c r="L35" s="89"/>
      <c r="M35" s="89"/>
      <c r="N35" s="89"/>
      <c r="O35" s="89"/>
      <c r="P35" s="92"/>
      <c r="Q35" s="92"/>
      <c r="R35" s="92"/>
      <c r="S35" s="89"/>
      <c r="T35" s="89"/>
      <c r="U35" s="89"/>
      <c r="V35" s="89"/>
      <c r="W35" s="90"/>
      <c r="X35" s="91"/>
      <c r="Y35" s="89"/>
      <c r="Z35" s="89"/>
      <c r="AA35" s="92"/>
      <c r="AB35" s="86"/>
      <c r="AC35" s="86"/>
      <c r="AD35" s="86"/>
      <c r="AE35" s="92"/>
      <c r="AF35" s="86"/>
      <c r="AG35" s="92"/>
      <c r="AH35" s="92"/>
      <c r="AI35" s="86"/>
      <c r="AJ35" s="88"/>
      <c r="AK35" s="86"/>
      <c r="AL35" s="86"/>
      <c r="AM35" s="86"/>
      <c r="AN35" s="86"/>
      <c r="AO35" s="86"/>
      <c r="AP35" s="86"/>
      <c r="AQ35" s="86"/>
      <c r="AR35" s="86"/>
      <c r="AS35" s="86"/>
      <c r="AT35" s="85"/>
      <c r="AU35" s="86"/>
      <c r="AV35" s="113"/>
      <c r="AW35" s="31"/>
    </row>
    <row r="36" spans="1:49" ht="18.75" customHeight="1" x14ac:dyDescent="0.25">
      <c r="A36" s="126">
        <v>1</v>
      </c>
      <c r="B36" s="94">
        <v>26</v>
      </c>
      <c r="C36" s="127">
        <v>44026</v>
      </c>
      <c r="D36" s="36">
        <v>44033</v>
      </c>
      <c r="E36" s="128">
        <v>1</v>
      </c>
      <c r="F36" s="128"/>
      <c r="G36" s="129">
        <v>5</v>
      </c>
      <c r="H36" s="154">
        <v>1</v>
      </c>
      <c r="I36" s="130"/>
      <c r="J36" s="130"/>
      <c r="K36" s="125">
        <v>1</v>
      </c>
      <c r="L36" s="50">
        <v>1</v>
      </c>
      <c r="M36" s="217"/>
      <c r="N36" s="146"/>
      <c r="O36" s="5">
        <v>1</v>
      </c>
      <c r="P36" s="5"/>
      <c r="Q36" s="132"/>
      <c r="R36" s="122"/>
      <c r="S36" s="27">
        <v>1</v>
      </c>
      <c r="T36" s="27"/>
      <c r="U36" s="27"/>
      <c r="V36" s="27"/>
      <c r="W36" s="14"/>
      <c r="X36" s="27"/>
      <c r="Y36" s="27"/>
      <c r="Z36" s="3"/>
      <c r="AA36" s="14"/>
      <c r="AB36" s="14"/>
      <c r="AC36" s="26"/>
      <c r="AD36" s="29">
        <v>1</v>
      </c>
      <c r="AE36" s="137"/>
      <c r="AF36" s="52"/>
      <c r="AG36" s="136"/>
      <c r="AH36" s="150"/>
      <c r="AI36" s="191"/>
      <c r="AJ36" s="193"/>
      <c r="AK36" s="191"/>
      <c r="AL36" s="54"/>
      <c r="AM36" s="54"/>
      <c r="AN36" s="25"/>
      <c r="AO36" s="32">
        <v>1</v>
      </c>
      <c r="AP36" s="26"/>
      <c r="AQ36" s="25"/>
      <c r="AR36" s="32">
        <v>1</v>
      </c>
      <c r="AS36" s="26"/>
      <c r="AT36" s="12"/>
      <c r="AU36" s="29"/>
      <c r="AV36" s="30"/>
      <c r="AW36" s="31"/>
    </row>
    <row r="37" spans="1:49" ht="18.75" customHeight="1" x14ac:dyDescent="0.25">
      <c r="A37" s="141">
        <v>2</v>
      </c>
      <c r="B37" s="142">
        <v>27</v>
      </c>
      <c r="C37" s="24">
        <v>44041</v>
      </c>
      <c r="D37" s="157">
        <v>44060</v>
      </c>
      <c r="E37" s="143">
        <v>1</v>
      </c>
      <c r="F37" s="158"/>
      <c r="G37" s="144">
        <v>9</v>
      </c>
      <c r="H37" s="145">
        <v>1</v>
      </c>
      <c r="I37" s="14"/>
      <c r="J37" s="13"/>
      <c r="K37" s="145">
        <v>1</v>
      </c>
      <c r="L37" s="50"/>
      <c r="M37" s="214"/>
      <c r="N37" s="146"/>
      <c r="O37" s="5"/>
      <c r="P37" s="5">
        <v>1</v>
      </c>
      <c r="Q37" s="132"/>
      <c r="R37" s="122">
        <v>1</v>
      </c>
      <c r="S37" s="27"/>
      <c r="T37" s="27"/>
      <c r="U37" s="27"/>
      <c r="V37" s="27"/>
      <c r="W37" s="13"/>
      <c r="X37" s="147"/>
      <c r="Y37" s="148"/>
      <c r="Z37" s="149"/>
      <c r="AA37" s="14"/>
      <c r="AB37" s="14"/>
      <c r="AC37" s="26"/>
      <c r="AD37" s="29"/>
      <c r="AE37" s="137"/>
      <c r="AF37" s="52">
        <v>1</v>
      </c>
      <c r="AG37" s="136"/>
      <c r="AH37" s="150"/>
      <c r="AI37" s="192"/>
      <c r="AJ37" s="194"/>
      <c r="AK37" s="191"/>
      <c r="AL37" s="54"/>
      <c r="AM37" s="153"/>
      <c r="AN37" s="154"/>
      <c r="AO37" s="155">
        <v>1</v>
      </c>
      <c r="AP37" s="156"/>
      <c r="AQ37" s="154"/>
      <c r="AR37" s="50">
        <v>1</v>
      </c>
      <c r="AS37" s="26"/>
      <c r="AT37" s="12"/>
      <c r="AU37" s="29"/>
      <c r="AV37" s="76"/>
      <c r="AW37" s="31"/>
    </row>
    <row r="38" spans="1:49" ht="18.75" customHeight="1" x14ac:dyDescent="0.25">
      <c r="A38" s="141">
        <v>3</v>
      </c>
      <c r="B38" s="142">
        <v>28</v>
      </c>
      <c r="C38" s="24">
        <v>44042</v>
      </c>
      <c r="D38" s="157">
        <v>44061</v>
      </c>
      <c r="E38" s="143"/>
      <c r="F38" s="158">
        <v>1</v>
      </c>
      <c r="G38" s="144">
        <v>9</v>
      </c>
      <c r="H38" s="145">
        <v>1</v>
      </c>
      <c r="I38" s="14"/>
      <c r="J38" s="13"/>
      <c r="K38" s="145">
        <v>6</v>
      </c>
      <c r="L38" s="50">
        <v>6</v>
      </c>
      <c r="M38" s="214"/>
      <c r="N38" s="212"/>
      <c r="O38" s="5">
        <v>6</v>
      </c>
      <c r="P38" s="5"/>
      <c r="Q38" s="132"/>
      <c r="R38" s="122">
        <v>1</v>
      </c>
      <c r="S38" s="27"/>
      <c r="T38" s="27"/>
      <c r="U38" s="27"/>
      <c r="V38" s="27"/>
      <c r="W38" s="13"/>
      <c r="X38" s="147"/>
      <c r="Y38" s="148"/>
      <c r="Z38" s="149"/>
      <c r="AA38" s="14"/>
      <c r="AB38" s="14"/>
      <c r="AC38" s="26"/>
      <c r="AD38" s="29"/>
      <c r="AE38" s="137"/>
      <c r="AF38" s="52"/>
      <c r="AG38" s="136"/>
      <c r="AH38" s="150"/>
      <c r="AI38" s="192"/>
      <c r="AJ38" s="194"/>
      <c r="AK38" s="191"/>
      <c r="AL38" s="54"/>
      <c r="AM38" s="153"/>
      <c r="AN38" s="154"/>
      <c r="AO38" s="155">
        <v>1</v>
      </c>
      <c r="AP38" s="156"/>
      <c r="AQ38" s="154"/>
      <c r="AR38" s="50">
        <v>1</v>
      </c>
      <c r="AS38" s="26"/>
      <c r="AT38" s="12"/>
      <c r="AU38" s="29"/>
      <c r="AV38" s="76"/>
      <c r="AW38" s="31"/>
    </row>
    <row r="39" spans="1:49" ht="18.75" customHeight="1" x14ac:dyDescent="0.25">
      <c r="A39" s="114"/>
      <c r="B39" s="87" t="s">
        <v>70</v>
      </c>
      <c r="C39" s="88"/>
      <c r="D39" s="89"/>
      <c r="E39" s="92"/>
      <c r="F39" s="92"/>
      <c r="G39" s="92"/>
      <c r="H39" s="88"/>
      <c r="I39" s="89"/>
      <c r="J39" s="89"/>
      <c r="K39" s="89"/>
      <c r="L39" s="89"/>
      <c r="M39" s="89"/>
      <c r="N39" s="89"/>
      <c r="O39" s="89"/>
      <c r="P39" s="92"/>
      <c r="Q39" s="92"/>
      <c r="R39" s="92"/>
      <c r="S39" s="89"/>
      <c r="T39" s="89"/>
      <c r="U39" s="89"/>
      <c r="V39" s="89"/>
      <c r="W39" s="90"/>
      <c r="X39" s="91"/>
      <c r="Y39" s="89"/>
      <c r="Z39" s="89"/>
      <c r="AA39" s="92"/>
      <c r="AB39" s="86"/>
      <c r="AC39" s="86"/>
      <c r="AD39" s="86"/>
      <c r="AE39" s="92"/>
      <c r="AF39" s="86"/>
      <c r="AG39" s="92"/>
      <c r="AH39" s="92"/>
      <c r="AI39" s="86"/>
      <c r="AJ39" s="88"/>
      <c r="AK39" s="86"/>
      <c r="AL39" s="86"/>
      <c r="AM39" s="86"/>
      <c r="AN39" s="86"/>
      <c r="AO39" s="86"/>
      <c r="AP39" s="86"/>
      <c r="AQ39" s="86"/>
      <c r="AR39" s="86"/>
      <c r="AS39" s="86"/>
      <c r="AT39" s="85"/>
      <c r="AU39" s="86"/>
      <c r="AV39" s="113"/>
      <c r="AW39" s="31"/>
    </row>
    <row r="40" spans="1:49" ht="18.75" customHeight="1" x14ac:dyDescent="0.25">
      <c r="A40" s="141">
        <v>1</v>
      </c>
      <c r="B40" s="142">
        <v>29</v>
      </c>
      <c r="C40" s="24">
        <v>44062</v>
      </c>
      <c r="D40" s="157">
        <v>44071</v>
      </c>
      <c r="E40" s="143">
        <v>1</v>
      </c>
      <c r="F40" s="158"/>
      <c r="G40" s="144">
        <v>8</v>
      </c>
      <c r="H40" s="145">
        <v>1</v>
      </c>
      <c r="I40" s="14"/>
      <c r="J40" s="13"/>
      <c r="K40" s="145">
        <v>2</v>
      </c>
      <c r="L40" s="49">
        <v>2</v>
      </c>
      <c r="M40" s="215"/>
      <c r="N40" s="146"/>
      <c r="O40" s="5">
        <v>2</v>
      </c>
      <c r="P40" s="5"/>
      <c r="Q40" s="132"/>
      <c r="R40" s="122">
        <v>1</v>
      </c>
      <c r="S40" s="27"/>
      <c r="T40" s="27"/>
      <c r="U40" s="27"/>
      <c r="V40" s="27"/>
      <c r="W40" s="13"/>
      <c r="X40" s="147"/>
      <c r="Y40" s="148"/>
      <c r="Z40" s="149"/>
      <c r="AA40" s="14"/>
      <c r="AB40" s="14"/>
      <c r="AC40" s="26"/>
      <c r="AD40" s="29">
        <v>1</v>
      </c>
      <c r="AE40" s="137"/>
      <c r="AF40" s="52"/>
      <c r="AG40" s="136"/>
      <c r="AH40" s="150"/>
      <c r="AI40" s="151">
        <v>1</v>
      </c>
      <c r="AJ40" s="193"/>
      <c r="AK40" s="152"/>
      <c r="AL40" s="53"/>
      <c r="AM40" s="54"/>
      <c r="AN40" s="153"/>
      <c r="AO40" s="154">
        <v>1</v>
      </c>
      <c r="AP40" s="155"/>
      <c r="AQ40" s="156"/>
      <c r="AR40" s="154">
        <v>1</v>
      </c>
      <c r="AS40" s="50"/>
      <c r="AT40" s="12"/>
      <c r="AU40" s="29"/>
      <c r="AV40" s="76"/>
      <c r="AW40" s="31"/>
    </row>
    <row r="41" spans="1:49" ht="18.75" customHeight="1" x14ac:dyDescent="0.25">
      <c r="A41" s="141">
        <v>2</v>
      </c>
      <c r="B41" s="142">
        <v>30</v>
      </c>
      <c r="C41" s="24">
        <v>44062</v>
      </c>
      <c r="D41" s="157">
        <v>44069</v>
      </c>
      <c r="E41" s="122"/>
      <c r="F41" s="158">
        <v>1</v>
      </c>
      <c r="G41" s="160">
        <v>6</v>
      </c>
      <c r="H41" s="25">
        <v>1</v>
      </c>
      <c r="I41" s="14"/>
      <c r="J41" s="13"/>
      <c r="K41" s="25">
        <v>2</v>
      </c>
      <c r="L41" s="50">
        <v>2</v>
      </c>
      <c r="M41" s="215"/>
      <c r="N41" s="146"/>
      <c r="O41" s="5">
        <v>2</v>
      </c>
      <c r="P41" s="5"/>
      <c r="Q41" s="132"/>
      <c r="R41" s="122">
        <v>1</v>
      </c>
      <c r="S41" s="27"/>
      <c r="T41" s="27"/>
      <c r="U41" s="27"/>
      <c r="V41" s="27"/>
      <c r="W41" s="13"/>
      <c r="X41" s="161"/>
      <c r="Y41" s="148"/>
      <c r="Z41" s="162"/>
      <c r="AA41" s="14"/>
      <c r="AB41" s="14"/>
      <c r="AC41" s="26"/>
      <c r="AD41" s="29"/>
      <c r="AE41" s="137"/>
      <c r="AF41" s="52"/>
      <c r="AG41" s="136"/>
      <c r="AH41" s="150"/>
      <c r="AI41" s="163"/>
      <c r="AJ41" s="193"/>
      <c r="AK41" s="164"/>
      <c r="AL41" s="53"/>
      <c r="AM41" s="54"/>
      <c r="AN41" s="165"/>
      <c r="AO41" s="32">
        <v>1</v>
      </c>
      <c r="AP41" s="155"/>
      <c r="AQ41" s="166"/>
      <c r="AR41" s="32">
        <v>1</v>
      </c>
      <c r="AS41" s="50"/>
      <c r="AT41" s="12"/>
      <c r="AU41" s="29"/>
      <c r="AV41" s="76"/>
      <c r="AW41" s="31"/>
    </row>
    <row r="42" spans="1:49" ht="18.75" customHeight="1" x14ac:dyDescent="0.25">
      <c r="A42" s="141">
        <v>3</v>
      </c>
      <c r="B42" s="142">
        <v>31</v>
      </c>
      <c r="C42" s="24">
        <v>44063</v>
      </c>
      <c r="D42" s="157">
        <v>44071</v>
      </c>
      <c r="E42" s="122">
        <v>1</v>
      </c>
      <c r="F42" s="158"/>
      <c r="G42" s="160">
        <v>7</v>
      </c>
      <c r="H42" s="25">
        <v>1</v>
      </c>
      <c r="I42" s="14"/>
      <c r="J42" s="13"/>
      <c r="K42" s="25">
        <v>3</v>
      </c>
      <c r="L42" s="50">
        <v>3</v>
      </c>
      <c r="M42" s="214"/>
      <c r="N42" s="211"/>
      <c r="O42" s="5">
        <v>3</v>
      </c>
      <c r="P42" s="5"/>
      <c r="Q42" s="132"/>
      <c r="R42" s="122">
        <v>1</v>
      </c>
      <c r="S42" s="27"/>
      <c r="T42" s="27"/>
      <c r="U42" s="27"/>
      <c r="V42" s="27"/>
      <c r="W42" s="13"/>
      <c r="X42" s="161"/>
      <c r="Y42" s="148"/>
      <c r="Z42" s="162"/>
      <c r="AA42" s="14"/>
      <c r="AB42" s="14"/>
      <c r="AC42" s="26"/>
      <c r="AD42" s="29"/>
      <c r="AE42" s="137"/>
      <c r="AF42" s="52"/>
      <c r="AG42" s="136"/>
      <c r="AH42" s="150"/>
      <c r="AI42" s="163"/>
      <c r="AJ42" s="193"/>
      <c r="AK42" s="164"/>
      <c r="AL42" s="53"/>
      <c r="AM42" s="54"/>
      <c r="AN42" s="165"/>
      <c r="AO42" s="32">
        <v>1</v>
      </c>
      <c r="AP42" s="155"/>
      <c r="AQ42" s="166"/>
      <c r="AR42" s="32">
        <v>1</v>
      </c>
      <c r="AS42" s="50"/>
      <c r="AT42" s="12"/>
      <c r="AU42" s="29"/>
      <c r="AV42" s="76"/>
      <c r="AW42" s="31"/>
    </row>
    <row r="43" spans="1:49" ht="18.75" customHeight="1" x14ac:dyDescent="0.25">
      <c r="A43" s="141">
        <v>4</v>
      </c>
      <c r="B43" s="142">
        <v>32</v>
      </c>
      <c r="C43" s="24">
        <v>44064</v>
      </c>
      <c r="D43" s="157">
        <v>44077</v>
      </c>
      <c r="E43" s="122"/>
      <c r="F43" s="158">
        <v>1</v>
      </c>
      <c r="G43" s="160">
        <v>10</v>
      </c>
      <c r="H43" s="25">
        <v>1</v>
      </c>
      <c r="I43" s="14"/>
      <c r="J43" s="13"/>
      <c r="K43" s="25">
        <v>17</v>
      </c>
      <c r="L43" s="50">
        <v>17</v>
      </c>
      <c r="M43" s="215"/>
      <c r="N43" s="146"/>
      <c r="O43" s="5">
        <v>17</v>
      </c>
      <c r="P43" s="5"/>
      <c r="Q43" s="132"/>
      <c r="R43" s="122">
        <v>1</v>
      </c>
      <c r="S43" s="27"/>
      <c r="T43" s="27"/>
      <c r="U43" s="27"/>
      <c r="V43" s="27"/>
      <c r="W43" s="13"/>
      <c r="X43" s="161"/>
      <c r="Y43" s="148"/>
      <c r="Z43" s="162"/>
      <c r="AA43" s="14"/>
      <c r="AB43" s="14"/>
      <c r="AC43" s="26"/>
      <c r="AD43" s="29">
        <v>1</v>
      </c>
      <c r="AE43" s="137"/>
      <c r="AF43" s="52"/>
      <c r="AG43" s="136"/>
      <c r="AH43" s="150"/>
      <c r="AI43" s="163"/>
      <c r="AJ43" s="193"/>
      <c r="AK43" s="164"/>
      <c r="AL43" s="53"/>
      <c r="AM43" s="54"/>
      <c r="AN43" s="165"/>
      <c r="AO43" s="32">
        <v>1</v>
      </c>
      <c r="AP43" s="155"/>
      <c r="AQ43" s="166"/>
      <c r="AR43" s="32">
        <v>1</v>
      </c>
      <c r="AS43" s="50"/>
      <c r="AT43" s="12"/>
      <c r="AU43" s="29"/>
      <c r="AV43" s="76"/>
      <c r="AW43" s="31"/>
    </row>
    <row r="44" spans="1:49" ht="18.75" customHeight="1" thickBot="1" x14ac:dyDescent="0.3">
      <c r="A44" s="219">
        <v>5</v>
      </c>
      <c r="B44" s="142">
        <v>33</v>
      </c>
      <c r="C44" s="24">
        <v>44064</v>
      </c>
      <c r="D44" s="157">
        <v>44067</v>
      </c>
      <c r="E44" s="122">
        <v>1</v>
      </c>
      <c r="F44" s="158"/>
      <c r="G44" s="160">
        <v>2</v>
      </c>
      <c r="H44" s="25">
        <v>1</v>
      </c>
      <c r="I44" s="14"/>
      <c r="J44" s="13"/>
      <c r="K44" s="25">
        <v>3</v>
      </c>
      <c r="L44" s="50"/>
      <c r="M44" s="214"/>
      <c r="N44" s="211"/>
      <c r="O44" s="5">
        <v>3</v>
      </c>
      <c r="P44" s="5"/>
      <c r="Q44" s="132"/>
      <c r="R44" s="122"/>
      <c r="S44" s="27">
        <v>1</v>
      </c>
      <c r="T44" s="27"/>
      <c r="U44" s="27"/>
      <c r="V44" s="27"/>
      <c r="W44" s="13"/>
      <c r="X44" s="161"/>
      <c r="Y44" s="148"/>
      <c r="Z44" s="162"/>
      <c r="AA44" s="14"/>
      <c r="AB44" s="14"/>
      <c r="AC44" s="26"/>
      <c r="AD44" s="29"/>
      <c r="AE44" s="137"/>
      <c r="AF44" s="52"/>
      <c r="AG44" s="136">
        <v>1</v>
      </c>
      <c r="AH44" s="150">
        <v>3</v>
      </c>
      <c r="AI44" s="163"/>
      <c r="AJ44" s="193"/>
      <c r="AK44" s="152"/>
      <c r="AL44" s="53"/>
      <c r="AM44" s="54"/>
      <c r="AN44" s="165"/>
      <c r="AO44" s="32">
        <v>1</v>
      </c>
      <c r="AP44" s="155"/>
      <c r="AQ44" s="166"/>
      <c r="AR44" s="32">
        <v>1</v>
      </c>
      <c r="AS44" s="50"/>
      <c r="AT44" s="12"/>
      <c r="AU44" s="29"/>
      <c r="AV44" s="76"/>
      <c r="AW44" s="31"/>
    </row>
    <row r="45" spans="1:49" ht="18.75" customHeight="1" x14ac:dyDescent="0.25">
      <c r="A45" s="218"/>
      <c r="B45" s="87" t="s">
        <v>71</v>
      </c>
      <c r="C45" s="88"/>
      <c r="D45" s="89"/>
      <c r="E45" s="92"/>
      <c r="F45" s="92"/>
      <c r="G45" s="92"/>
      <c r="H45" s="88"/>
      <c r="I45" s="89"/>
      <c r="J45" s="89"/>
      <c r="K45" s="89"/>
      <c r="L45" s="89"/>
      <c r="M45" s="89"/>
      <c r="N45" s="89"/>
      <c r="O45" s="89"/>
      <c r="P45" s="92"/>
      <c r="Q45" s="92"/>
      <c r="R45" s="92"/>
      <c r="S45" s="89"/>
      <c r="T45" s="89"/>
      <c r="U45" s="89"/>
      <c r="V45" s="89"/>
      <c r="W45" s="90"/>
      <c r="X45" s="91"/>
      <c r="Y45" s="89"/>
      <c r="Z45" s="89"/>
      <c r="AA45" s="92"/>
      <c r="AB45" s="86"/>
      <c r="AC45" s="86"/>
      <c r="AD45" s="86"/>
      <c r="AE45" s="92"/>
      <c r="AF45" s="86"/>
      <c r="AG45" s="92"/>
      <c r="AH45" s="92"/>
      <c r="AI45" s="86"/>
      <c r="AJ45" s="88"/>
      <c r="AK45" s="86"/>
      <c r="AL45" s="86"/>
      <c r="AM45" s="86"/>
      <c r="AN45" s="86"/>
      <c r="AO45" s="86"/>
      <c r="AP45" s="86"/>
      <c r="AQ45" s="86"/>
      <c r="AR45" s="86"/>
      <c r="AS45" s="86"/>
      <c r="AT45" s="85"/>
      <c r="AU45" s="86"/>
      <c r="AV45" s="113"/>
      <c r="AW45" s="31"/>
    </row>
    <row r="46" spans="1:49" ht="18.75" customHeight="1" x14ac:dyDescent="0.25">
      <c r="A46" s="141">
        <v>1</v>
      </c>
      <c r="B46" s="142">
        <v>34</v>
      </c>
      <c r="C46" s="24">
        <v>44084</v>
      </c>
      <c r="D46" s="157">
        <v>44090</v>
      </c>
      <c r="E46" s="122">
        <v>1</v>
      </c>
      <c r="F46" s="158"/>
      <c r="G46" s="160">
        <v>5</v>
      </c>
      <c r="H46" s="25">
        <v>1</v>
      </c>
      <c r="I46" s="14"/>
      <c r="J46" s="13"/>
      <c r="K46" s="25">
        <v>3</v>
      </c>
      <c r="L46" s="50">
        <v>3</v>
      </c>
      <c r="M46" s="215"/>
      <c r="N46" s="146"/>
      <c r="O46" s="5">
        <v>3</v>
      </c>
      <c r="P46" s="5"/>
      <c r="Q46" s="132"/>
      <c r="R46" s="122">
        <v>1</v>
      </c>
      <c r="S46" s="27"/>
      <c r="T46" s="27"/>
      <c r="U46" s="27"/>
      <c r="V46" s="27"/>
      <c r="W46" s="13"/>
      <c r="X46" s="161"/>
      <c r="Y46" s="148"/>
      <c r="Z46" s="162"/>
      <c r="AA46" s="14"/>
      <c r="AB46" s="14"/>
      <c r="AC46" s="26"/>
      <c r="AD46" s="29"/>
      <c r="AE46" s="137"/>
      <c r="AF46" s="52"/>
      <c r="AG46" s="136"/>
      <c r="AH46" s="150"/>
      <c r="AI46" s="163"/>
      <c r="AJ46" s="193"/>
      <c r="AK46" s="164"/>
      <c r="AL46" s="53"/>
      <c r="AM46" s="54"/>
      <c r="AN46" s="165"/>
      <c r="AO46" s="32">
        <v>1</v>
      </c>
      <c r="AP46" s="155"/>
      <c r="AQ46" s="166"/>
      <c r="AR46" s="32">
        <v>1</v>
      </c>
      <c r="AS46" s="50"/>
      <c r="AT46" s="12"/>
      <c r="AU46" s="29"/>
      <c r="AV46" s="76"/>
      <c r="AW46" s="31"/>
    </row>
    <row r="47" spans="1:49" ht="18.75" customHeight="1" x14ac:dyDescent="0.25">
      <c r="A47" s="141">
        <v>2</v>
      </c>
      <c r="B47" s="142">
        <v>35</v>
      </c>
      <c r="C47" s="24">
        <v>44084</v>
      </c>
      <c r="D47" s="157">
        <v>44097</v>
      </c>
      <c r="E47" s="122">
        <v>1</v>
      </c>
      <c r="F47" s="158"/>
      <c r="G47" s="160">
        <v>10</v>
      </c>
      <c r="H47" s="25">
        <v>1</v>
      </c>
      <c r="I47" s="14"/>
      <c r="J47" s="13"/>
      <c r="K47" s="25">
        <v>1</v>
      </c>
      <c r="L47" s="50">
        <v>1</v>
      </c>
      <c r="M47" s="215"/>
      <c r="N47" s="146"/>
      <c r="O47" s="5">
        <v>1</v>
      </c>
      <c r="P47" s="5"/>
      <c r="Q47" s="132"/>
      <c r="R47" s="122">
        <v>1</v>
      </c>
      <c r="S47" s="27"/>
      <c r="T47" s="27"/>
      <c r="U47" s="27"/>
      <c r="V47" s="27"/>
      <c r="W47" s="13"/>
      <c r="X47" s="161"/>
      <c r="Y47" s="148"/>
      <c r="Z47" s="162"/>
      <c r="AA47" s="14"/>
      <c r="AB47" s="14"/>
      <c r="AC47" s="26"/>
      <c r="AD47" s="29"/>
      <c r="AE47" s="137"/>
      <c r="AF47" s="52"/>
      <c r="AG47" s="136"/>
      <c r="AH47" s="150"/>
      <c r="AI47" s="163"/>
      <c r="AJ47" s="193"/>
      <c r="AK47" s="164"/>
      <c r="AL47" s="53"/>
      <c r="AM47" s="54"/>
      <c r="AN47" s="165"/>
      <c r="AO47" s="32">
        <v>1</v>
      </c>
      <c r="AP47" s="155"/>
      <c r="AQ47" s="166"/>
      <c r="AR47" s="32">
        <v>1</v>
      </c>
      <c r="AS47" s="50"/>
      <c r="AT47" s="12"/>
      <c r="AU47" s="29"/>
      <c r="AV47" s="76"/>
      <c r="AW47" s="31"/>
    </row>
    <row r="48" spans="1:49" ht="18.75" customHeight="1" x14ac:dyDescent="0.25">
      <c r="A48" s="141">
        <v>3</v>
      </c>
      <c r="B48" s="142">
        <v>36</v>
      </c>
      <c r="C48" s="24">
        <v>44084</v>
      </c>
      <c r="D48" s="157"/>
      <c r="E48" s="122"/>
      <c r="F48" s="158">
        <v>1</v>
      </c>
      <c r="G48" s="160"/>
      <c r="H48" s="25">
        <v>1</v>
      </c>
      <c r="I48" s="14"/>
      <c r="J48" s="13"/>
      <c r="K48" s="25">
        <v>1</v>
      </c>
      <c r="L48" s="50"/>
      <c r="M48" s="215"/>
      <c r="N48" s="146"/>
      <c r="O48" s="5">
        <v>1</v>
      </c>
      <c r="P48" s="5"/>
      <c r="Q48" s="132"/>
      <c r="R48" s="122">
        <v>1</v>
      </c>
      <c r="S48" s="27"/>
      <c r="T48" s="27"/>
      <c r="U48" s="27"/>
      <c r="V48" s="27"/>
      <c r="W48" s="13"/>
      <c r="X48" s="161"/>
      <c r="Y48" s="148"/>
      <c r="Z48" s="162"/>
      <c r="AA48" s="14"/>
      <c r="AB48" s="14"/>
      <c r="AC48" s="26"/>
      <c r="AD48" s="29">
        <v>1</v>
      </c>
      <c r="AE48" s="137"/>
      <c r="AF48" s="52"/>
      <c r="AG48" s="136"/>
      <c r="AH48" s="150"/>
      <c r="AI48" s="163"/>
      <c r="AJ48" s="193"/>
      <c r="AK48" s="164"/>
      <c r="AL48" s="53"/>
      <c r="AM48" s="54"/>
      <c r="AN48" s="165"/>
      <c r="AO48" s="32">
        <v>1</v>
      </c>
      <c r="AP48" s="155"/>
      <c r="AQ48" s="166"/>
      <c r="AR48" s="32">
        <v>1</v>
      </c>
      <c r="AS48" s="50"/>
      <c r="AT48" s="12"/>
      <c r="AU48" s="29"/>
      <c r="AV48" s="76"/>
      <c r="AW48" s="31"/>
    </row>
    <row r="49" spans="1:49" ht="18.75" customHeight="1" thickBot="1" x14ac:dyDescent="0.3">
      <c r="A49" s="141">
        <v>4</v>
      </c>
      <c r="B49" s="142">
        <v>37</v>
      </c>
      <c r="C49" s="24">
        <v>44091</v>
      </c>
      <c r="D49" s="157">
        <v>44111</v>
      </c>
      <c r="E49" s="122"/>
      <c r="F49" s="158">
        <v>1</v>
      </c>
      <c r="G49" s="160">
        <v>15</v>
      </c>
      <c r="H49" s="25">
        <v>1</v>
      </c>
      <c r="I49" s="14"/>
      <c r="J49" s="13"/>
      <c r="K49" s="25">
        <v>1</v>
      </c>
      <c r="L49" s="50">
        <v>1</v>
      </c>
      <c r="M49" s="215"/>
      <c r="N49" s="146"/>
      <c r="O49" s="5">
        <v>1</v>
      </c>
      <c r="P49" s="5"/>
      <c r="Q49" s="132"/>
      <c r="R49" s="122">
        <v>1</v>
      </c>
      <c r="S49" s="27"/>
      <c r="T49" s="27"/>
      <c r="U49" s="27"/>
      <c r="V49" s="27"/>
      <c r="W49" s="13"/>
      <c r="X49" s="161"/>
      <c r="Y49" s="148"/>
      <c r="Z49" s="162"/>
      <c r="AA49" s="14"/>
      <c r="AB49" s="14"/>
      <c r="AC49" s="26"/>
      <c r="AD49" s="29"/>
      <c r="AE49" s="137"/>
      <c r="AF49" s="52"/>
      <c r="AG49" s="136"/>
      <c r="AH49" s="150"/>
      <c r="AI49" s="163"/>
      <c r="AJ49" s="193">
        <v>1</v>
      </c>
      <c r="AK49" s="164"/>
      <c r="AL49" s="53"/>
      <c r="AM49" s="54"/>
      <c r="AN49" s="165"/>
      <c r="AO49" s="32">
        <v>1</v>
      </c>
      <c r="AP49" s="155"/>
      <c r="AQ49" s="166"/>
      <c r="AR49" s="32">
        <v>1</v>
      </c>
      <c r="AS49" s="50"/>
      <c r="AT49" s="12"/>
      <c r="AU49" s="29"/>
      <c r="AV49" s="76"/>
      <c r="AW49" s="186"/>
    </row>
    <row r="50" spans="1:49" ht="18.75" customHeight="1" x14ac:dyDescent="0.25">
      <c r="A50" s="141">
        <v>5</v>
      </c>
      <c r="B50" s="142">
        <v>38</v>
      </c>
      <c r="C50" s="24">
        <v>44097</v>
      </c>
      <c r="D50" s="157">
        <v>44110</v>
      </c>
      <c r="E50" s="122">
        <v>1</v>
      </c>
      <c r="F50" s="158"/>
      <c r="G50" s="160">
        <v>10</v>
      </c>
      <c r="H50" s="25">
        <v>1</v>
      </c>
      <c r="I50" s="14"/>
      <c r="J50" s="13"/>
      <c r="K50" s="25">
        <v>5</v>
      </c>
      <c r="L50" s="50">
        <v>5</v>
      </c>
      <c r="M50" s="215"/>
      <c r="N50" s="146"/>
      <c r="O50" s="5">
        <v>5</v>
      </c>
      <c r="P50" s="5"/>
      <c r="Q50" s="132"/>
      <c r="R50" s="122">
        <v>1</v>
      </c>
      <c r="S50" s="27"/>
      <c r="T50" s="27"/>
      <c r="U50" s="27"/>
      <c r="V50" s="27"/>
      <c r="W50" s="13"/>
      <c r="X50" s="161"/>
      <c r="Y50" s="148"/>
      <c r="Z50" s="162"/>
      <c r="AA50" s="14"/>
      <c r="AB50" s="14"/>
      <c r="AC50" s="26"/>
      <c r="AD50" s="29"/>
      <c r="AE50" s="137"/>
      <c r="AF50" s="52"/>
      <c r="AG50" s="136"/>
      <c r="AH50" s="150"/>
      <c r="AI50" s="163"/>
      <c r="AJ50" s="193"/>
      <c r="AK50" s="164"/>
      <c r="AL50" s="53"/>
      <c r="AM50" s="54"/>
      <c r="AN50" s="165"/>
      <c r="AO50" s="32">
        <v>1</v>
      </c>
      <c r="AP50" s="155"/>
      <c r="AQ50" s="166"/>
      <c r="AR50" s="32">
        <v>1</v>
      </c>
      <c r="AS50" s="50"/>
      <c r="AT50" s="12"/>
      <c r="AU50" s="29"/>
      <c r="AV50" s="76"/>
      <c r="AW50" s="31"/>
    </row>
    <row r="51" spans="1:49" ht="18.75" customHeight="1" thickBot="1" x14ac:dyDescent="0.3">
      <c r="A51" s="141">
        <v>6</v>
      </c>
      <c r="B51" s="142">
        <v>39</v>
      </c>
      <c r="C51" s="167">
        <v>44102</v>
      </c>
      <c r="D51" s="168">
        <v>44120</v>
      </c>
      <c r="E51" s="124"/>
      <c r="F51" s="169">
        <v>1</v>
      </c>
      <c r="G51" s="170">
        <v>15</v>
      </c>
      <c r="H51" s="20">
        <v>1</v>
      </c>
      <c r="I51" s="2"/>
      <c r="J51" s="19"/>
      <c r="K51" s="20">
        <v>9</v>
      </c>
      <c r="L51" s="185">
        <v>9</v>
      </c>
      <c r="M51" s="215"/>
      <c r="N51" s="171"/>
      <c r="O51" s="7">
        <v>9</v>
      </c>
      <c r="P51" s="7"/>
      <c r="Q51" s="134"/>
      <c r="R51" s="124">
        <v>1</v>
      </c>
      <c r="S51" s="9"/>
      <c r="T51" s="9"/>
      <c r="U51" s="9"/>
      <c r="V51" s="9"/>
      <c r="W51" s="19"/>
      <c r="X51" s="18"/>
      <c r="Y51" s="172"/>
      <c r="Z51" s="173"/>
      <c r="AA51" s="2"/>
      <c r="AB51" s="2"/>
      <c r="AC51" s="21"/>
      <c r="AD51" s="34">
        <v>1</v>
      </c>
      <c r="AE51" s="174"/>
      <c r="AF51" s="175"/>
      <c r="AG51" s="176"/>
      <c r="AH51" s="177"/>
      <c r="AI51" s="178"/>
      <c r="AJ51" s="205"/>
      <c r="AK51" s="180"/>
      <c r="AL51" s="181"/>
      <c r="AM51" s="179"/>
      <c r="AN51" s="182"/>
      <c r="AO51" s="33">
        <v>1</v>
      </c>
      <c r="AP51" s="183"/>
      <c r="AQ51" s="184"/>
      <c r="AR51" s="33">
        <v>1</v>
      </c>
      <c r="AS51" s="185"/>
      <c r="AT51" s="12"/>
      <c r="AU51" s="29"/>
      <c r="AV51" s="76"/>
      <c r="AW51" s="31"/>
    </row>
    <row r="52" spans="1:49" ht="18.75" customHeight="1" x14ac:dyDescent="0.25">
      <c r="A52" s="114"/>
      <c r="B52" s="87" t="s">
        <v>72</v>
      </c>
      <c r="C52" s="88"/>
      <c r="D52" s="89"/>
      <c r="E52" s="92"/>
      <c r="F52" s="92"/>
      <c r="G52" s="92"/>
      <c r="H52" s="88"/>
      <c r="I52" s="89"/>
      <c r="J52" s="89"/>
      <c r="K52" s="89"/>
      <c r="L52" s="89"/>
      <c r="M52" s="213"/>
      <c r="N52" s="89"/>
      <c r="O52" s="89"/>
      <c r="P52" s="92"/>
      <c r="Q52" s="92"/>
      <c r="R52" s="92"/>
      <c r="S52" s="89"/>
      <c r="T52" s="89"/>
      <c r="U52" s="89"/>
      <c r="V52" s="89"/>
      <c r="W52" s="90"/>
      <c r="X52" s="91"/>
      <c r="Y52" s="89"/>
      <c r="Z52" s="89"/>
      <c r="AA52" s="92"/>
      <c r="AB52" s="86"/>
      <c r="AC52" s="86"/>
      <c r="AD52" s="86"/>
      <c r="AE52" s="92"/>
      <c r="AF52" s="86"/>
      <c r="AG52" s="92"/>
      <c r="AH52" s="92"/>
      <c r="AI52" s="86"/>
      <c r="AJ52" s="88"/>
      <c r="AK52" s="86"/>
      <c r="AL52" s="86"/>
      <c r="AM52" s="86"/>
      <c r="AN52" s="86"/>
      <c r="AO52" s="86"/>
      <c r="AP52" s="86"/>
      <c r="AQ52" s="86"/>
      <c r="AR52" s="86"/>
      <c r="AS52" s="86"/>
      <c r="AT52" s="85"/>
      <c r="AU52" s="86"/>
      <c r="AV52" s="113"/>
      <c r="AW52" s="31"/>
    </row>
    <row r="53" spans="1:49" ht="18.75" customHeight="1" x14ac:dyDescent="0.25">
      <c r="A53" s="141">
        <v>1</v>
      </c>
      <c r="B53" s="142">
        <v>40</v>
      </c>
      <c r="C53" s="24">
        <v>44105</v>
      </c>
      <c r="D53" s="157"/>
      <c r="E53" s="122"/>
      <c r="F53" s="158">
        <v>1</v>
      </c>
      <c r="G53" s="160"/>
      <c r="H53" s="25">
        <v>1</v>
      </c>
      <c r="I53" s="14"/>
      <c r="J53" s="13"/>
      <c r="K53" s="25">
        <v>2</v>
      </c>
      <c r="L53" s="50"/>
      <c r="M53" s="215"/>
      <c r="N53" s="146"/>
      <c r="O53" s="5">
        <v>2</v>
      </c>
      <c r="P53" s="5"/>
      <c r="Q53" s="132"/>
      <c r="R53" s="122"/>
      <c r="S53" s="27">
        <v>1</v>
      </c>
      <c r="T53" s="27"/>
      <c r="U53" s="27"/>
      <c r="V53" s="27"/>
      <c r="W53" s="13"/>
      <c r="X53" s="161"/>
      <c r="Y53" s="148"/>
      <c r="Z53" s="162"/>
      <c r="AA53" s="14"/>
      <c r="AB53" s="14"/>
      <c r="AC53" s="26"/>
      <c r="AD53" s="29">
        <v>1</v>
      </c>
      <c r="AE53" s="137"/>
      <c r="AF53" s="52"/>
      <c r="AG53" s="136"/>
      <c r="AH53" s="150"/>
      <c r="AI53" s="163"/>
      <c r="AJ53" s="193"/>
      <c r="AK53" s="164"/>
      <c r="AL53" s="53"/>
      <c r="AM53" s="54"/>
      <c r="AN53" s="165"/>
      <c r="AO53" s="32">
        <v>1</v>
      </c>
      <c r="AP53" s="155"/>
      <c r="AQ53" s="166"/>
      <c r="AR53" s="32">
        <v>1</v>
      </c>
      <c r="AS53" s="50"/>
      <c r="AT53" s="12"/>
      <c r="AU53" s="29"/>
      <c r="AV53" s="76"/>
      <c r="AW53" s="31"/>
    </row>
    <row r="54" spans="1:49" ht="18.75" customHeight="1" x14ac:dyDescent="0.25">
      <c r="A54" s="141">
        <v>2</v>
      </c>
      <c r="B54" s="142">
        <v>41</v>
      </c>
      <c r="C54" s="24">
        <v>44106</v>
      </c>
      <c r="D54" s="157">
        <v>44119</v>
      </c>
      <c r="E54" s="122">
        <v>1</v>
      </c>
      <c r="F54" s="158"/>
      <c r="G54" s="160">
        <v>10</v>
      </c>
      <c r="H54" s="25">
        <v>1</v>
      </c>
      <c r="I54" s="14"/>
      <c r="J54" s="13"/>
      <c r="K54" s="25">
        <v>5</v>
      </c>
      <c r="L54" s="50">
        <v>5</v>
      </c>
      <c r="M54" s="215"/>
      <c r="N54" s="146"/>
      <c r="O54" s="5">
        <v>5</v>
      </c>
      <c r="P54" s="5"/>
      <c r="Q54" s="132"/>
      <c r="R54" s="122">
        <v>1</v>
      </c>
      <c r="S54" s="27"/>
      <c r="T54" s="27"/>
      <c r="U54" s="27"/>
      <c r="V54" s="27"/>
      <c r="W54" s="13"/>
      <c r="X54" s="161"/>
      <c r="Y54" s="148"/>
      <c r="Z54" s="162"/>
      <c r="AA54" s="14"/>
      <c r="AB54" s="14"/>
      <c r="AC54" s="26"/>
      <c r="AD54" s="29"/>
      <c r="AE54" s="137"/>
      <c r="AF54" s="52"/>
      <c r="AG54" s="136"/>
      <c r="AH54" s="150"/>
      <c r="AI54" s="163"/>
      <c r="AJ54" s="193"/>
      <c r="AK54" s="164"/>
      <c r="AL54" s="53"/>
      <c r="AM54" s="54"/>
      <c r="AN54" s="165"/>
      <c r="AO54" s="32">
        <v>1</v>
      </c>
      <c r="AP54" s="155"/>
      <c r="AQ54" s="166"/>
      <c r="AR54" s="32">
        <v>1</v>
      </c>
      <c r="AS54" s="50"/>
      <c r="AT54" s="12"/>
      <c r="AU54" s="29"/>
      <c r="AV54" s="76"/>
      <c r="AW54" s="31"/>
    </row>
    <row r="55" spans="1:49" ht="18.75" customHeight="1" x14ac:dyDescent="0.25">
      <c r="A55" s="141">
        <v>3</v>
      </c>
      <c r="B55" s="142">
        <v>42</v>
      </c>
      <c r="C55" s="24">
        <v>44117</v>
      </c>
      <c r="D55" s="157">
        <v>44119</v>
      </c>
      <c r="E55" s="122">
        <v>1</v>
      </c>
      <c r="F55" s="158"/>
      <c r="G55" s="160">
        <v>9</v>
      </c>
      <c r="H55" s="25">
        <v>1</v>
      </c>
      <c r="I55" s="14"/>
      <c r="J55" s="13"/>
      <c r="K55" s="25">
        <v>4</v>
      </c>
      <c r="L55" s="50">
        <v>3</v>
      </c>
      <c r="M55" s="215"/>
      <c r="N55" s="146"/>
      <c r="O55" s="5">
        <v>3</v>
      </c>
      <c r="P55" s="5"/>
      <c r="Q55" s="132"/>
      <c r="R55" s="122">
        <v>1</v>
      </c>
      <c r="S55" s="27"/>
      <c r="T55" s="27"/>
      <c r="U55" s="27"/>
      <c r="V55" s="27"/>
      <c r="W55" s="13"/>
      <c r="X55" s="161"/>
      <c r="Y55" s="148"/>
      <c r="Z55" s="162"/>
      <c r="AA55" s="14"/>
      <c r="AB55" s="14"/>
      <c r="AC55" s="26"/>
      <c r="AD55" s="29"/>
      <c r="AE55" s="137"/>
      <c r="AF55" s="52"/>
      <c r="AG55" s="136">
        <v>1</v>
      </c>
      <c r="AH55" s="150"/>
      <c r="AI55" s="163"/>
      <c r="AJ55" s="193"/>
      <c r="AK55" s="164"/>
      <c r="AL55" s="53"/>
      <c r="AM55" s="54"/>
      <c r="AN55" s="165"/>
      <c r="AO55" s="32">
        <v>1</v>
      </c>
      <c r="AP55" s="155"/>
      <c r="AQ55" s="166"/>
      <c r="AR55" s="32">
        <v>1</v>
      </c>
      <c r="AS55" s="50"/>
      <c r="AT55" s="12"/>
      <c r="AU55" s="29"/>
      <c r="AV55" s="76"/>
      <c r="AW55" s="31"/>
    </row>
    <row r="56" spans="1:49" ht="18.75" customHeight="1" x14ac:dyDescent="0.25">
      <c r="A56" s="141">
        <v>4</v>
      </c>
      <c r="B56" s="142">
        <v>43</v>
      </c>
      <c r="C56" s="24">
        <v>44125</v>
      </c>
      <c r="D56" s="157">
        <v>44131</v>
      </c>
      <c r="E56" s="122">
        <v>1</v>
      </c>
      <c r="F56" s="158"/>
      <c r="G56" s="160">
        <v>5</v>
      </c>
      <c r="H56" s="25">
        <v>1</v>
      </c>
      <c r="I56" s="14"/>
      <c r="J56" s="13"/>
      <c r="K56" s="25">
        <v>1</v>
      </c>
      <c r="L56" s="159">
        <v>1</v>
      </c>
      <c r="M56" s="216"/>
      <c r="N56" s="146"/>
      <c r="O56" s="5">
        <v>1</v>
      </c>
      <c r="P56" s="5"/>
      <c r="Q56" s="132"/>
      <c r="R56" s="122">
        <v>1</v>
      </c>
      <c r="S56" s="27"/>
      <c r="T56" s="27"/>
      <c r="U56" s="27"/>
      <c r="V56" s="27"/>
      <c r="W56" s="13"/>
      <c r="X56" s="161"/>
      <c r="Y56" s="148"/>
      <c r="Z56" s="162"/>
      <c r="AA56" s="14"/>
      <c r="AB56" s="14"/>
      <c r="AC56" s="26"/>
      <c r="AD56" s="29">
        <v>1</v>
      </c>
      <c r="AE56" s="137"/>
      <c r="AF56" s="52"/>
      <c r="AG56" s="136"/>
      <c r="AH56" s="150"/>
      <c r="AI56" s="163"/>
      <c r="AJ56" s="193"/>
      <c r="AK56" s="164"/>
      <c r="AL56" s="53"/>
      <c r="AM56" s="54"/>
      <c r="AN56" s="165"/>
      <c r="AO56" s="32">
        <v>1</v>
      </c>
      <c r="AP56" s="155"/>
      <c r="AQ56" s="166"/>
      <c r="AR56" s="32">
        <v>1</v>
      </c>
      <c r="AS56" s="50"/>
      <c r="AT56" s="12"/>
      <c r="AU56" s="29"/>
      <c r="AV56" s="76"/>
      <c r="AW56" s="31"/>
    </row>
    <row r="57" spans="1:49" ht="18.75" customHeight="1" x14ac:dyDescent="0.25">
      <c r="A57" s="141">
        <v>5</v>
      </c>
      <c r="B57" s="142">
        <v>44</v>
      </c>
      <c r="C57" s="24">
        <v>44126</v>
      </c>
      <c r="D57" s="157">
        <v>44131</v>
      </c>
      <c r="E57" s="122"/>
      <c r="F57" s="158">
        <v>1</v>
      </c>
      <c r="G57" s="160">
        <v>4</v>
      </c>
      <c r="H57" s="25">
        <v>1</v>
      </c>
      <c r="I57" s="14"/>
      <c r="J57" s="13"/>
      <c r="K57" s="25">
        <v>1</v>
      </c>
      <c r="L57" s="50">
        <v>1</v>
      </c>
      <c r="M57" s="214"/>
      <c r="N57" s="146"/>
      <c r="O57" s="5">
        <v>1</v>
      </c>
      <c r="P57" s="5"/>
      <c r="Q57" s="132"/>
      <c r="R57" s="122">
        <v>1</v>
      </c>
      <c r="S57" s="27"/>
      <c r="T57" s="27"/>
      <c r="U57" s="27"/>
      <c r="V57" s="27"/>
      <c r="W57" s="13"/>
      <c r="X57" s="161"/>
      <c r="Y57" s="148"/>
      <c r="Z57" s="162"/>
      <c r="AA57" s="14"/>
      <c r="AB57" s="14"/>
      <c r="AC57" s="26"/>
      <c r="AD57" s="29"/>
      <c r="AE57" s="137"/>
      <c r="AF57" s="52"/>
      <c r="AG57" s="136"/>
      <c r="AH57" s="150"/>
      <c r="AI57" s="163"/>
      <c r="AJ57" s="193"/>
      <c r="AK57" s="164"/>
      <c r="AL57" s="53"/>
      <c r="AM57" s="54"/>
      <c r="AN57" s="165"/>
      <c r="AO57" s="32">
        <v>1</v>
      </c>
      <c r="AP57" s="155"/>
      <c r="AQ57" s="166"/>
      <c r="AR57" s="32">
        <v>1</v>
      </c>
      <c r="AS57" s="50"/>
      <c r="AT57" s="12"/>
      <c r="AU57" s="29"/>
      <c r="AV57" s="76"/>
      <c r="AW57" s="31"/>
    </row>
    <row r="58" spans="1:49" ht="18.75" customHeight="1" x14ac:dyDescent="0.25">
      <c r="A58" s="141">
        <v>6</v>
      </c>
      <c r="B58" s="142">
        <v>45</v>
      </c>
      <c r="C58" s="24">
        <v>44132</v>
      </c>
      <c r="D58" s="157">
        <v>44146</v>
      </c>
      <c r="E58" s="122"/>
      <c r="F58" s="158">
        <v>1</v>
      </c>
      <c r="G58" s="160">
        <v>10</v>
      </c>
      <c r="H58" s="25">
        <v>1</v>
      </c>
      <c r="I58" s="14"/>
      <c r="J58" s="13"/>
      <c r="K58" s="25">
        <v>5</v>
      </c>
      <c r="L58" s="50">
        <v>5</v>
      </c>
      <c r="M58" s="215"/>
      <c r="N58" s="234"/>
      <c r="O58" s="5">
        <v>5</v>
      </c>
      <c r="P58" s="5"/>
      <c r="Q58" s="132"/>
      <c r="R58" s="122">
        <v>1</v>
      </c>
      <c r="S58" s="27"/>
      <c r="T58" s="27"/>
      <c r="U58" s="27"/>
      <c r="V58" s="27"/>
      <c r="W58" s="13"/>
      <c r="X58" s="161"/>
      <c r="Y58" s="148"/>
      <c r="Z58" s="162"/>
      <c r="AA58" s="14"/>
      <c r="AB58" s="14"/>
      <c r="AC58" s="26"/>
      <c r="AD58" s="29"/>
      <c r="AE58" s="137"/>
      <c r="AF58" s="52"/>
      <c r="AG58" s="136"/>
      <c r="AH58" s="150"/>
      <c r="AI58" s="163"/>
      <c r="AJ58" s="193"/>
      <c r="AK58" s="164"/>
      <c r="AL58" s="53"/>
      <c r="AM58" s="54"/>
      <c r="AN58" s="165"/>
      <c r="AO58" s="32">
        <v>1</v>
      </c>
      <c r="AP58" s="155"/>
      <c r="AQ58" s="166"/>
      <c r="AR58" s="32">
        <v>1</v>
      </c>
      <c r="AS58" s="50"/>
      <c r="AT58" s="12"/>
      <c r="AU58" s="29"/>
      <c r="AV58" s="76"/>
      <c r="AW58" s="31"/>
    </row>
    <row r="59" spans="1:49" ht="18.75" customHeight="1" x14ac:dyDescent="0.25">
      <c r="A59" s="114"/>
      <c r="B59" s="87" t="s">
        <v>73</v>
      </c>
      <c r="C59" s="88"/>
      <c r="D59" s="89"/>
      <c r="E59" s="92"/>
      <c r="F59" s="92"/>
      <c r="G59" s="92"/>
      <c r="H59" s="88"/>
      <c r="I59" s="89"/>
      <c r="J59" s="89"/>
      <c r="K59" s="89"/>
      <c r="L59" s="89"/>
      <c r="M59" s="89"/>
      <c r="N59" s="89"/>
      <c r="O59" s="89"/>
      <c r="P59" s="92"/>
      <c r="Q59" s="92"/>
      <c r="R59" s="92"/>
      <c r="S59" s="89"/>
      <c r="T59" s="89"/>
      <c r="U59" s="89"/>
      <c r="V59" s="89"/>
      <c r="W59" s="90"/>
      <c r="X59" s="91"/>
      <c r="Y59" s="89"/>
      <c r="Z59" s="89"/>
      <c r="AA59" s="92"/>
      <c r="AB59" s="86"/>
      <c r="AC59" s="86"/>
      <c r="AD59" s="86"/>
      <c r="AE59" s="92"/>
      <c r="AF59" s="86"/>
      <c r="AG59" s="92"/>
      <c r="AH59" s="92"/>
      <c r="AI59" s="86"/>
      <c r="AJ59" s="88"/>
      <c r="AK59" s="86"/>
      <c r="AL59" s="86"/>
      <c r="AM59" s="86"/>
      <c r="AN59" s="86"/>
      <c r="AO59" s="86"/>
      <c r="AP59" s="86"/>
      <c r="AQ59" s="86"/>
      <c r="AR59" s="86"/>
      <c r="AS59" s="86"/>
      <c r="AT59" s="85"/>
      <c r="AU59" s="86"/>
      <c r="AV59" s="113"/>
      <c r="AW59" s="31"/>
    </row>
    <row r="60" spans="1:49" ht="18.75" customHeight="1" x14ac:dyDescent="0.25">
      <c r="A60" s="141">
        <v>1</v>
      </c>
      <c r="B60" s="142">
        <v>46</v>
      </c>
      <c r="C60" s="24">
        <v>44138</v>
      </c>
      <c r="D60" s="157">
        <v>44145</v>
      </c>
      <c r="E60" s="122">
        <v>1</v>
      </c>
      <c r="F60" s="158"/>
      <c r="G60" s="160">
        <v>7</v>
      </c>
      <c r="H60" s="25">
        <v>1</v>
      </c>
      <c r="I60" s="14"/>
      <c r="J60" s="13"/>
      <c r="K60" s="25">
        <v>5</v>
      </c>
      <c r="L60" s="50">
        <v>5</v>
      </c>
      <c r="M60" s="215"/>
      <c r="N60" s="146"/>
      <c r="O60" s="5">
        <v>5</v>
      </c>
      <c r="P60" s="5"/>
      <c r="Q60" s="132"/>
      <c r="R60" s="122">
        <v>1</v>
      </c>
      <c r="S60" s="27"/>
      <c r="T60" s="27"/>
      <c r="U60" s="27"/>
      <c r="V60" s="27"/>
      <c r="W60" s="13"/>
      <c r="X60" s="161"/>
      <c r="Y60" s="148"/>
      <c r="Z60" s="162"/>
      <c r="AA60" s="14"/>
      <c r="AB60" s="14"/>
      <c r="AC60" s="26"/>
      <c r="AD60" s="29"/>
      <c r="AE60" s="137"/>
      <c r="AF60" s="52"/>
      <c r="AG60" s="136"/>
      <c r="AH60" s="150"/>
      <c r="AI60" s="163"/>
      <c r="AJ60" s="193"/>
      <c r="AK60" s="164"/>
      <c r="AL60" s="53"/>
      <c r="AM60" s="54"/>
      <c r="AN60" s="165"/>
      <c r="AO60" s="32">
        <v>1</v>
      </c>
      <c r="AP60" s="155"/>
      <c r="AQ60" s="166"/>
      <c r="AR60" s="32">
        <v>1</v>
      </c>
      <c r="AS60" s="50"/>
      <c r="AT60" s="12"/>
      <c r="AU60" s="29"/>
      <c r="AV60" s="76"/>
      <c r="AW60" s="31"/>
    </row>
    <row r="61" spans="1:49" ht="18.75" customHeight="1" x14ac:dyDescent="0.25">
      <c r="A61" s="141">
        <v>2</v>
      </c>
      <c r="B61" s="142">
        <v>47</v>
      </c>
      <c r="C61" s="24">
        <v>44155</v>
      </c>
      <c r="D61" s="157">
        <v>44168</v>
      </c>
      <c r="E61" s="122"/>
      <c r="F61" s="158">
        <v>1</v>
      </c>
      <c r="G61" s="160">
        <v>5</v>
      </c>
      <c r="H61" s="25">
        <v>1</v>
      </c>
      <c r="I61" s="14"/>
      <c r="J61" s="13"/>
      <c r="K61" s="25">
        <v>9</v>
      </c>
      <c r="L61" s="159"/>
      <c r="M61" s="216"/>
      <c r="N61" s="146"/>
      <c r="O61" s="5">
        <v>9</v>
      </c>
      <c r="P61" s="5"/>
      <c r="Q61" s="132"/>
      <c r="R61" s="122"/>
      <c r="S61" s="27"/>
      <c r="T61" s="27"/>
      <c r="U61" s="27"/>
      <c r="V61" s="27">
        <v>1</v>
      </c>
      <c r="W61" s="13"/>
      <c r="X61" s="161"/>
      <c r="Y61" s="148"/>
      <c r="Z61" s="162"/>
      <c r="AA61" s="14"/>
      <c r="AB61" s="14"/>
      <c r="AC61" s="26"/>
      <c r="AD61" s="29">
        <v>1</v>
      </c>
      <c r="AE61" s="137"/>
      <c r="AF61" s="52"/>
      <c r="AG61" s="136"/>
      <c r="AH61" s="150"/>
      <c r="AI61" s="163"/>
      <c r="AJ61" s="193"/>
      <c r="AK61" s="164"/>
      <c r="AL61" s="53"/>
      <c r="AM61" s="54"/>
      <c r="AN61" s="165">
        <v>1</v>
      </c>
      <c r="AO61" s="32"/>
      <c r="AP61" s="155"/>
      <c r="AQ61" s="166"/>
      <c r="AR61" s="32">
        <v>1</v>
      </c>
      <c r="AS61" s="50"/>
      <c r="AT61" s="12"/>
      <c r="AU61" s="29"/>
      <c r="AV61" s="76"/>
      <c r="AW61" s="31"/>
    </row>
    <row r="62" spans="1:49" ht="18.75" customHeight="1" x14ac:dyDescent="0.25">
      <c r="A62" s="141">
        <v>3</v>
      </c>
      <c r="B62" s="142">
        <v>48</v>
      </c>
      <c r="C62" s="24">
        <v>44155</v>
      </c>
      <c r="D62" s="157">
        <v>44169</v>
      </c>
      <c r="E62" s="122"/>
      <c r="F62" s="158">
        <v>1</v>
      </c>
      <c r="G62" s="160">
        <v>6</v>
      </c>
      <c r="H62" s="25">
        <v>1</v>
      </c>
      <c r="I62" s="14"/>
      <c r="J62" s="13"/>
      <c r="K62" s="25">
        <v>9</v>
      </c>
      <c r="L62" s="50">
        <v>9</v>
      </c>
      <c r="M62" s="215"/>
      <c r="N62" s="146"/>
      <c r="O62" s="5">
        <v>9</v>
      </c>
      <c r="P62" s="5"/>
      <c r="Q62" s="132"/>
      <c r="R62" s="122"/>
      <c r="S62" s="27"/>
      <c r="T62" s="27"/>
      <c r="U62" s="27"/>
      <c r="V62" s="27">
        <v>1</v>
      </c>
      <c r="W62" s="13"/>
      <c r="X62" s="161"/>
      <c r="Y62" s="148"/>
      <c r="Z62" s="162"/>
      <c r="AA62" s="14"/>
      <c r="AB62" s="14"/>
      <c r="AC62" s="26"/>
      <c r="AD62" s="29">
        <v>1</v>
      </c>
      <c r="AE62" s="137"/>
      <c r="AF62" s="52"/>
      <c r="AG62" s="136"/>
      <c r="AH62" s="150"/>
      <c r="AI62" s="163"/>
      <c r="AJ62" s="193"/>
      <c r="AK62" s="164"/>
      <c r="AL62" s="53"/>
      <c r="AM62" s="54"/>
      <c r="AN62" s="165">
        <v>1</v>
      </c>
      <c r="AO62" s="32"/>
      <c r="AP62" s="155"/>
      <c r="AQ62" s="166"/>
      <c r="AR62" s="32">
        <v>1</v>
      </c>
      <c r="AS62" s="50"/>
      <c r="AT62" s="12"/>
      <c r="AU62" s="29"/>
      <c r="AV62" s="76"/>
      <c r="AW62" s="31"/>
    </row>
    <row r="63" spans="1:49" ht="18.75" customHeight="1" x14ac:dyDescent="0.25">
      <c r="A63" s="141">
        <v>4</v>
      </c>
      <c r="B63" s="142">
        <v>49</v>
      </c>
      <c r="C63" s="24">
        <v>44155</v>
      </c>
      <c r="D63" s="157">
        <v>44169</v>
      </c>
      <c r="E63" s="122"/>
      <c r="F63" s="158">
        <v>1</v>
      </c>
      <c r="G63" s="160">
        <v>6</v>
      </c>
      <c r="H63" s="25">
        <v>1</v>
      </c>
      <c r="I63" s="14"/>
      <c r="J63" s="13"/>
      <c r="K63" s="25">
        <v>7</v>
      </c>
      <c r="L63" s="50">
        <v>7</v>
      </c>
      <c r="M63" s="215"/>
      <c r="N63" s="146"/>
      <c r="O63" s="5">
        <v>7</v>
      </c>
      <c r="P63" s="5"/>
      <c r="Q63" s="132"/>
      <c r="R63" s="122"/>
      <c r="S63" s="27"/>
      <c r="T63" s="27"/>
      <c r="U63" s="27"/>
      <c r="V63" s="27">
        <v>1</v>
      </c>
      <c r="W63" s="13"/>
      <c r="X63" s="161"/>
      <c r="Y63" s="148"/>
      <c r="Z63" s="162"/>
      <c r="AA63" s="14"/>
      <c r="AB63" s="14"/>
      <c r="AC63" s="26"/>
      <c r="AD63" s="29">
        <v>1</v>
      </c>
      <c r="AE63" s="137"/>
      <c r="AF63" s="52"/>
      <c r="AG63" s="136"/>
      <c r="AH63" s="150"/>
      <c r="AI63" s="163"/>
      <c r="AJ63" s="193"/>
      <c r="AK63" s="164"/>
      <c r="AL63" s="53"/>
      <c r="AM63" s="54"/>
      <c r="AN63" s="165">
        <v>1</v>
      </c>
      <c r="AO63" s="32"/>
      <c r="AP63" s="155"/>
      <c r="AQ63" s="166"/>
      <c r="AR63" s="32">
        <v>1</v>
      </c>
      <c r="AS63" s="50"/>
      <c r="AT63" s="12"/>
      <c r="AU63" s="29"/>
      <c r="AV63" s="76"/>
      <c r="AW63" s="31"/>
    </row>
    <row r="64" spans="1:49" ht="18.75" customHeight="1" x14ac:dyDescent="0.25">
      <c r="A64" s="141">
        <v>5</v>
      </c>
      <c r="B64" s="142">
        <v>50</v>
      </c>
      <c r="C64" s="24">
        <v>44159</v>
      </c>
      <c r="D64" s="157">
        <v>44166</v>
      </c>
      <c r="E64" s="122">
        <v>1</v>
      </c>
      <c r="F64" s="158"/>
      <c r="G64" s="160">
        <v>6</v>
      </c>
      <c r="H64" s="25">
        <v>1</v>
      </c>
      <c r="I64" s="14"/>
      <c r="J64" s="13"/>
      <c r="K64" s="25">
        <v>7</v>
      </c>
      <c r="L64" s="50"/>
      <c r="M64" s="215"/>
      <c r="N64" s="146"/>
      <c r="O64" s="5">
        <v>7</v>
      </c>
      <c r="P64" s="5"/>
      <c r="Q64" s="132"/>
      <c r="R64" s="122"/>
      <c r="S64" s="27"/>
      <c r="T64" s="27"/>
      <c r="U64" s="27"/>
      <c r="V64" s="27">
        <v>1</v>
      </c>
      <c r="W64" s="13"/>
      <c r="X64" s="161"/>
      <c r="Y64" s="148"/>
      <c r="Z64" s="162"/>
      <c r="AA64" s="14"/>
      <c r="AB64" s="14"/>
      <c r="AC64" s="26"/>
      <c r="AD64" s="29"/>
      <c r="AE64" s="137"/>
      <c r="AF64" s="52"/>
      <c r="AG64" s="136">
        <v>7</v>
      </c>
      <c r="AH64" s="150"/>
      <c r="AI64" s="163"/>
      <c r="AJ64" s="193"/>
      <c r="AK64" s="164"/>
      <c r="AL64" s="53"/>
      <c r="AM64" s="54"/>
      <c r="AN64" s="165"/>
      <c r="AO64" s="32">
        <v>1</v>
      </c>
      <c r="AP64" s="155"/>
      <c r="AQ64" s="166"/>
      <c r="AR64" s="32">
        <v>1</v>
      </c>
      <c r="AS64" s="50"/>
      <c r="AT64" s="12"/>
      <c r="AU64" s="29"/>
      <c r="AV64" s="76"/>
      <c r="AW64" s="31"/>
    </row>
    <row r="65" spans="1:49" ht="18.75" customHeight="1" x14ac:dyDescent="0.25">
      <c r="A65" s="141">
        <v>6</v>
      </c>
      <c r="B65" s="142">
        <v>51</v>
      </c>
      <c r="C65" s="24">
        <v>44159</v>
      </c>
      <c r="D65" s="157">
        <v>44172</v>
      </c>
      <c r="E65" s="122"/>
      <c r="F65" s="158">
        <v>1</v>
      </c>
      <c r="G65" s="160">
        <v>10</v>
      </c>
      <c r="H65" s="25">
        <v>1</v>
      </c>
      <c r="I65" s="14"/>
      <c r="J65" s="13"/>
      <c r="K65" s="25">
        <v>7</v>
      </c>
      <c r="L65" s="50"/>
      <c r="M65" s="215"/>
      <c r="N65" s="146"/>
      <c r="O65" s="5">
        <v>7</v>
      </c>
      <c r="P65" s="5"/>
      <c r="Q65" s="132"/>
      <c r="R65" s="122"/>
      <c r="S65" s="27"/>
      <c r="T65" s="27"/>
      <c r="U65" s="27"/>
      <c r="V65" s="27">
        <v>1</v>
      </c>
      <c r="W65" s="13"/>
      <c r="X65" s="161"/>
      <c r="Y65" s="148"/>
      <c r="Z65" s="162"/>
      <c r="AA65" s="14"/>
      <c r="AB65" s="14"/>
      <c r="AC65" s="26"/>
      <c r="AD65" s="29">
        <v>1</v>
      </c>
      <c r="AE65" s="137"/>
      <c r="AF65" s="52"/>
      <c r="AG65" s="136"/>
      <c r="AH65" s="150"/>
      <c r="AI65" s="163"/>
      <c r="AJ65" s="193"/>
      <c r="AK65" s="164"/>
      <c r="AL65" s="53"/>
      <c r="AM65" s="54"/>
      <c r="AN65" s="165">
        <v>1</v>
      </c>
      <c r="AO65" s="32"/>
      <c r="AP65" s="155"/>
      <c r="AQ65" s="166"/>
      <c r="AR65" s="32">
        <v>1</v>
      </c>
      <c r="AS65" s="50"/>
      <c r="AT65" s="12"/>
      <c r="AU65" s="29"/>
      <c r="AV65" s="76"/>
      <c r="AW65" s="31"/>
    </row>
    <row r="66" spans="1:49" ht="18.75" customHeight="1" x14ac:dyDescent="0.25">
      <c r="A66" s="141">
        <v>7</v>
      </c>
      <c r="B66" s="142">
        <v>52</v>
      </c>
      <c r="C66" s="24">
        <v>44159</v>
      </c>
      <c r="D66" s="157">
        <v>44172</v>
      </c>
      <c r="E66" s="122"/>
      <c r="F66" s="158">
        <v>1</v>
      </c>
      <c r="G66" s="160">
        <v>10</v>
      </c>
      <c r="H66" s="25">
        <v>1</v>
      </c>
      <c r="I66" s="14"/>
      <c r="J66" s="13"/>
      <c r="K66" s="25">
        <v>7</v>
      </c>
      <c r="L66" s="50">
        <v>7</v>
      </c>
      <c r="M66" s="215"/>
      <c r="N66" s="146"/>
      <c r="O66" s="5">
        <v>7</v>
      </c>
      <c r="P66" s="5"/>
      <c r="Q66" s="132"/>
      <c r="R66" s="122"/>
      <c r="S66" s="27"/>
      <c r="T66" s="27"/>
      <c r="U66" s="27"/>
      <c r="V66" s="27">
        <v>1</v>
      </c>
      <c r="W66" s="13"/>
      <c r="X66" s="161"/>
      <c r="Y66" s="148"/>
      <c r="Z66" s="162"/>
      <c r="AA66" s="14"/>
      <c r="AB66" s="14"/>
      <c r="AC66" s="26"/>
      <c r="AD66" s="29">
        <v>1</v>
      </c>
      <c r="AE66" s="137"/>
      <c r="AF66" s="52"/>
      <c r="AG66" s="136"/>
      <c r="AH66" s="150"/>
      <c r="AI66" s="163"/>
      <c r="AJ66" s="193"/>
      <c r="AK66" s="164"/>
      <c r="AL66" s="53"/>
      <c r="AM66" s="54"/>
      <c r="AN66" s="165">
        <v>1</v>
      </c>
      <c r="AO66" s="32"/>
      <c r="AP66" s="155"/>
      <c r="AQ66" s="166"/>
      <c r="AR66" s="32">
        <v>1</v>
      </c>
      <c r="AS66" s="50"/>
      <c r="AT66" s="12"/>
      <c r="AU66" s="29"/>
      <c r="AV66" s="76"/>
      <c r="AW66" s="31"/>
    </row>
    <row r="67" spans="1:49" ht="18.75" customHeight="1" x14ac:dyDescent="0.25">
      <c r="A67" s="141">
        <v>8</v>
      </c>
      <c r="B67" s="142">
        <v>53</v>
      </c>
      <c r="C67" s="24">
        <v>44159</v>
      </c>
      <c r="D67" s="157">
        <v>44169</v>
      </c>
      <c r="E67" s="122"/>
      <c r="F67" s="158">
        <v>1</v>
      </c>
      <c r="G67" s="160">
        <v>9</v>
      </c>
      <c r="H67" s="25">
        <v>1</v>
      </c>
      <c r="I67" s="14"/>
      <c r="J67" s="13"/>
      <c r="K67" s="25">
        <v>8</v>
      </c>
      <c r="L67" s="50">
        <v>8</v>
      </c>
      <c r="M67" s="215"/>
      <c r="N67" s="146"/>
      <c r="O67" s="5">
        <v>7</v>
      </c>
      <c r="P67" s="5"/>
      <c r="Q67" s="132"/>
      <c r="R67" s="122"/>
      <c r="S67" s="27"/>
      <c r="T67" s="27"/>
      <c r="U67" s="27"/>
      <c r="V67" s="27">
        <v>1</v>
      </c>
      <c r="W67" s="13"/>
      <c r="X67" s="161"/>
      <c r="Y67" s="148"/>
      <c r="Z67" s="162"/>
      <c r="AA67" s="14"/>
      <c r="AB67" s="14"/>
      <c r="AC67" s="26"/>
      <c r="AD67" s="29">
        <v>1</v>
      </c>
      <c r="AE67" s="137"/>
      <c r="AF67" s="52"/>
      <c r="AG67" s="136"/>
      <c r="AH67" s="150"/>
      <c r="AI67" s="163"/>
      <c r="AJ67" s="193"/>
      <c r="AK67" s="164"/>
      <c r="AL67" s="53"/>
      <c r="AM67" s="54"/>
      <c r="AN67" s="165">
        <v>1</v>
      </c>
      <c r="AO67" s="32"/>
      <c r="AP67" s="155"/>
      <c r="AQ67" s="166"/>
      <c r="AR67" s="32">
        <v>1</v>
      </c>
      <c r="AS67" s="50"/>
      <c r="AT67" s="12"/>
      <c r="AU67" s="29"/>
      <c r="AV67" s="76"/>
      <c r="AW67" s="31"/>
    </row>
    <row r="68" spans="1:49" ht="18.75" customHeight="1" x14ac:dyDescent="0.25">
      <c r="A68" s="141">
        <v>9</v>
      </c>
      <c r="B68" s="142">
        <v>54</v>
      </c>
      <c r="C68" s="24">
        <v>44160</v>
      </c>
      <c r="D68" s="157">
        <v>44168</v>
      </c>
      <c r="E68" s="122">
        <v>1</v>
      </c>
      <c r="F68" s="158"/>
      <c r="G68" s="160">
        <v>7</v>
      </c>
      <c r="H68" s="25">
        <v>1</v>
      </c>
      <c r="I68" s="14"/>
      <c r="J68" s="13"/>
      <c r="K68" s="25">
        <v>10</v>
      </c>
      <c r="L68" s="50">
        <v>9</v>
      </c>
      <c r="M68" s="215"/>
      <c r="N68" s="146"/>
      <c r="O68" s="5">
        <v>10</v>
      </c>
      <c r="P68" s="5"/>
      <c r="Q68" s="132"/>
      <c r="R68" s="122"/>
      <c r="S68" s="27"/>
      <c r="T68" s="27">
        <v>1</v>
      </c>
      <c r="U68" s="27"/>
      <c r="V68" s="27"/>
      <c r="W68" s="13"/>
      <c r="X68" s="161"/>
      <c r="Y68" s="148"/>
      <c r="Z68" s="162"/>
      <c r="AA68" s="14"/>
      <c r="AB68" s="14"/>
      <c r="AC68" s="26"/>
      <c r="AD68" s="29"/>
      <c r="AE68" s="137"/>
      <c r="AF68" s="52"/>
      <c r="AG68" s="136"/>
      <c r="AH68" s="150">
        <v>1</v>
      </c>
      <c r="AI68" s="163"/>
      <c r="AJ68" s="193"/>
      <c r="AK68" s="164"/>
      <c r="AL68" s="53"/>
      <c r="AM68" s="54"/>
      <c r="AN68" s="165"/>
      <c r="AO68" s="32">
        <v>1</v>
      </c>
      <c r="AP68" s="155"/>
      <c r="AQ68" s="166"/>
      <c r="AR68" s="32">
        <v>1</v>
      </c>
      <c r="AS68" s="50"/>
      <c r="AT68" s="12"/>
      <c r="AU68" s="29"/>
      <c r="AV68" s="76"/>
      <c r="AW68" s="31"/>
    </row>
    <row r="69" spans="1:49" ht="18.75" customHeight="1" x14ac:dyDescent="0.25">
      <c r="A69" s="141">
        <v>10</v>
      </c>
      <c r="B69" s="94">
        <v>55</v>
      </c>
      <c r="C69" s="24">
        <v>44161</v>
      </c>
      <c r="D69" s="157">
        <v>44174</v>
      </c>
      <c r="E69" s="122">
        <v>1</v>
      </c>
      <c r="F69" s="158"/>
      <c r="G69" s="160">
        <v>10</v>
      </c>
      <c r="H69" s="25">
        <v>1</v>
      </c>
      <c r="I69" s="14"/>
      <c r="J69" s="13"/>
      <c r="K69" s="25">
        <v>2</v>
      </c>
      <c r="L69" s="50"/>
      <c r="M69" s="215"/>
      <c r="N69" s="146"/>
      <c r="O69" s="5">
        <v>1</v>
      </c>
      <c r="P69" s="5">
        <v>1</v>
      </c>
      <c r="Q69" s="132"/>
      <c r="R69" s="122"/>
      <c r="S69" s="27"/>
      <c r="T69" s="27">
        <v>1</v>
      </c>
      <c r="U69" s="27"/>
      <c r="V69" s="27"/>
      <c r="W69" s="13"/>
      <c r="X69" s="161"/>
      <c r="Y69" s="148"/>
      <c r="Z69" s="162"/>
      <c r="AA69" s="14"/>
      <c r="AB69" s="14"/>
      <c r="AC69" s="26"/>
      <c r="AD69" s="29"/>
      <c r="AE69" s="137"/>
      <c r="AF69" s="52">
        <v>1</v>
      </c>
      <c r="AG69" s="136">
        <v>1</v>
      </c>
      <c r="AH69" s="150"/>
      <c r="AI69" s="163"/>
      <c r="AJ69" s="193"/>
      <c r="AK69" s="164"/>
      <c r="AL69" s="53"/>
      <c r="AM69" s="54"/>
      <c r="AN69" s="165"/>
      <c r="AO69" s="32">
        <v>1</v>
      </c>
      <c r="AP69" s="155"/>
      <c r="AQ69" s="166"/>
      <c r="AR69" s="32">
        <v>1</v>
      </c>
      <c r="AS69" s="50"/>
      <c r="AT69" s="29"/>
      <c r="AU69" s="29"/>
      <c r="AV69" s="76"/>
      <c r="AW69" s="31"/>
    </row>
    <row r="70" spans="1:49" ht="18.75" customHeight="1" x14ac:dyDescent="0.25">
      <c r="A70" s="114"/>
      <c r="B70" s="87" t="s">
        <v>74</v>
      </c>
      <c r="C70" s="88"/>
      <c r="D70" s="89"/>
      <c r="E70" s="92"/>
      <c r="F70" s="92"/>
      <c r="G70" s="92"/>
      <c r="H70" s="88"/>
      <c r="I70" s="89"/>
      <c r="J70" s="89"/>
      <c r="K70" s="89"/>
      <c r="L70" s="89"/>
      <c r="M70" s="89"/>
      <c r="N70" s="89"/>
      <c r="O70" s="89"/>
      <c r="P70" s="92"/>
      <c r="Q70" s="92"/>
      <c r="R70" s="92"/>
      <c r="S70" s="89"/>
      <c r="T70" s="89"/>
      <c r="U70" s="89"/>
      <c r="V70" s="89"/>
      <c r="W70" s="90"/>
      <c r="X70" s="91"/>
      <c r="Y70" s="89"/>
      <c r="Z70" s="89"/>
      <c r="AA70" s="92"/>
      <c r="AB70" s="86"/>
      <c r="AC70" s="86"/>
      <c r="AD70" s="86"/>
      <c r="AE70" s="92"/>
      <c r="AF70" s="86"/>
      <c r="AG70" s="92"/>
      <c r="AH70" s="92"/>
      <c r="AI70" s="86"/>
      <c r="AJ70" s="88"/>
      <c r="AK70" s="86"/>
      <c r="AL70" s="86"/>
      <c r="AM70" s="86"/>
      <c r="AN70" s="86"/>
      <c r="AO70" s="86"/>
      <c r="AP70" s="86"/>
      <c r="AQ70" s="86"/>
      <c r="AR70" s="86"/>
      <c r="AS70" s="86"/>
      <c r="AT70" s="85"/>
      <c r="AU70" s="86"/>
      <c r="AV70" s="113"/>
      <c r="AW70" s="31"/>
    </row>
    <row r="71" spans="1:49" ht="18.75" customHeight="1" x14ac:dyDescent="0.25">
      <c r="A71" s="141">
        <v>1</v>
      </c>
      <c r="B71" s="94">
        <v>56</v>
      </c>
      <c r="C71" s="24">
        <v>44168</v>
      </c>
      <c r="D71" s="36">
        <v>44174</v>
      </c>
      <c r="E71" s="128">
        <v>1</v>
      </c>
      <c r="F71" s="128"/>
      <c r="G71" s="129">
        <v>5</v>
      </c>
      <c r="H71" s="154">
        <v>1</v>
      </c>
      <c r="I71" s="130"/>
      <c r="J71" s="130"/>
      <c r="K71" s="154">
        <v>3</v>
      </c>
      <c r="L71" s="154">
        <v>3</v>
      </c>
      <c r="M71" s="216"/>
      <c r="N71" s="227"/>
      <c r="O71" s="128">
        <v>3</v>
      </c>
      <c r="P71" s="128"/>
      <c r="Q71" s="128"/>
      <c r="R71" s="128">
        <v>1</v>
      </c>
      <c r="S71" s="129"/>
      <c r="T71" s="129"/>
      <c r="U71" s="129"/>
      <c r="V71" s="129"/>
      <c r="W71" s="130"/>
      <c r="X71" s="129"/>
      <c r="Y71" s="129"/>
      <c r="Z71" s="228"/>
      <c r="AA71" s="130"/>
      <c r="AB71" s="130"/>
      <c r="AC71" s="154"/>
      <c r="AD71" s="154"/>
      <c r="AE71" s="229"/>
      <c r="AF71" s="230"/>
      <c r="AG71" s="231"/>
      <c r="AH71" s="231"/>
      <c r="AI71" s="230"/>
      <c r="AJ71" s="232"/>
      <c r="AK71" s="232"/>
      <c r="AL71" s="233"/>
      <c r="AM71" s="233"/>
      <c r="AN71" s="233"/>
      <c r="AO71" s="154">
        <v>1</v>
      </c>
      <c r="AP71" s="154"/>
      <c r="AQ71" s="154"/>
      <c r="AR71" s="154">
        <v>1</v>
      </c>
      <c r="AS71" s="154"/>
      <c r="AT71" s="154"/>
      <c r="AU71" s="154"/>
      <c r="AV71" s="154"/>
      <c r="AW71" s="31"/>
    </row>
    <row r="72" spans="1:49" ht="18.75" customHeight="1" x14ac:dyDescent="0.25">
      <c r="A72" s="141">
        <v>2</v>
      </c>
      <c r="B72" s="94">
        <v>57</v>
      </c>
      <c r="C72" s="24">
        <v>44169</v>
      </c>
      <c r="D72" s="36">
        <v>44180</v>
      </c>
      <c r="E72" s="128">
        <v>1</v>
      </c>
      <c r="F72" s="128"/>
      <c r="G72" s="129">
        <v>8</v>
      </c>
      <c r="H72" s="154">
        <v>1</v>
      </c>
      <c r="I72" s="130"/>
      <c r="J72" s="130"/>
      <c r="K72" s="154">
        <v>8</v>
      </c>
      <c r="L72" s="154"/>
      <c r="M72" s="216"/>
      <c r="N72" s="227"/>
      <c r="O72" s="128">
        <v>8</v>
      </c>
      <c r="P72" s="128"/>
      <c r="Q72" s="128"/>
      <c r="R72" s="128"/>
      <c r="S72" s="129"/>
      <c r="T72" s="129"/>
      <c r="U72" s="129"/>
      <c r="V72" s="129">
        <v>1</v>
      </c>
      <c r="W72" s="130"/>
      <c r="X72" s="129"/>
      <c r="Y72" s="129"/>
      <c r="Z72" s="228"/>
      <c r="AA72" s="130"/>
      <c r="AB72" s="130"/>
      <c r="AC72" s="154"/>
      <c r="AD72" s="154"/>
      <c r="AE72" s="229"/>
      <c r="AF72" s="230"/>
      <c r="AG72" s="231"/>
      <c r="AH72" s="231"/>
      <c r="AI72" s="230"/>
      <c r="AJ72" s="232"/>
      <c r="AK72" s="232"/>
      <c r="AL72" s="233"/>
      <c r="AM72" s="233"/>
      <c r="AN72" s="233">
        <v>1</v>
      </c>
      <c r="AO72" s="154"/>
      <c r="AP72" s="154"/>
      <c r="AQ72" s="154"/>
      <c r="AR72" s="154">
        <v>1</v>
      </c>
      <c r="AS72" s="154"/>
      <c r="AT72" s="154"/>
      <c r="AU72" s="154"/>
      <c r="AV72" s="154"/>
      <c r="AW72" s="31"/>
    </row>
    <row r="73" spans="1:49" ht="18.75" customHeight="1" x14ac:dyDescent="0.25">
      <c r="A73" s="141">
        <v>3</v>
      </c>
      <c r="B73" s="94">
        <v>58</v>
      </c>
      <c r="C73" s="24">
        <v>44169</v>
      </c>
      <c r="D73" s="36">
        <v>44182</v>
      </c>
      <c r="E73" s="128">
        <v>1</v>
      </c>
      <c r="F73" s="128"/>
      <c r="G73" s="129">
        <v>10</v>
      </c>
      <c r="H73" s="154">
        <v>1</v>
      </c>
      <c r="I73" s="130"/>
      <c r="J73" s="130"/>
      <c r="K73" s="154">
        <v>8</v>
      </c>
      <c r="L73" s="154">
        <v>8</v>
      </c>
      <c r="M73" s="216"/>
      <c r="N73" s="227"/>
      <c r="O73" s="128">
        <v>8</v>
      </c>
      <c r="P73" s="128"/>
      <c r="Q73" s="128"/>
      <c r="R73" s="128"/>
      <c r="S73" s="129"/>
      <c r="T73" s="129"/>
      <c r="U73" s="129"/>
      <c r="V73" s="129">
        <v>1</v>
      </c>
      <c r="W73" s="130"/>
      <c r="X73" s="129"/>
      <c r="Y73" s="129"/>
      <c r="Z73" s="228"/>
      <c r="AA73" s="130"/>
      <c r="AB73" s="130"/>
      <c r="AC73" s="154"/>
      <c r="AD73" s="154"/>
      <c r="AE73" s="229"/>
      <c r="AF73" s="230"/>
      <c r="AG73" s="231"/>
      <c r="AH73" s="231"/>
      <c r="AI73" s="230"/>
      <c r="AJ73" s="232"/>
      <c r="AK73" s="232"/>
      <c r="AL73" s="233"/>
      <c r="AM73" s="233"/>
      <c r="AN73" s="233">
        <v>1</v>
      </c>
      <c r="AO73" s="154"/>
      <c r="AP73" s="154"/>
      <c r="AQ73" s="154"/>
      <c r="AR73" s="154">
        <v>1</v>
      </c>
      <c r="AS73" s="154"/>
      <c r="AT73" s="154"/>
      <c r="AU73" s="154"/>
      <c r="AV73" s="154"/>
      <c r="AW73" s="31"/>
    </row>
    <row r="74" spans="1:49" ht="18.75" customHeight="1" thickBot="1" x14ac:dyDescent="0.3">
      <c r="A74" s="141">
        <v>4</v>
      </c>
      <c r="B74" s="94">
        <v>59</v>
      </c>
      <c r="C74" s="24">
        <v>44176</v>
      </c>
      <c r="D74" s="36">
        <v>44200</v>
      </c>
      <c r="E74" s="128">
        <v>1</v>
      </c>
      <c r="F74" s="128"/>
      <c r="G74" s="129">
        <v>10</v>
      </c>
      <c r="H74" s="154">
        <v>1</v>
      </c>
      <c r="I74" s="130"/>
      <c r="J74" s="130"/>
      <c r="K74" s="154">
        <v>11</v>
      </c>
      <c r="L74" s="154">
        <v>11</v>
      </c>
      <c r="M74" s="216"/>
      <c r="N74" s="227"/>
      <c r="O74" s="128">
        <v>11</v>
      </c>
      <c r="P74" s="128"/>
      <c r="Q74" s="128"/>
      <c r="R74" s="128"/>
      <c r="S74" s="129"/>
      <c r="T74" s="129">
        <v>1</v>
      </c>
      <c r="U74" s="129"/>
      <c r="V74" s="129"/>
      <c r="W74" s="130"/>
      <c r="X74" s="129"/>
      <c r="Y74" s="129"/>
      <c r="Z74" s="228"/>
      <c r="AA74" s="130"/>
      <c r="AB74" s="130"/>
      <c r="AC74" s="154"/>
      <c r="AD74" s="154"/>
      <c r="AE74" s="229"/>
      <c r="AF74" s="230"/>
      <c r="AG74" s="231"/>
      <c r="AH74" s="231"/>
      <c r="AI74" s="230"/>
      <c r="AJ74" s="232"/>
      <c r="AK74" s="232"/>
      <c r="AL74" s="233"/>
      <c r="AM74" s="233"/>
      <c r="AN74" s="233"/>
      <c r="AO74" s="154">
        <v>1</v>
      </c>
      <c r="AP74" s="154"/>
      <c r="AQ74" s="154"/>
      <c r="AR74" s="154">
        <v>1</v>
      </c>
      <c r="AS74" s="154"/>
      <c r="AT74" s="154"/>
      <c r="AU74" s="154"/>
      <c r="AV74" s="154"/>
      <c r="AW74" s="31"/>
    </row>
    <row r="75" spans="1:49" ht="27.75" thickBot="1" x14ac:dyDescent="0.25">
      <c r="A75" s="210"/>
      <c r="B75" s="242"/>
      <c r="C75" s="243"/>
      <c r="D75" s="244"/>
      <c r="E75" s="289">
        <f>SUM(E5:E69)</f>
        <v>35</v>
      </c>
      <c r="F75" s="252">
        <f>SUM(F5:F69)</f>
        <v>24</v>
      </c>
      <c r="G75" s="206" t="s">
        <v>4</v>
      </c>
      <c r="H75" s="293">
        <f>SUM(H5:H74)</f>
        <v>59</v>
      </c>
      <c r="I75" s="252">
        <f t="shared" ref="I75:AS75" si="1">SUM(I5:I69)</f>
        <v>0</v>
      </c>
      <c r="J75" s="252">
        <f t="shared" si="1"/>
        <v>0</v>
      </c>
      <c r="K75" s="291">
        <f>SUM(K5:K74)</f>
        <v>294</v>
      </c>
      <c r="L75" s="272">
        <f>SUM(L5:L74)</f>
        <v>221</v>
      </c>
      <c r="M75" s="260">
        <f t="shared" si="1"/>
        <v>0</v>
      </c>
      <c r="N75" s="274">
        <f t="shared" si="1"/>
        <v>0</v>
      </c>
      <c r="O75" s="240">
        <f>SUM(O5:O74)</f>
        <v>257</v>
      </c>
      <c r="P75" s="240">
        <f>SUM(P5:P74)</f>
        <v>7</v>
      </c>
      <c r="Q75" s="240">
        <f>SUM(Q5:Q74)</f>
        <v>4</v>
      </c>
      <c r="R75" s="240">
        <f t="shared" ref="R75:AC75" si="2">SUM(R5:R74)</f>
        <v>34</v>
      </c>
      <c r="S75" s="240">
        <f t="shared" si="2"/>
        <v>7</v>
      </c>
      <c r="T75" s="240">
        <f t="shared" si="2"/>
        <v>3</v>
      </c>
      <c r="U75" s="240">
        <f t="shared" si="2"/>
        <v>3</v>
      </c>
      <c r="V75" s="240">
        <f t="shared" si="2"/>
        <v>10</v>
      </c>
      <c r="W75" s="240">
        <f t="shared" si="2"/>
        <v>0</v>
      </c>
      <c r="X75" s="240">
        <f t="shared" si="2"/>
        <v>0</v>
      </c>
      <c r="Y75" s="240">
        <f t="shared" si="2"/>
        <v>0</v>
      </c>
      <c r="Z75" s="240">
        <f t="shared" si="2"/>
        <v>0</v>
      </c>
      <c r="AA75" s="240">
        <f t="shared" si="2"/>
        <v>0</v>
      </c>
      <c r="AB75" s="240">
        <f t="shared" si="2"/>
        <v>0</v>
      </c>
      <c r="AC75" s="240">
        <f t="shared" si="2"/>
        <v>2</v>
      </c>
      <c r="AD75" s="249">
        <f>SUM(AD5:AD74)</f>
        <v>15</v>
      </c>
      <c r="AE75" s="237">
        <f>SUM(AE5:AE74)</f>
        <v>2</v>
      </c>
      <c r="AF75" s="237">
        <f>SUM(AF5:AF74)</f>
        <v>11</v>
      </c>
      <c r="AG75" s="237">
        <f t="shared" ref="AG75:AL75" si="3">SUM(AG5:AG74)</f>
        <v>17</v>
      </c>
      <c r="AH75" s="237">
        <f t="shared" si="3"/>
        <v>13</v>
      </c>
      <c r="AI75" s="237">
        <f t="shared" si="3"/>
        <v>4</v>
      </c>
      <c r="AJ75" s="237">
        <f t="shared" si="3"/>
        <v>1</v>
      </c>
      <c r="AK75" s="237">
        <f t="shared" si="3"/>
        <v>0</v>
      </c>
      <c r="AL75" s="237">
        <f t="shared" si="3"/>
        <v>0</v>
      </c>
      <c r="AM75" s="276">
        <f>SUM(AM5:AM74)</f>
        <v>5</v>
      </c>
      <c r="AN75" s="274">
        <f>SUM(AN5:AN74)</f>
        <v>9</v>
      </c>
      <c r="AO75" s="240">
        <f>SUM(AO5:AO74)</f>
        <v>50</v>
      </c>
      <c r="AP75" s="240">
        <f t="shared" si="1"/>
        <v>0</v>
      </c>
      <c r="AQ75" s="270">
        <f t="shared" si="1"/>
        <v>0</v>
      </c>
      <c r="AR75" s="270">
        <f>SUM(AR5:AR74)</f>
        <v>59</v>
      </c>
      <c r="AS75" s="272">
        <f t="shared" si="1"/>
        <v>0</v>
      </c>
      <c r="AT75" s="207" t="s">
        <v>4</v>
      </c>
      <c r="AU75" s="208" t="s">
        <v>4</v>
      </c>
      <c r="AV75" s="209"/>
    </row>
    <row r="76" spans="1:49" ht="15.75" customHeight="1" thickBot="1" x14ac:dyDescent="0.3">
      <c r="B76" s="245"/>
      <c r="C76" s="246"/>
      <c r="D76" s="247"/>
      <c r="E76" s="290"/>
      <c r="F76" s="253"/>
      <c r="G76" s="111">
        <f>SUM(G5:G69)/H75</f>
        <v>6.5084745762711869</v>
      </c>
      <c r="H76" s="293"/>
      <c r="I76" s="252"/>
      <c r="J76" s="252"/>
      <c r="K76" s="292"/>
      <c r="L76" s="273"/>
      <c r="M76" s="260"/>
      <c r="N76" s="275"/>
      <c r="O76" s="241"/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241"/>
      <c r="AA76" s="241"/>
      <c r="AB76" s="241"/>
      <c r="AC76" s="241"/>
      <c r="AD76" s="250"/>
      <c r="AE76" s="238"/>
      <c r="AF76" s="238"/>
      <c r="AG76" s="238"/>
      <c r="AH76" s="238"/>
      <c r="AI76" s="238"/>
      <c r="AJ76" s="238"/>
      <c r="AK76" s="238"/>
      <c r="AL76" s="238"/>
      <c r="AM76" s="277"/>
      <c r="AN76" s="275"/>
      <c r="AO76" s="241"/>
      <c r="AP76" s="241"/>
      <c r="AQ76" s="271"/>
      <c r="AR76" s="271"/>
      <c r="AS76" s="273"/>
      <c r="AT76" s="268">
        <f>SUM(AT5:AT69)/E75</f>
        <v>0</v>
      </c>
      <c r="AU76" s="268">
        <f>SUM(AU5:AU69)/F75</f>
        <v>0</v>
      </c>
      <c r="AV76" s="23"/>
    </row>
    <row r="77" spans="1:49" ht="42.75" customHeight="1" thickBot="1" x14ac:dyDescent="0.3">
      <c r="B77" s="302"/>
      <c r="C77" s="303"/>
      <c r="D77" s="22" t="s">
        <v>9</v>
      </c>
      <c r="E77" s="295">
        <f>E75+F75</f>
        <v>59</v>
      </c>
      <c r="F77" s="296"/>
      <c r="G77" s="112"/>
      <c r="H77" s="294"/>
      <c r="I77" s="253"/>
      <c r="J77" s="253"/>
      <c r="K77" s="131" t="s">
        <v>10</v>
      </c>
      <c r="L77" s="37">
        <f>L75+AI77</f>
        <v>267</v>
      </c>
      <c r="M77" s="261"/>
      <c r="N77" s="297" t="s">
        <v>8</v>
      </c>
      <c r="O77" s="298"/>
      <c r="P77" s="38">
        <f>N75+O75+P75+AI77</f>
        <v>310</v>
      </c>
      <c r="Q77" s="135"/>
      <c r="R77" s="279" t="s">
        <v>7</v>
      </c>
      <c r="S77" s="280"/>
      <c r="T77" s="280"/>
      <c r="U77" s="280"/>
      <c r="V77" s="280"/>
      <c r="W77" s="280"/>
      <c r="X77" s="280"/>
      <c r="Y77" s="202"/>
      <c r="Z77" s="39">
        <f>R75+S75+T75+U75+V75+W75+X75+Y75+Z75+AA75+AB75+AC75</f>
        <v>59</v>
      </c>
      <c r="AA77" s="40"/>
      <c r="AB77" s="40"/>
      <c r="AC77" s="37"/>
      <c r="AD77" s="251"/>
      <c r="AE77" s="281" t="s">
        <v>8</v>
      </c>
      <c r="AF77" s="282"/>
      <c r="AG77" s="282"/>
      <c r="AH77" s="140"/>
      <c r="AI77" s="41">
        <f>AF75+AG75+AH75+AM75</f>
        <v>46</v>
      </c>
      <c r="AJ77" s="42"/>
      <c r="AK77" s="41"/>
      <c r="AL77" s="41"/>
      <c r="AM77" s="278"/>
      <c r="AN77" s="15" t="s">
        <v>9</v>
      </c>
      <c r="AO77" s="16"/>
      <c r="AP77" s="17">
        <f>AN75+AO75+AP75</f>
        <v>59</v>
      </c>
      <c r="AQ77" s="15" t="s">
        <v>9</v>
      </c>
      <c r="AR77" s="16"/>
      <c r="AS77" s="28">
        <f>AQ75+AR75+AS75</f>
        <v>59</v>
      </c>
      <c r="AT77" s="269"/>
      <c r="AU77" s="269"/>
    </row>
    <row r="78" spans="1:49" ht="22.5" customHeight="1" x14ac:dyDescent="0.2">
      <c r="N78" s="10"/>
      <c r="O78" s="8"/>
      <c r="P78" s="8"/>
      <c r="Q78" s="8"/>
      <c r="R78" s="8"/>
      <c r="S78" s="10"/>
      <c r="T78" s="10"/>
      <c r="U78" s="10"/>
      <c r="V78" s="10"/>
      <c r="AF78" s="4"/>
    </row>
    <row r="79" spans="1:49" ht="48.75" customHeight="1" x14ac:dyDescent="0.2">
      <c r="N79" s="10"/>
      <c r="O79" s="8"/>
      <c r="P79" s="8"/>
      <c r="Q79" s="8"/>
      <c r="R79" s="8"/>
      <c r="S79" s="10"/>
      <c r="T79" s="10"/>
      <c r="U79" s="10"/>
      <c r="V79" s="10"/>
      <c r="AF79" s="4"/>
    </row>
    <row r="80" spans="1:49" x14ac:dyDescent="0.2">
      <c r="B80" s="48"/>
      <c r="M80" s="1"/>
      <c r="N80" s="10"/>
      <c r="AF80" s="4"/>
    </row>
    <row r="81" spans="11:32" x14ac:dyDescent="0.2">
      <c r="M81" s="1"/>
      <c r="N81" s="10"/>
      <c r="AF81" s="4"/>
    </row>
    <row r="82" spans="11:32" x14ac:dyDescent="0.2">
      <c r="M82" s="1"/>
      <c r="N82" s="10"/>
      <c r="AF82" s="4"/>
    </row>
    <row r="83" spans="11:32" x14ac:dyDescent="0.2">
      <c r="M83" s="1"/>
      <c r="N83" s="10"/>
    </row>
    <row r="85" spans="11:32" x14ac:dyDescent="0.2">
      <c r="K85" s="45" t="s">
        <v>13</v>
      </c>
    </row>
    <row r="86" spans="11:32" ht="50.25" customHeight="1" x14ac:dyDescent="0.2"/>
  </sheetData>
  <mergeCells count="68">
    <mergeCell ref="A2:B3"/>
    <mergeCell ref="AK2:AM2"/>
    <mergeCell ref="E75:E76"/>
    <mergeCell ref="O75:O76"/>
    <mergeCell ref="F75:F76"/>
    <mergeCell ref="K75:K76"/>
    <mergeCell ref="L75:L76"/>
    <mergeCell ref="H75:H77"/>
    <mergeCell ref="I75:I77"/>
    <mergeCell ref="E77:F77"/>
    <mergeCell ref="N77:O77"/>
    <mergeCell ref="H2:J2"/>
    <mergeCell ref="K2:L2"/>
    <mergeCell ref="Z2:AC2"/>
    <mergeCell ref="AI2:AJ2"/>
    <mergeCell ref="B77:C77"/>
    <mergeCell ref="AJ75:AJ76"/>
    <mergeCell ref="R77:X77"/>
    <mergeCell ref="N75:N76"/>
    <mergeCell ref="AE77:AG77"/>
    <mergeCell ref="R75:R76"/>
    <mergeCell ref="AG75:AG76"/>
    <mergeCell ref="AC75:AC76"/>
    <mergeCell ref="AA75:AA76"/>
    <mergeCell ref="AB75:AB76"/>
    <mergeCell ref="Z75:Z76"/>
    <mergeCell ref="E2:F2"/>
    <mergeCell ref="G2:G3"/>
    <mergeCell ref="AE75:AE76"/>
    <mergeCell ref="AF75:AF76"/>
    <mergeCell ref="AU76:AU77"/>
    <mergeCell ref="AR75:AR76"/>
    <mergeCell ref="AS75:AS76"/>
    <mergeCell ref="AQ75:AQ76"/>
    <mergeCell ref="AT76:AT77"/>
    <mergeCell ref="AI75:AI76"/>
    <mergeCell ref="AO75:AO76"/>
    <mergeCell ref="AP75:AP76"/>
    <mergeCell ref="AN75:AN76"/>
    <mergeCell ref="AL75:AL76"/>
    <mergeCell ref="AK75:AK76"/>
    <mergeCell ref="AM75:AM77"/>
    <mergeCell ref="AV2:AV3"/>
    <mergeCell ref="AT2:AT3"/>
    <mergeCell ref="AU2:AU3"/>
    <mergeCell ref="AN2:AP2"/>
    <mergeCell ref="AQ2:AS2"/>
    <mergeCell ref="X2:Y2"/>
    <mergeCell ref="M75:M77"/>
    <mergeCell ref="P75:P76"/>
    <mergeCell ref="N2:Q2"/>
    <mergeCell ref="S75:S76"/>
    <mergeCell ref="AE2:AH2"/>
    <mergeCell ref="AH75:AH76"/>
    <mergeCell ref="C2:D2"/>
    <mergeCell ref="Q75:Q76"/>
    <mergeCell ref="B75:D76"/>
    <mergeCell ref="AD2:AD3"/>
    <mergeCell ref="AD75:AD77"/>
    <mergeCell ref="T75:T76"/>
    <mergeCell ref="U75:U76"/>
    <mergeCell ref="V75:V76"/>
    <mergeCell ref="Y75:Y76"/>
    <mergeCell ref="J75:J77"/>
    <mergeCell ref="M2:M3"/>
    <mergeCell ref="W75:W76"/>
    <mergeCell ref="X75:X76"/>
    <mergeCell ref="R2:W2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Laura Lisett Centeno Zavaleta</cp:lastModifiedBy>
  <cp:lastPrinted>2018-12-18T20:20:40Z</cp:lastPrinted>
  <dcterms:created xsi:type="dcterms:W3CDTF">2013-09-11T19:47:44Z</dcterms:created>
  <dcterms:modified xsi:type="dcterms:W3CDTF">2021-01-27T21:42:13Z</dcterms:modified>
</cp:coreProperties>
</file>