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40" windowHeight="9735" tabRatio="500"/>
  </bookViews>
  <sheets>
    <sheet name="Ahuachapán" sheetId="1" r:id="rId1"/>
    <sheet name="Santa Ana" sheetId="2" r:id="rId2"/>
    <sheet name="Sonsonate" sheetId="3" r:id="rId3"/>
    <sheet name="Chalatenango" sheetId="4" r:id="rId4"/>
    <sheet name="La Libertad" sheetId="5" r:id="rId5"/>
    <sheet name="San Salvador" sheetId="6" r:id="rId6"/>
    <sheet name="Cuscatlán" sheetId="7" r:id="rId7"/>
    <sheet name="La Paz" sheetId="8" r:id="rId8"/>
    <sheet name="Cabañas" sheetId="9" r:id="rId9"/>
    <sheet name="San Vicente" sheetId="10" r:id="rId10"/>
    <sheet name="Usulután" sheetId="11" r:id="rId11"/>
    <sheet name="San Miguel" sheetId="12" r:id="rId12"/>
    <sheet name="Morazán" sheetId="13" r:id="rId13"/>
    <sheet name="La Unión" sheetId="14" r:id="rId14"/>
    <sheet name="Consolidado" sheetId="15" r:id="rId15"/>
    <sheet name="Hoja1" sheetId="16" r:id="rId16"/>
  </sheets>
  <definedNames>
    <definedName name="_xlnm.Database" localSheetId="0">#REF!</definedName>
    <definedName name="_xlnm.Database" localSheetId="8">#REF!</definedName>
    <definedName name="_xlnm.Database" localSheetId="3">#REF!</definedName>
    <definedName name="_xlnm.Database" localSheetId="6">#REF!</definedName>
    <definedName name="_xlnm.Database" localSheetId="4">#REF!</definedName>
    <definedName name="_xlnm.Database" localSheetId="7">#REF!</definedName>
    <definedName name="_xlnm.Database" localSheetId="13">#REF!</definedName>
    <definedName name="_xlnm.Database" localSheetId="12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 localSheetId="2">#REF!</definedName>
    <definedName name="_xlnm.Database" localSheetId="10">#REF!</definedName>
    <definedName name="_xlnm.Database">#REF!</definedName>
    <definedName name="luz" localSheetId="0">#REF!</definedName>
    <definedName name="luz" localSheetId="8">#REF!</definedName>
    <definedName name="luz" localSheetId="3">#REF!</definedName>
    <definedName name="luz" localSheetId="6">#REF!</definedName>
    <definedName name="luz" localSheetId="4">#REF!</definedName>
    <definedName name="luz" localSheetId="7">#REF!</definedName>
    <definedName name="luz" localSheetId="13">#REF!</definedName>
    <definedName name="luz" localSheetId="12">#REF!</definedName>
    <definedName name="luz" localSheetId="11">#REF!</definedName>
    <definedName name="luz" localSheetId="5">#REF!</definedName>
    <definedName name="luz" localSheetId="9">#REF!</definedName>
    <definedName name="luz" localSheetId="2">#REF!</definedName>
    <definedName name="luz" localSheetId="10">#REF!</definedName>
    <definedName name="luz">#REF!</definedName>
    <definedName name="Z_128CA626_D5F6_45A8_A633_C159AC6F9BBF_.wvu.Cols" localSheetId="0" hidden="1">Ahuachapán!#REF!,Ahuachapán!#REF!,Ahuachapán!#REF!,Ahuachapán!#REF!</definedName>
    <definedName name="Z_128CA626_D5F6_45A8_A633_C159AC6F9BBF_.wvu.Cols" localSheetId="3" hidden="1">Chalatenango!#REF!,Chalatenango!#REF!,Chalatenango!#REF!,Chalatenango!#REF!</definedName>
    <definedName name="Z_128CA626_D5F6_45A8_A633_C159AC6F9BBF_.wvu.Cols" localSheetId="6" hidden="1">Cuscatlán!#REF!,Cuscatlán!#REF!,Cuscatlán!#REF!,Cuscatlán!#REF!</definedName>
    <definedName name="Z_128CA626_D5F6_45A8_A633_C159AC6F9BBF_.wvu.Cols" localSheetId="4" hidden="1">'La Libertad'!#REF!,'La Libertad'!#REF!,'La Libertad'!#REF!,'La Libertad'!#REF!</definedName>
    <definedName name="Z_128CA626_D5F6_45A8_A633_C159AC6F9BBF_.wvu.Cols" localSheetId="7" hidden="1">'La Paz'!#REF!,'La Paz'!#REF!,'La Paz'!#REF!,'La Paz'!#REF!</definedName>
    <definedName name="Z_128CA626_D5F6_45A8_A633_C159AC6F9BBF_.wvu.Cols" localSheetId="13" hidden="1">'La Unión'!#REF!,'La Unión'!#REF!,'La Unión'!#REF!,'La Unión'!#REF!</definedName>
    <definedName name="Z_128CA626_D5F6_45A8_A633_C159AC6F9BBF_.wvu.Cols" localSheetId="12" hidden="1">Morazán!#REF!,Morazán!#REF!,Morazán!#REF!,Morazán!#REF!</definedName>
    <definedName name="Z_128CA626_D5F6_45A8_A633_C159AC6F9BBF_.wvu.Cols" localSheetId="11" hidden="1">'San Miguel'!#REF!,'San Miguel'!#REF!,'San Miguel'!#REF!,'San Miguel'!#REF!</definedName>
    <definedName name="Z_128CA626_D5F6_45A8_A633_C159AC6F9BBF_.wvu.Cols" localSheetId="9" hidden="1">'San Vicente'!#REF!,'San Vicente'!#REF!,'San Vicente'!#REF!,'San Vicente'!#REF!</definedName>
    <definedName name="Z_128CA626_D5F6_45A8_A633_C159AC6F9BBF_.wvu.Cols" localSheetId="1" hidden="1">'Santa Ana'!#REF!,'Santa Ana'!#REF!,'Santa Ana'!#REF!,'Santa Ana'!#REF!</definedName>
    <definedName name="Z_128CA626_D5F6_45A8_A633_C159AC6F9BBF_.wvu.Cols" localSheetId="2" hidden="1">Sonsonate!#REF!,Sonsonate!#REF!,Sonsonate!#REF!,Sonsonate!#REF!</definedName>
    <definedName name="Z_128CA626_D5F6_45A8_A633_C159AC6F9BBF_.wvu.Cols" localSheetId="10" hidden="1">Usulután!#REF!,Usulután!#REF!,Usulután!#REF!,Usulután!#REF!</definedName>
    <definedName name="Z_2161D6B7_9895_4C1A_9FC8_EA7C95EF0755_.wvu.Cols" localSheetId="0">Ahuachapán!#REF!,Ahuachapán!#REF!,Ahuachapán!#REF!,Ahuachapán!#REF!</definedName>
    <definedName name="Z_2161D6B7_9895_4C1A_9FC8_EA7C95EF0755_.wvu.Cols" localSheetId="3">Chalatenango!#REF!,Chalatenango!#REF!,Chalatenango!#REF!,Chalatenango!#REF!</definedName>
    <definedName name="Z_2161D6B7_9895_4C1A_9FC8_EA7C95EF0755_.wvu.Cols" localSheetId="6">Cuscatlán!#REF!,Cuscatlán!#REF!,Cuscatlán!#REF!,Cuscatlán!#REF!</definedName>
    <definedName name="Z_2161D6B7_9895_4C1A_9FC8_EA7C95EF0755_.wvu.Cols" localSheetId="4">'La Libertad'!#REF!,'La Libertad'!#REF!,'La Libertad'!#REF!,'La Libertad'!#REF!</definedName>
    <definedName name="Z_2161D6B7_9895_4C1A_9FC8_EA7C95EF0755_.wvu.Cols" localSheetId="7">'La Paz'!#REF!,'La Paz'!#REF!,'La Paz'!#REF!,'La Paz'!#REF!</definedName>
    <definedName name="Z_2161D6B7_9895_4C1A_9FC8_EA7C95EF0755_.wvu.Cols" localSheetId="13">'La Unión'!#REF!,'La Unión'!#REF!,'La Unión'!#REF!,'La Unión'!#REF!</definedName>
    <definedName name="Z_2161D6B7_9895_4C1A_9FC8_EA7C95EF0755_.wvu.Cols" localSheetId="12">Morazán!#REF!,Morazán!#REF!,Morazán!#REF!,Morazán!#REF!</definedName>
    <definedName name="Z_2161D6B7_9895_4C1A_9FC8_EA7C95EF0755_.wvu.Cols" localSheetId="11">'San Miguel'!#REF!,'San Miguel'!#REF!,'San Miguel'!#REF!,'San Miguel'!#REF!</definedName>
    <definedName name="Z_2161D6B7_9895_4C1A_9FC8_EA7C95EF0755_.wvu.Cols" localSheetId="9">'San Vicente'!#REF!,'San Vicente'!#REF!,'San Vicente'!#REF!,'San Vicente'!#REF!</definedName>
    <definedName name="Z_2161D6B7_9895_4C1A_9FC8_EA7C95EF0755_.wvu.Cols" localSheetId="1">'Santa Ana'!#REF!,'Santa Ana'!#REF!,'Santa Ana'!#REF!,'Santa Ana'!#REF!</definedName>
    <definedName name="Z_2161D6B7_9895_4C1A_9FC8_EA7C95EF0755_.wvu.Cols" localSheetId="2">Sonsonate!#REF!,Sonsonate!#REF!,Sonsonate!#REF!,Sonsonate!#REF!</definedName>
    <definedName name="Z_2161D6B7_9895_4C1A_9FC8_EA7C95EF0755_.wvu.Cols" localSheetId="10">Usulután!#REF!,Usulután!#REF!,Usulután!#REF!,Usulután!#REF!</definedName>
    <definedName name="Z_27BE66B3_9225_467F_9135_0CDBDBE7C0C4_.wvu.Cols" localSheetId="0" hidden="1">Ahuachapán!#REF!,Ahuachapán!#REF!,Ahuachapán!#REF!,Ahuachapán!#REF!</definedName>
    <definedName name="Z_27BE66B3_9225_467F_9135_0CDBDBE7C0C4_.wvu.Cols" localSheetId="3" hidden="1">Chalatenango!#REF!,Chalatenango!#REF!,Chalatenango!#REF!,Chalatenango!#REF!</definedName>
    <definedName name="Z_27BE66B3_9225_467F_9135_0CDBDBE7C0C4_.wvu.Cols" localSheetId="6" hidden="1">Cuscatlán!#REF!,Cuscatlán!#REF!,Cuscatlán!#REF!,Cuscatlán!#REF!</definedName>
    <definedName name="Z_27BE66B3_9225_467F_9135_0CDBDBE7C0C4_.wvu.Cols" localSheetId="4" hidden="1">'La Libertad'!#REF!,'La Libertad'!#REF!,'La Libertad'!#REF!,'La Libertad'!#REF!</definedName>
    <definedName name="Z_27BE66B3_9225_467F_9135_0CDBDBE7C0C4_.wvu.Cols" localSheetId="7" hidden="1">'La Paz'!#REF!,'La Paz'!#REF!,'La Paz'!#REF!,'La Paz'!#REF!</definedName>
    <definedName name="Z_27BE66B3_9225_467F_9135_0CDBDBE7C0C4_.wvu.Cols" localSheetId="13" hidden="1">'La Unión'!#REF!,'La Unión'!#REF!,'La Unión'!#REF!,'La Unión'!#REF!</definedName>
    <definedName name="Z_27BE66B3_9225_467F_9135_0CDBDBE7C0C4_.wvu.Cols" localSheetId="12" hidden="1">Morazán!#REF!,Morazán!#REF!,Morazán!#REF!,Morazán!#REF!</definedName>
    <definedName name="Z_27BE66B3_9225_467F_9135_0CDBDBE7C0C4_.wvu.Cols" localSheetId="11" hidden="1">'San Miguel'!#REF!,'San Miguel'!#REF!,'San Miguel'!#REF!,'San Miguel'!#REF!</definedName>
    <definedName name="Z_27BE66B3_9225_467F_9135_0CDBDBE7C0C4_.wvu.Cols" localSheetId="9" hidden="1">'San Vicente'!#REF!,'San Vicente'!#REF!,'San Vicente'!#REF!,'San Vicente'!#REF!</definedName>
    <definedName name="Z_27BE66B3_9225_467F_9135_0CDBDBE7C0C4_.wvu.Cols" localSheetId="1" hidden="1">'Santa Ana'!#REF!,'Santa Ana'!#REF!,'Santa Ana'!#REF!,'Santa Ana'!#REF!</definedName>
    <definedName name="Z_27BE66B3_9225_467F_9135_0CDBDBE7C0C4_.wvu.Cols" localSheetId="2" hidden="1">Sonsonate!#REF!,Sonsonate!#REF!,Sonsonate!#REF!,Sonsonate!#REF!</definedName>
    <definedName name="Z_27BE66B3_9225_467F_9135_0CDBDBE7C0C4_.wvu.Cols" localSheetId="10" hidden="1">Usulután!#REF!,Usulután!#REF!,Usulután!#REF!,Usulután!#REF!</definedName>
    <definedName name="Z_38862BB8_561B_44C5_B7C8_4B48490B7C01_.wvu.Cols" localSheetId="0" hidden="1">Ahuachapán!#REF!,Ahuachapán!#REF!,Ahuachapán!#REF!,Ahuachapán!#REF!</definedName>
    <definedName name="Z_38862BB8_561B_44C5_B7C8_4B48490B7C01_.wvu.Cols" localSheetId="3" hidden="1">Chalatenango!#REF!,Chalatenango!#REF!,Chalatenango!#REF!,Chalatenango!#REF!</definedName>
    <definedName name="Z_38862BB8_561B_44C5_B7C8_4B48490B7C01_.wvu.Cols" localSheetId="6" hidden="1">Cuscatlán!#REF!,Cuscatlán!#REF!,Cuscatlán!#REF!,Cuscatlán!#REF!</definedName>
    <definedName name="Z_38862BB8_561B_44C5_B7C8_4B48490B7C01_.wvu.Cols" localSheetId="4" hidden="1">'La Libertad'!#REF!,'La Libertad'!#REF!,'La Libertad'!#REF!,'La Libertad'!#REF!</definedName>
    <definedName name="Z_38862BB8_561B_44C5_B7C8_4B48490B7C01_.wvu.Cols" localSheetId="7" hidden="1">'La Paz'!#REF!,'La Paz'!#REF!,'La Paz'!#REF!,'La Paz'!#REF!</definedName>
    <definedName name="Z_38862BB8_561B_44C5_B7C8_4B48490B7C01_.wvu.Cols" localSheetId="13" hidden="1">'La Unión'!#REF!,'La Unión'!#REF!,'La Unión'!#REF!,'La Unión'!#REF!</definedName>
    <definedName name="Z_38862BB8_561B_44C5_B7C8_4B48490B7C01_.wvu.Cols" localSheetId="12" hidden="1">Morazán!#REF!,Morazán!#REF!,Morazán!#REF!,Morazán!#REF!</definedName>
    <definedName name="Z_38862BB8_561B_44C5_B7C8_4B48490B7C01_.wvu.Cols" localSheetId="11" hidden="1">'San Miguel'!#REF!,'San Miguel'!#REF!,'San Miguel'!#REF!,'San Miguel'!#REF!</definedName>
    <definedName name="Z_38862BB8_561B_44C5_B7C8_4B48490B7C01_.wvu.Cols" localSheetId="9" hidden="1">'San Vicente'!#REF!,'San Vicente'!#REF!,'San Vicente'!#REF!,'San Vicente'!#REF!</definedName>
    <definedName name="Z_38862BB8_561B_44C5_B7C8_4B48490B7C01_.wvu.Cols" localSheetId="1" hidden="1">'Santa Ana'!#REF!,'Santa Ana'!#REF!,'Santa Ana'!#REF!,'Santa Ana'!#REF!</definedName>
    <definedName name="Z_38862BB8_561B_44C5_B7C8_4B48490B7C01_.wvu.Cols" localSheetId="2" hidden="1">Sonsonate!#REF!,Sonsonate!#REF!,Sonsonate!#REF!,Sonsonate!#REF!</definedName>
    <definedName name="Z_38862BB8_561B_44C5_B7C8_4B48490B7C01_.wvu.Cols" localSheetId="10" hidden="1">Usulután!#REF!,Usulután!#REF!,Usulután!#REF!,Usulután!#REF!</definedName>
    <definedName name="Z_3E879CCD_FCA5_4987_B970_3ABAEB30CF23_.wvu.Cols" localSheetId="0">Ahuachapán!#REF!,Ahuachapán!#REF!,Ahuachapán!#REF!,Ahuachapán!#REF!</definedName>
    <definedName name="Z_3E879CCD_FCA5_4987_B970_3ABAEB30CF23_.wvu.Cols" localSheetId="3">Chalatenango!#REF!,Chalatenango!#REF!,Chalatenango!#REF!,Chalatenango!#REF!</definedName>
    <definedName name="Z_3E879CCD_FCA5_4987_B970_3ABAEB30CF23_.wvu.Cols" localSheetId="6">Cuscatlán!#REF!,Cuscatlán!#REF!,Cuscatlán!#REF!,Cuscatlán!#REF!</definedName>
    <definedName name="Z_3E879CCD_FCA5_4987_B970_3ABAEB30CF23_.wvu.Cols" localSheetId="4">'La Libertad'!#REF!,'La Libertad'!#REF!,'La Libertad'!#REF!,'La Libertad'!#REF!</definedName>
    <definedName name="Z_3E879CCD_FCA5_4987_B970_3ABAEB30CF23_.wvu.Cols" localSheetId="7">'La Paz'!#REF!,'La Paz'!#REF!,'La Paz'!#REF!,'La Paz'!#REF!</definedName>
    <definedName name="Z_3E879CCD_FCA5_4987_B970_3ABAEB30CF23_.wvu.Cols" localSheetId="13">'La Unión'!#REF!,'La Unión'!#REF!,'La Unión'!#REF!,'La Unión'!#REF!</definedName>
    <definedName name="Z_3E879CCD_FCA5_4987_B970_3ABAEB30CF23_.wvu.Cols" localSheetId="12">Morazán!#REF!,Morazán!#REF!,Morazán!#REF!,Morazán!#REF!</definedName>
    <definedName name="Z_3E879CCD_FCA5_4987_B970_3ABAEB30CF23_.wvu.Cols" localSheetId="11">'San Miguel'!#REF!,'San Miguel'!#REF!,'San Miguel'!#REF!,'San Miguel'!#REF!</definedName>
    <definedName name="Z_3E879CCD_FCA5_4987_B970_3ABAEB30CF23_.wvu.Cols" localSheetId="9">'San Vicente'!#REF!,'San Vicente'!#REF!,'San Vicente'!#REF!,'San Vicente'!#REF!</definedName>
    <definedName name="Z_3E879CCD_FCA5_4987_B970_3ABAEB30CF23_.wvu.Cols" localSheetId="1">'Santa Ana'!#REF!,'Santa Ana'!#REF!,'Santa Ana'!#REF!,'Santa Ana'!#REF!</definedName>
    <definedName name="Z_3E879CCD_FCA5_4987_B970_3ABAEB30CF23_.wvu.Cols" localSheetId="2">Sonsonate!#REF!,Sonsonate!#REF!,Sonsonate!#REF!,Sonsonate!#REF!</definedName>
    <definedName name="Z_3E879CCD_FCA5_4987_B970_3ABAEB30CF23_.wvu.Cols" localSheetId="10">Usulután!#REF!,Usulután!#REF!,Usulután!#REF!,Usulután!#REF!</definedName>
    <definedName name="Z_43BA7F2B_E235_4A82_A3BE_8B7080745C4A_.wvu.Cols" localSheetId="0" hidden="1">Ahuachapán!#REF!,Ahuachapán!#REF!,Ahuachapán!#REF!,Ahuachapán!#REF!</definedName>
    <definedName name="Z_43BA7F2B_E235_4A82_A3BE_8B7080745C4A_.wvu.Cols" localSheetId="3" hidden="1">Chalatenango!#REF!,Chalatenango!#REF!,Chalatenango!#REF!,Chalatenango!#REF!</definedName>
    <definedName name="Z_43BA7F2B_E235_4A82_A3BE_8B7080745C4A_.wvu.Cols" localSheetId="6" hidden="1">Cuscatlán!#REF!,Cuscatlán!#REF!,Cuscatlán!#REF!,Cuscatlán!#REF!</definedName>
    <definedName name="Z_43BA7F2B_E235_4A82_A3BE_8B7080745C4A_.wvu.Cols" localSheetId="4" hidden="1">'La Libertad'!#REF!,'La Libertad'!#REF!,'La Libertad'!#REF!,'La Libertad'!#REF!</definedName>
    <definedName name="Z_43BA7F2B_E235_4A82_A3BE_8B7080745C4A_.wvu.Cols" localSheetId="7" hidden="1">'La Paz'!#REF!,'La Paz'!#REF!,'La Paz'!#REF!,'La Paz'!#REF!</definedName>
    <definedName name="Z_43BA7F2B_E235_4A82_A3BE_8B7080745C4A_.wvu.Cols" localSheetId="13" hidden="1">'La Unión'!#REF!,'La Unión'!#REF!,'La Unión'!#REF!,'La Unión'!#REF!</definedName>
    <definedName name="Z_43BA7F2B_E235_4A82_A3BE_8B7080745C4A_.wvu.Cols" localSheetId="12" hidden="1">Morazán!#REF!,Morazán!#REF!,Morazán!#REF!,Morazán!#REF!</definedName>
    <definedName name="Z_43BA7F2B_E235_4A82_A3BE_8B7080745C4A_.wvu.Cols" localSheetId="11" hidden="1">'San Miguel'!#REF!,'San Miguel'!#REF!,'San Miguel'!#REF!,'San Miguel'!#REF!</definedName>
    <definedName name="Z_43BA7F2B_E235_4A82_A3BE_8B7080745C4A_.wvu.Cols" localSheetId="9" hidden="1">'San Vicente'!#REF!,'San Vicente'!#REF!,'San Vicente'!#REF!,'San Vicente'!#REF!</definedName>
    <definedName name="Z_43BA7F2B_E235_4A82_A3BE_8B7080745C4A_.wvu.Cols" localSheetId="1" hidden="1">'Santa Ana'!#REF!,'Santa Ana'!#REF!,'Santa Ana'!#REF!,'Santa Ana'!#REF!</definedName>
    <definedName name="Z_43BA7F2B_E235_4A82_A3BE_8B7080745C4A_.wvu.Cols" localSheetId="2" hidden="1">Sonsonate!#REF!,Sonsonate!#REF!,Sonsonate!#REF!,Sonsonate!#REF!</definedName>
    <definedName name="Z_43BA7F2B_E235_4A82_A3BE_8B7080745C4A_.wvu.Cols" localSheetId="10" hidden="1">Usulután!#REF!,Usulután!#REF!,Usulután!#REF!,Usulután!#REF!</definedName>
    <definedName name="Z_4889EE51_764E_4D64_81B1_29FC29C08483_.wvu.Cols" localSheetId="0">Ahuachapán!#REF!,Ahuachapán!#REF!,Ahuachapán!#REF!,Ahuachapán!#REF!</definedName>
    <definedName name="Z_4889EE51_764E_4D64_81B1_29FC29C08483_.wvu.Cols" localSheetId="3">Chalatenango!#REF!,Chalatenango!#REF!,Chalatenango!#REF!,Chalatenango!#REF!</definedName>
    <definedName name="Z_4889EE51_764E_4D64_81B1_29FC29C08483_.wvu.Cols" localSheetId="6">Cuscatlán!#REF!,Cuscatlán!#REF!,Cuscatlán!#REF!,Cuscatlán!#REF!</definedName>
    <definedName name="Z_4889EE51_764E_4D64_81B1_29FC29C08483_.wvu.Cols" localSheetId="4">'La Libertad'!#REF!,'La Libertad'!#REF!,'La Libertad'!#REF!,'La Libertad'!#REF!</definedName>
    <definedName name="Z_4889EE51_764E_4D64_81B1_29FC29C08483_.wvu.Cols" localSheetId="7">'La Paz'!#REF!,'La Paz'!#REF!,'La Paz'!#REF!,'La Paz'!#REF!</definedName>
    <definedName name="Z_4889EE51_764E_4D64_81B1_29FC29C08483_.wvu.Cols" localSheetId="13">'La Unión'!#REF!,'La Unión'!#REF!,'La Unión'!#REF!,'La Unión'!#REF!</definedName>
    <definedName name="Z_4889EE51_764E_4D64_81B1_29FC29C08483_.wvu.Cols" localSheetId="12">Morazán!#REF!,Morazán!#REF!,Morazán!#REF!,Morazán!#REF!</definedName>
    <definedName name="Z_4889EE51_764E_4D64_81B1_29FC29C08483_.wvu.Cols" localSheetId="11">'San Miguel'!#REF!,'San Miguel'!#REF!,'San Miguel'!#REF!,'San Miguel'!#REF!</definedName>
    <definedName name="Z_4889EE51_764E_4D64_81B1_29FC29C08483_.wvu.Cols" localSheetId="9">'San Vicente'!#REF!,'San Vicente'!#REF!,'San Vicente'!#REF!,'San Vicente'!#REF!</definedName>
    <definedName name="Z_4889EE51_764E_4D64_81B1_29FC29C08483_.wvu.Cols" localSheetId="1">'Santa Ana'!#REF!,'Santa Ana'!#REF!,'Santa Ana'!#REF!,'Santa Ana'!#REF!</definedName>
    <definedName name="Z_4889EE51_764E_4D64_81B1_29FC29C08483_.wvu.Cols" localSheetId="2">Sonsonate!#REF!,Sonsonate!#REF!,Sonsonate!#REF!,Sonsonate!#REF!</definedName>
    <definedName name="Z_4889EE51_764E_4D64_81B1_29FC29C08483_.wvu.Cols" localSheetId="10">Usulután!#REF!,Usulután!#REF!,Usulután!#REF!,Usulután!#REF!</definedName>
    <definedName name="Z_48E21696_E815_491B_BE3B_0934957F9D97_.wvu.Cols" localSheetId="0">Ahuachapán!#REF!,Ahuachapán!#REF!,Ahuachapán!#REF!,Ahuachapán!#REF!</definedName>
    <definedName name="Z_48E21696_E815_491B_BE3B_0934957F9D97_.wvu.Cols" localSheetId="3">Chalatenango!#REF!,Chalatenango!#REF!,Chalatenango!#REF!,Chalatenango!#REF!</definedName>
    <definedName name="Z_48E21696_E815_491B_BE3B_0934957F9D97_.wvu.Cols" localSheetId="6">Cuscatlán!#REF!,Cuscatlán!#REF!,Cuscatlán!#REF!,Cuscatlán!#REF!</definedName>
    <definedName name="Z_48E21696_E815_491B_BE3B_0934957F9D97_.wvu.Cols" localSheetId="4">'La Libertad'!#REF!,'La Libertad'!#REF!,'La Libertad'!#REF!,'La Libertad'!#REF!</definedName>
    <definedName name="Z_48E21696_E815_491B_BE3B_0934957F9D97_.wvu.Cols" localSheetId="7">'La Paz'!#REF!,'La Paz'!#REF!,'La Paz'!#REF!,'La Paz'!#REF!</definedName>
    <definedName name="Z_48E21696_E815_491B_BE3B_0934957F9D97_.wvu.Cols" localSheetId="13">'La Unión'!#REF!,'La Unión'!#REF!,'La Unión'!#REF!,'La Unión'!#REF!</definedName>
    <definedName name="Z_48E21696_E815_491B_BE3B_0934957F9D97_.wvu.Cols" localSheetId="12">Morazán!#REF!,Morazán!#REF!,Morazán!#REF!,Morazán!#REF!</definedName>
    <definedName name="Z_48E21696_E815_491B_BE3B_0934957F9D97_.wvu.Cols" localSheetId="11">'San Miguel'!#REF!,'San Miguel'!#REF!,'San Miguel'!#REF!,'San Miguel'!#REF!</definedName>
    <definedName name="Z_48E21696_E815_491B_BE3B_0934957F9D97_.wvu.Cols" localSheetId="9">'San Vicente'!#REF!,'San Vicente'!#REF!,'San Vicente'!#REF!,'San Vicente'!#REF!</definedName>
    <definedName name="Z_48E21696_E815_491B_BE3B_0934957F9D97_.wvu.Cols" localSheetId="1">'Santa Ana'!#REF!,'Santa Ana'!#REF!,'Santa Ana'!#REF!,'Santa Ana'!#REF!</definedName>
    <definedName name="Z_48E21696_E815_491B_BE3B_0934957F9D97_.wvu.Cols" localSheetId="2">Sonsonate!#REF!,Sonsonate!#REF!,Sonsonate!#REF!,Sonsonate!#REF!</definedName>
    <definedName name="Z_48E21696_E815_491B_BE3B_0934957F9D97_.wvu.Cols" localSheetId="10">Usulután!#REF!,Usulután!#REF!,Usulután!#REF!,Usulután!#REF!</definedName>
    <definedName name="Z_4D791A98_5F15_461B_AA87_368D3059B8B3_.wvu.Cols" localSheetId="0">Ahuachapán!#REF!,Ahuachapán!#REF!,Ahuachapán!#REF!,Ahuachapán!#REF!</definedName>
    <definedName name="Z_4D791A98_5F15_461B_AA87_368D3059B8B3_.wvu.Cols" localSheetId="3">Chalatenango!#REF!,Chalatenango!#REF!,Chalatenango!#REF!,Chalatenango!#REF!</definedName>
    <definedName name="Z_4D791A98_5F15_461B_AA87_368D3059B8B3_.wvu.Cols" localSheetId="6">Cuscatlán!#REF!,Cuscatlán!#REF!,Cuscatlán!#REF!,Cuscatlán!#REF!</definedName>
    <definedName name="Z_4D791A98_5F15_461B_AA87_368D3059B8B3_.wvu.Cols" localSheetId="4">'La Libertad'!#REF!,'La Libertad'!#REF!,'La Libertad'!#REF!,'La Libertad'!#REF!</definedName>
    <definedName name="Z_4D791A98_5F15_461B_AA87_368D3059B8B3_.wvu.Cols" localSheetId="7">'La Paz'!#REF!,'La Paz'!#REF!,'La Paz'!#REF!,'La Paz'!#REF!</definedName>
    <definedName name="Z_4D791A98_5F15_461B_AA87_368D3059B8B3_.wvu.Cols" localSheetId="13">'La Unión'!#REF!,'La Unión'!#REF!,'La Unión'!#REF!,'La Unión'!#REF!</definedName>
    <definedName name="Z_4D791A98_5F15_461B_AA87_368D3059B8B3_.wvu.Cols" localSheetId="12">Morazán!#REF!,Morazán!#REF!,Morazán!#REF!,Morazán!#REF!</definedName>
    <definedName name="Z_4D791A98_5F15_461B_AA87_368D3059B8B3_.wvu.Cols" localSheetId="11">'San Miguel'!#REF!,'San Miguel'!#REF!,'San Miguel'!#REF!,'San Miguel'!#REF!</definedName>
    <definedName name="Z_4D791A98_5F15_461B_AA87_368D3059B8B3_.wvu.Cols" localSheetId="9">'San Vicente'!#REF!,'San Vicente'!#REF!,'San Vicente'!#REF!,'San Vicente'!#REF!</definedName>
    <definedName name="Z_4D791A98_5F15_461B_AA87_368D3059B8B3_.wvu.Cols" localSheetId="1">'Santa Ana'!#REF!,'Santa Ana'!#REF!,'Santa Ana'!#REF!,'Santa Ana'!#REF!</definedName>
    <definedName name="Z_4D791A98_5F15_461B_AA87_368D3059B8B3_.wvu.Cols" localSheetId="2">Sonsonate!#REF!,Sonsonate!#REF!,Sonsonate!#REF!,Sonsonate!#REF!</definedName>
    <definedName name="Z_4D791A98_5F15_461B_AA87_368D3059B8B3_.wvu.Cols" localSheetId="10">Usulután!#REF!,Usulután!#REF!,Usulután!#REF!,Usulután!#REF!</definedName>
    <definedName name="Z_4F8ACEC8_75F8_46C2_85AB_E1125F075C0A_.wvu.Cols" localSheetId="0">Ahuachapán!#REF!,Ahuachapán!#REF!,Ahuachapán!#REF!,Ahuachapán!#REF!</definedName>
    <definedName name="Z_4F8ACEC8_75F8_46C2_85AB_E1125F075C0A_.wvu.Cols" localSheetId="3">Chalatenango!#REF!,Chalatenango!#REF!,Chalatenango!#REF!,Chalatenango!#REF!</definedName>
    <definedName name="Z_4F8ACEC8_75F8_46C2_85AB_E1125F075C0A_.wvu.Cols" localSheetId="6">Cuscatlán!#REF!,Cuscatlán!#REF!,Cuscatlán!#REF!,Cuscatlán!#REF!</definedName>
    <definedName name="Z_4F8ACEC8_75F8_46C2_85AB_E1125F075C0A_.wvu.Cols" localSheetId="4">'La Libertad'!#REF!,'La Libertad'!#REF!,'La Libertad'!#REF!,'La Libertad'!#REF!</definedName>
    <definedName name="Z_4F8ACEC8_75F8_46C2_85AB_E1125F075C0A_.wvu.Cols" localSheetId="7">'La Paz'!#REF!,'La Paz'!#REF!,'La Paz'!#REF!,'La Paz'!#REF!</definedName>
    <definedName name="Z_4F8ACEC8_75F8_46C2_85AB_E1125F075C0A_.wvu.Cols" localSheetId="13">'La Unión'!#REF!,'La Unión'!#REF!,'La Unión'!#REF!,'La Unión'!#REF!</definedName>
    <definedName name="Z_4F8ACEC8_75F8_46C2_85AB_E1125F075C0A_.wvu.Cols" localSheetId="12">Morazán!#REF!,Morazán!#REF!,Morazán!#REF!,Morazán!#REF!</definedName>
    <definedName name="Z_4F8ACEC8_75F8_46C2_85AB_E1125F075C0A_.wvu.Cols" localSheetId="11">'San Miguel'!#REF!,'San Miguel'!#REF!,'San Miguel'!#REF!,'San Miguel'!#REF!</definedName>
    <definedName name="Z_4F8ACEC8_75F8_46C2_85AB_E1125F075C0A_.wvu.Cols" localSheetId="9">'San Vicente'!#REF!,'San Vicente'!#REF!,'San Vicente'!#REF!,'San Vicente'!#REF!</definedName>
    <definedName name="Z_4F8ACEC8_75F8_46C2_85AB_E1125F075C0A_.wvu.Cols" localSheetId="1">'Santa Ana'!#REF!,'Santa Ana'!#REF!,'Santa Ana'!#REF!,'Santa Ana'!#REF!</definedName>
    <definedName name="Z_4F8ACEC8_75F8_46C2_85AB_E1125F075C0A_.wvu.Cols" localSheetId="2">Sonsonate!#REF!,Sonsonate!#REF!,Sonsonate!#REF!,Sonsonate!#REF!</definedName>
    <definedName name="Z_4F8ACEC8_75F8_46C2_85AB_E1125F075C0A_.wvu.Cols" localSheetId="10">Usulután!#REF!,Usulután!#REF!,Usulután!#REF!,Usulután!#REF!</definedName>
    <definedName name="Z_52F76E2C_0BA3_41A6_B452_D007FA4AF773_.wvu.Cols" localSheetId="0" hidden="1">Ahuachapán!#REF!,Ahuachapán!#REF!,Ahuachapán!#REF!,Ahuachapán!#REF!</definedName>
    <definedName name="Z_52F76E2C_0BA3_41A6_B452_D007FA4AF773_.wvu.Cols" localSheetId="3" hidden="1">Chalatenango!#REF!,Chalatenango!#REF!,Chalatenango!#REF!,Chalatenango!#REF!</definedName>
    <definedName name="Z_52F76E2C_0BA3_41A6_B452_D007FA4AF773_.wvu.Cols" localSheetId="6" hidden="1">Cuscatlán!#REF!,Cuscatlán!#REF!,Cuscatlán!#REF!,Cuscatlán!#REF!</definedName>
    <definedName name="Z_52F76E2C_0BA3_41A6_B452_D007FA4AF773_.wvu.Cols" localSheetId="4" hidden="1">'La Libertad'!#REF!,'La Libertad'!#REF!,'La Libertad'!#REF!,'La Libertad'!#REF!</definedName>
    <definedName name="Z_52F76E2C_0BA3_41A6_B452_D007FA4AF773_.wvu.Cols" localSheetId="7" hidden="1">'La Paz'!#REF!,'La Paz'!#REF!,'La Paz'!#REF!,'La Paz'!#REF!</definedName>
    <definedName name="Z_52F76E2C_0BA3_41A6_B452_D007FA4AF773_.wvu.Cols" localSheetId="13" hidden="1">'La Unión'!#REF!,'La Unión'!#REF!,'La Unión'!#REF!,'La Unión'!#REF!</definedName>
    <definedName name="Z_52F76E2C_0BA3_41A6_B452_D007FA4AF773_.wvu.Cols" localSheetId="12" hidden="1">Morazán!#REF!,Morazán!#REF!,Morazán!#REF!,Morazán!#REF!</definedName>
    <definedName name="Z_52F76E2C_0BA3_41A6_B452_D007FA4AF773_.wvu.Cols" localSheetId="11" hidden="1">'San Miguel'!#REF!,'San Miguel'!#REF!,'San Miguel'!#REF!,'San Miguel'!#REF!</definedName>
    <definedName name="Z_52F76E2C_0BA3_41A6_B452_D007FA4AF773_.wvu.Cols" localSheetId="9" hidden="1">'San Vicente'!#REF!,'San Vicente'!#REF!,'San Vicente'!#REF!,'San Vicente'!#REF!</definedName>
    <definedName name="Z_52F76E2C_0BA3_41A6_B452_D007FA4AF773_.wvu.Cols" localSheetId="1" hidden="1">'Santa Ana'!#REF!,'Santa Ana'!#REF!,'Santa Ana'!#REF!,'Santa Ana'!#REF!</definedName>
    <definedName name="Z_52F76E2C_0BA3_41A6_B452_D007FA4AF773_.wvu.Cols" localSheetId="2" hidden="1">Sonsonate!#REF!,Sonsonate!#REF!,Sonsonate!#REF!,Sonsonate!#REF!</definedName>
    <definedName name="Z_52F76E2C_0BA3_41A6_B452_D007FA4AF773_.wvu.Cols" localSheetId="10" hidden="1">Usulután!#REF!,Usulután!#REF!,Usulután!#REF!,Usulután!#REF!</definedName>
    <definedName name="Z_56FAD656_1AF6_45B2_99A2_B9C3B1B6FE2E_.wvu.Cols" localSheetId="0">Ahuachapán!#REF!,Ahuachapán!#REF!,Ahuachapán!#REF!,Ahuachapán!#REF!</definedName>
    <definedName name="Z_56FAD656_1AF6_45B2_99A2_B9C3B1B6FE2E_.wvu.Cols" localSheetId="3">Chalatenango!#REF!,Chalatenango!#REF!,Chalatenango!#REF!,Chalatenango!#REF!</definedName>
    <definedName name="Z_56FAD656_1AF6_45B2_99A2_B9C3B1B6FE2E_.wvu.Cols" localSheetId="6">Cuscatlán!#REF!,Cuscatlán!#REF!,Cuscatlán!#REF!,Cuscatlán!#REF!</definedName>
    <definedName name="Z_56FAD656_1AF6_45B2_99A2_B9C3B1B6FE2E_.wvu.Cols" localSheetId="4">'La Libertad'!#REF!,'La Libertad'!#REF!,'La Libertad'!#REF!,'La Libertad'!#REF!</definedName>
    <definedName name="Z_56FAD656_1AF6_45B2_99A2_B9C3B1B6FE2E_.wvu.Cols" localSheetId="7">'La Paz'!#REF!,'La Paz'!#REF!,'La Paz'!#REF!,'La Paz'!#REF!</definedName>
    <definedName name="Z_56FAD656_1AF6_45B2_99A2_B9C3B1B6FE2E_.wvu.Cols" localSheetId="13">'La Unión'!#REF!,'La Unión'!#REF!,'La Unión'!#REF!,'La Unión'!#REF!</definedName>
    <definedName name="Z_56FAD656_1AF6_45B2_99A2_B9C3B1B6FE2E_.wvu.Cols" localSheetId="12">Morazán!#REF!,Morazán!#REF!,Morazán!#REF!,Morazán!#REF!</definedName>
    <definedName name="Z_56FAD656_1AF6_45B2_99A2_B9C3B1B6FE2E_.wvu.Cols" localSheetId="11">'San Miguel'!#REF!,'San Miguel'!#REF!,'San Miguel'!#REF!,'San Miguel'!#REF!</definedName>
    <definedName name="Z_56FAD656_1AF6_45B2_99A2_B9C3B1B6FE2E_.wvu.Cols" localSheetId="9">'San Vicente'!#REF!,'San Vicente'!#REF!,'San Vicente'!#REF!,'San Vicente'!#REF!</definedName>
    <definedName name="Z_56FAD656_1AF6_45B2_99A2_B9C3B1B6FE2E_.wvu.Cols" localSheetId="1">'Santa Ana'!#REF!,'Santa Ana'!#REF!,'Santa Ana'!#REF!,'Santa Ana'!#REF!</definedName>
    <definedName name="Z_56FAD656_1AF6_45B2_99A2_B9C3B1B6FE2E_.wvu.Cols" localSheetId="2">Sonsonate!#REF!,Sonsonate!#REF!,Sonsonate!#REF!,Sonsonate!#REF!</definedName>
    <definedName name="Z_56FAD656_1AF6_45B2_99A2_B9C3B1B6FE2E_.wvu.Cols" localSheetId="10">Usulután!#REF!,Usulután!#REF!,Usulután!#REF!,Usulután!#REF!</definedName>
    <definedName name="Z_58954E6B_079E_45A2_84BB_0FFD2074EF9E_.wvu.Cols" localSheetId="0">Ahuachapán!#REF!,Ahuachapán!#REF!,Ahuachapán!#REF!,Ahuachapán!#REF!</definedName>
    <definedName name="Z_58954E6B_079E_45A2_84BB_0FFD2074EF9E_.wvu.Cols" localSheetId="3">Chalatenango!#REF!,Chalatenango!#REF!,Chalatenango!#REF!,Chalatenango!#REF!</definedName>
    <definedName name="Z_58954E6B_079E_45A2_84BB_0FFD2074EF9E_.wvu.Cols" localSheetId="6">Cuscatlán!#REF!,Cuscatlán!#REF!,Cuscatlán!#REF!,Cuscatlán!#REF!</definedName>
    <definedName name="Z_58954E6B_079E_45A2_84BB_0FFD2074EF9E_.wvu.Cols" localSheetId="4">'La Libertad'!#REF!,'La Libertad'!#REF!,'La Libertad'!#REF!,'La Libertad'!#REF!</definedName>
    <definedName name="Z_58954E6B_079E_45A2_84BB_0FFD2074EF9E_.wvu.Cols" localSheetId="7">'La Paz'!#REF!,'La Paz'!#REF!,'La Paz'!#REF!,'La Paz'!#REF!</definedName>
    <definedName name="Z_58954E6B_079E_45A2_84BB_0FFD2074EF9E_.wvu.Cols" localSheetId="13">'La Unión'!#REF!,'La Unión'!#REF!,'La Unión'!#REF!,'La Unión'!#REF!</definedName>
    <definedName name="Z_58954E6B_079E_45A2_84BB_0FFD2074EF9E_.wvu.Cols" localSheetId="12">Morazán!#REF!,Morazán!#REF!,Morazán!#REF!,Morazán!#REF!</definedName>
    <definedName name="Z_58954E6B_079E_45A2_84BB_0FFD2074EF9E_.wvu.Cols" localSheetId="11">'San Miguel'!#REF!,'San Miguel'!#REF!,'San Miguel'!#REF!,'San Miguel'!#REF!</definedName>
    <definedName name="Z_58954E6B_079E_45A2_84BB_0FFD2074EF9E_.wvu.Cols" localSheetId="9">'San Vicente'!#REF!,'San Vicente'!#REF!,'San Vicente'!#REF!,'San Vicente'!#REF!</definedName>
    <definedName name="Z_58954E6B_079E_45A2_84BB_0FFD2074EF9E_.wvu.Cols" localSheetId="1">'Santa Ana'!#REF!,'Santa Ana'!#REF!,'Santa Ana'!#REF!,'Santa Ana'!#REF!</definedName>
    <definedName name="Z_58954E6B_079E_45A2_84BB_0FFD2074EF9E_.wvu.Cols" localSheetId="2">Sonsonate!#REF!,Sonsonate!#REF!,Sonsonate!#REF!,Sonsonate!#REF!</definedName>
    <definedName name="Z_58954E6B_079E_45A2_84BB_0FFD2074EF9E_.wvu.Cols" localSheetId="10">Usulután!#REF!,Usulután!#REF!,Usulután!#REF!,Usulután!#REF!</definedName>
    <definedName name="Z_64AE6E1E_7945_4209_8E6A_A03F3BC9A59D_.wvu.Cols" localSheetId="0" hidden="1">Ahuachapán!#REF!,Ahuachapán!#REF!,Ahuachapán!#REF!,Ahuachapán!#REF!</definedName>
    <definedName name="Z_64AE6E1E_7945_4209_8E6A_A03F3BC9A59D_.wvu.Cols" localSheetId="3" hidden="1">Chalatenango!#REF!,Chalatenango!#REF!,Chalatenango!#REF!,Chalatenango!#REF!</definedName>
    <definedName name="Z_64AE6E1E_7945_4209_8E6A_A03F3BC9A59D_.wvu.Cols" localSheetId="6" hidden="1">Cuscatlán!#REF!,Cuscatlán!#REF!,Cuscatlán!#REF!,Cuscatlán!#REF!</definedName>
    <definedName name="Z_64AE6E1E_7945_4209_8E6A_A03F3BC9A59D_.wvu.Cols" localSheetId="4" hidden="1">'La Libertad'!#REF!,'La Libertad'!#REF!,'La Libertad'!#REF!,'La Libertad'!#REF!</definedName>
    <definedName name="Z_64AE6E1E_7945_4209_8E6A_A03F3BC9A59D_.wvu.Cols" localSheetId="7" hidden="1">'La Paz'!#REF!,'La Paz'!#REF!,'La Paz'!#REF!,'La Paz'!#REF!</definedName>
    <definedName name="Z_64AE6E1E_7945_4209_8E6A_A03F3BC9A59D_.wvu.Cols" localSheetId="13" hidden="1">'La Unión'!#REF!,'La Unión'!#REF!,'La Unión'!#REF!,'La Unión'!#REF!</definedName>
    <definedName name="Z_64AE6E1E_7945_4209_8E6A_A03F3BC9A59D_.wvu.Cols" localSheetId="12" hidden="1">Morazán!#REF!,Morazán!#REF!,Morazán!#REF!,Morazán!#REF!</definedName>
    <definedName name="Z_64AE6E1E_7945_4209_8E6A_A03F3BC9A59D_.wvu.Cols" localSheetId="11" hidden="1">'San Miguel'!#REF!,'San Miguel'!#REF!,'San Miguel'!#REF!,'San Miguel'!#REF!</definedName>
    <definedName name="Z_64AE6E1E_7945_4209_8E6A_A03F3BC9A59D_.wvu.Cols" localSheetId="9" hidden="1">'San Vicente'!#REF!,'San Vicente'!#REF!,'San Vicente'!#REF!,'San Vicente'!#REF!</definedName>
    <definedName name="Z_64AE6E1E_7945_4209_8E6A_A03F3BC9A59D_.wvu.Cols" localSheetId="1" hidden="1">'Santa Ana'!#REF!,'Santa Ana'!#REF!,'Santa Ana'!#REF!,'Santa Ana'!#REF!</definedName>
    <definedName name="Z_64AE6E1E_7945_4209_8E6A_A03F3BC9A59D_.wvu.Cols" localSheetId="2" hidden="1">Sonsonate!#REF!,Sonsonate!#REF!,Sonsonate!#REF!,Sonsonate!#REF!</definedName>
    <definedName name="Z_64AE6E1E_7945_4209_8E6A_A03F3BC9A59D_.wvu.Cols" localSheetId="10" hidden="1">Usulután!#REF!,Usulután!#REF!,Usulután!#REF!,Usulután!#REF!</definedName>
    <definedName name="Z_6D4DFF0A_54DE_4823_AE0D_F352C67C80A9_.wvu.Cols" localSheetId="0">Ahuachapán!#REF!,Ahuachapán!#REF!,Ahuachapán!#REF!,Ahuachapán!#REF!</definedName>
    <definedName name="Z_6D4DFF0A_54DE_4823_AE0D_F352C67C80A9_.wvu.Cols" localSheetId="3">Chalatenango!#REF!,Chalatenango!#REF!,Chalatenango!#REF!,Chalatenango!#REF!</definedName>
    <definedName name="Z_6D4DFF0A_54DE_4823_AE0D_F352C67C80A9_.wvu.Cols" localSheetId="6">Cuscatlán!#REF!,Cuscatlán!#REF!,Cuscatlán!#REF!,Cuscatlán!#REF!</definedName>
    <definedName name="Z_6D4DFF0A_54DE_4823_AE0D_F352C67C80A9_.wvu.Cols" localSheetId="4">'La Libertad'!#REF!,'La Libertad'!#REF!,'La Libertad'!#REF!,'La Libertad'!#REF!</definedName>
    <definedName name="Z_6D4DFF0A_54DE_4823_AE0D_F352C67C80A9_.wvu.Cols" localSheetId="7">'La Paz'!#REF!,'La Paz'!#REF!,'La Paz'!#REF!,'La Paz'!#REF!</definedName>
    <definedName name="Z_6D4DFF0A_54DE_4823_AE0D_F352C67C80A9_.wvu.Cols" localSheetId="13">'La Unión'!#REF!,'La Unión'!#REF!,'La Unión'!#REF!,'La Unión'!#REF!</definedName>
    <definedName name="Z_6D4DFF0A_54DE_4823_AE0D_F352C67C80A9_.wvu.Cols" localSheetId="12">Morazán!#REF!,Morazán!#REF!,Morazán!#REF!,Morazán!#REF!</definedName>
    <definedName name="Z_6D4DFF0A_54DE_4823_AE0D_F352C67C80A9_.wvu.Cols" localSheetId="11">'San Miguel'!#REF!,'San Miguel'!#REF!,'San Miguel'!#REF!,'San Miguel'!#REF!</definedName>
    <definedName name="Z_6D4DFF0A_54DE_4823_AE0D_F352C67C80A9_.wvu.Cols" localSheetId="9">'San Vicente'!#REF!,'San Vicente'!#REF!,'San Vicente'!#REF!,'San Vicente'!#REF!</definedName>
    <definedName name="Z_6D4DFF0A_54DE_4823_AE0D_F352C67C80A9_.wvu.Cols" localSheetId="1">'Santa Ana'!#REF!,'Santa Ana'!#REF!,'Santa Ana'!#REF!,'Santa Ana'!#REF!</definedName>
    <definedName name="Z_6D4DFF0A_54DE_4823_AE0D_F352C67C80A9_.wvu.Cols" localSheetId="2">Sonsonate!#REF!,Sonsonate!#REF!,Sonsonate!#REF!,Sonsonate!#REF!</definedName>
    <definedName name="Z_6D4DFF0A_54DE_4823_AE0D_F352C67C80A9_.wvu.Cols" localSheetId="10">Usulután!#REF!,Usulután!#REF!,Usulután!#REF!,Usulután!#REF!</definedName>
    <definedName name="Z_74A49D6F_C915_429E_82E8_5112231DF557_.wvu.Cols" localSheetId="0">Ahuachapán!#REF!,Ahuachapán!#REF!,Ahuachapán!#REF!,Ahuachapán!#REF!</definedName>
    <definedName name="Z_74A49D6F_C915_429E_82E8_5112231DF557_.wvu.Cols" localSheetId="3">Chalatenango!#REF!,Chalatenango!#REF!,Chalatenango!#REF!,Chalatenango!#REF!</definedName>
    <definedName name="Z_74A49D6F_C915_429E_82E8_5112231DF557_.wvu.Cols" localSheetId="6">Cuscatlán!#REF!,Cuscatlán!#REF!,Cuscatlán!#REF!,Cuscatlán!#REF!</definedName>
    <definedName name="Z_74A49D6F_C915_429E_82E8_5112231DF557_.wvu.Cols" localSheetId="4">'La Libertad'!#REF!,'La Libertad'!#REF!,'La Libertad'!#REF!,'La Libertad'!#REF!</definedName>
    <definedName name="Z_74A49D6F_C915_429E_82E8_5112231DF557_.wvu.Cols" localSheetId="7">'La Paz'!#REF!,'La Paz'!#REF!,'La Paz'!#REF!,'La Paz'!#REF!</definedName>
    <definedName name="Z_74A49D6F_C915_429E_82E8_5112231DF557_.wvu.Cols" localSheetId="13">'La Unión'!#REF!,'La Unión'!#REF!,'La Unión'!#REF!,'La Unión'!#REF!</definedName>
    <definedName name="Z_74A49D6F_C915_429E_82E8_5112231DF557_.wvu.Cols" localSheetId="12">Morazán!#REF!,Morazán!#REF!,Morazán!#REF!,Morazán!#REF!</definedName>
    <definedName name="Z_74A49D6F_C915_429E_82E8_5112231DF557_.wvu.Cols" localSheetId="11">'San Miguel'!#REF!,'San Miguel'!#REF!,'San Miguel'!#REF!,'San Miguel'!#REF!</definedName>
    <definedName name="Z_74A49D6F_C915_429E_82E8_5112231DF557_.wvu.Cols" localSheetId="9">'San Vicente'!#REF!,'San Vicente'!#REF!,'San Vicente'!#REF!,'San Vicente'!#REF!</definedName>
    <definedName name="Z_74A49D6F_C915_429E_82E8_5112231DF557_.wvu.Cols" localSheetId="1">'Santa Ana'!#REF!,'Santa Ana'!#REF!,'Santa Ana'!#REF!,'Santa Ana'!#REF!</definedName>
    <definedName name="Z_74A49D6F_C915_429E_82E8_5112231DF557_.wvu.Cols" localSheetId="2">Sonsonate!#REF!,Sonsonate!#REF!,Sonsonate!#REF!,Sonsonate!#REF!</definedName>
    <definedName name="Z_74A49D6F_C915_429E_82E8_5112231DF557_.wvu.Cols" localSheetId="10">Usulután!#REF!,Usulután!#REF!,Usulután!#REF!,Usulután!#REF!</definedName>
    <definedName name="Z_77637D0B_8374_4B92_BBBE_D07B9B62AF5B_.wvu.Cols" localSheetId="0">Ahuachapán!#REF!,Ahuachapán!#REF!,Ahuachapán!#REF!,Ahuachapán!#REF!</definedName>
    <definedName name="Z_77637D0B_8374_4B92_BBBE_D07B9B62AF5B_.wvu.Cols" localSheetId="3">Chalatenango!#REF!,Chalatenango!#REF!,Chalatenango!#REF!,Chalatenango!#REF!</definedName>
    <definedName name="Z_77637D0B_8374_4B92_BBBE_D07B9B62AF5B_.wvu.Cols" localSheetId="6">Cuscatlán!#REF!,Cuscatlán!#REF!,Cuscatlán!#REF!,Cuscatlán!#REF!</definedName>
    <definedName name="Z_77637D0B_8374_4B92_BBBE_D07B9B62AF5B_.wvu.Cols" localSheetId="4">'La Libertad'!#REF!,'La Libertad'!#REF!,'La Libertad'!#REF!,'La Libertad'!#REF!</definedName>
    <definedName name="Z_77637D0B_8374_4B92_BBBE_D07B9B62AF5B_.wvu.Cols" localSheetId="7">'La Paz'!#REF!,'La Paz'!#REF!,'La Paz'!#REF!,'La Paz'!#REF!</definedName>
    <definedName name="Z_77637D0B_8374_4B92_BBBE_D07B9B62AF5B_.wvu.Cols" localSheetId="13">'La Unión'!#REF!,'La Unión'!#REF!,'La Unión'!#REF!,'La Unión'!#REF!</definedName>
    <definedName name="Z_77637D0B_8374_4B92_BBBE_D07B9B62AF5B_.wvu.Cols" localSheetId="12">Morazán!#REF!,Morazán!#REF!,Morazán!#REF!,Morazán!#REF!</definedName>
    <definedName name="Z_77637D0B_8374_4B92_BBBE_D07B9B62AF5B_.wvu.Cols" localSheetId="11">'San Miguel'!#REF!,'San Miguel'!#REF!,'San Miguel'!#REF!,'San Miguel'!#REF!</definedName>
    <definedName name="Z_77637D0B_8374_4B92_BBBE_D07B9B62AF5B_.wvu.Cols" localSheetId="9">'San Vicente'!#REF!,'San Vicente'!#REF!,'San Vicente'!#REF!,'San Vicente'!#REF!</definedName>
    <definedName name="Z_77637D0B_8374_4B92_BBBE_D07B9B62AF5B_.wvu.Cols" localSheetId="1">'Santa Ana'!#REF!,'Santa Ana'!#REF!,'Santa Ana'!#REF!,'Santa Ana'!#REF!</definedName>
    <definedName name="Z_77637D0B_8374_4B92_BBBE_D07B9B62AF5B_.wvu.Cols" localSheetId="2">Sonsonate!#REF!,Sonsonate!#REF!,Sonsonate!#REF!,Sonsonate!#REF!</definedName>
    <definedName name="Z_77637D0B_8374_4B92_BBBE_D07B9B62AF5B_.wvu.Cols" localSheetId="10">Usulután!#REF!,Usulután!#REF!,Usulután!#REF!,Usulután!#REF!</definedName>
    <definedName name="Z_7C57A629_E687_4F10_BB5A_F75AD43DDDA0_.wvu.Cols" localSheetId="0">Ahuachapán!#REF!,Ahuachapán!#REF!,Ahuachapán!#REF!,Ahuachapán!#REF!</definedName>
    <definedName name="Z_7C57A629_E687_4F10_BB5A_F75AD43DDDA0_.wvu.Cols" localSheetId="3">Chalatenango!#REF!,Chalatenango!#REF!,Chalatenango!#REF!,Chalatenango!#REF!</definedName>
    <definedName name="Z_7C57A629_E687_4F10_BB5A_F75AD43DDDA0_.wvu.Cols" localSheetId="6">Cuscatlán!#REF!,Cuscatlán!#REF!,Cuscatlán!#REF!,Cuscatlán!#REF!</definedName>
    <definedName name="Z_7C57A629_E687_4F10_BB5A_F75AD43DDDA0_.wvu.Cols" localSheetId="4">'La Libertad'!#REF!,'La Libertad'!#REF!,'La Libertad'!#REF!,'La Libertad'!#REF!</definedName>
    <definedName name="Z_7C57A629_E687_4F10_BB5A_F75AD43DDDA0_.wvu.Cols" localSheetId="7">'La Paz'!#REF!,'La Paz'!#REF!,'La Paz'!#REF!,'La Paz'!#REF!</definedName>
    <definedName name="Z_7C57A629_E687_4F10_BB5A_F75AD43DDDA0_.wvu.Cols" localSheetId="13">'La Unión'!#REF!,'La Unión'!#REF!,'La Unión'!#REF!,'La Unión'!#REF!</definedName>
    <definedName name="Z_7C57A629_E687_4F10_BB5A_F75AD43DDDA0_.wvu.Cols" localSheetId="12">Morazán!#REF!,Morazán!#REF!,Morazán!#REF!,Morazán!#REF!</definedName>
    <definedName name="Z_7C57A629_E687_4F10_BB5A_F75AD43DDDA0_.wvu.Cols" localSheetId="11">'San Miguel'!#REF!,'San Miguel'!#REF!,'San Miguel'!#REF!,'San Miguel'!#REF!</definedName>
    <definedName name="Z_7C57A629_E687_4F10_BB5A_F75AD43DDDA0_.wvu.Cols" localSheetId="9">'San Vicente'!#REF!,'San Vicente'!#REF!,'San Vicente'!#REF!,'San Vicente'!#REF!</definedName>
    <definedName name="Z_7C57A629_E687_4F10_BB5A_F75AD43DDDA0_.wvu.Cols" localSheetId="1">'Santa Ana'!#REF!,'Santa Ana'!#REF!,'Santa Ana'!#REF!,'Santa Ana'!#REF!</definedName>
    <definedName name="Z_7C57A629_E687_4F10_BB5A_F75AD43DDDA0_.wvu.Cols" localSheetId="2">Sonsonate!#REF!,Sonsonate!#REF!,Sonsonate!#REF!,Sonsonate!#REF!</definedName>
    <definedName name="Z_7C57A629_E687_4F10_BB5A_F75AD43DDDA0_.wvu.Cols" localSheetId="10">Usulután!#REF!,Usulután!#REF!,Usulután!#REF!,Usulután!#REF!</definedName>
    <definedName name="Z_8B50CF6C_528A_48F4_B1A8_ABCF39927C24_.wvu.Cols" localSheetId="0">Ahuachapán!#REF!,Ahuachapán!#REF!,Ahuachapán!#REF!,Ahuachapán!#REF!</definedName>
    <definedName name="Z_8B50CF6C_528A_48F4_B1A8_ABCF39927C24_.wvu.Cols" localSheetId="3">Chalatenango!#REF!,Chalatenango!#REF!,Chalatenango!#REF!,Chalatenango!#REF!</definedName>
    <definedName name="Z_8B50CF6C_528A_48F4_B1A8_ABCF39927C24_.wvu.Cols" localSheetId="6">Cuscatlán!#REF!,Cuscatlán!#REF!,Cuscatlán!#REF!,Cuscatlán!#REF!</definedName>
    <definedName name="Z_8B50CF6C_528A_48F4_B1A8_ABCF39927C24_.wvu.Cols" localSheetId="4">'La Libertad'!#REF!,'La Libertad'!#REF!,'La Libertad'!#REF!,'La Libertad'!#REF!</definedName>
    <definedName name="Z_8B50CF6C_528A_48F4_B1A8_ABCF39927C24_.wvu.Cols" localSheetId="7">'La Paz'!#REF!,'La Paz'!#REF!,'La Paz'!#REF!,'La Paz'!#REF!</definedName>
    <definedName name="Z_8B50CF6C_528A_48F4_B1A8_ABCF39927C24_.wvu.Cols" localSheetId="13">'La Unión'!#REF!,'La Unión'!#REF!,'La Unión'!#REF!,'La Unión'!#REF!</definedName>
    <definedName name="Z_8B50CF6C_528A_48F4_B1A8_ABCF39927C24_.wvu.Cols" localSheetId="12">Morazán!#REF!,Morazán!#REF!,Morazán!#REF!,Morazán!#REF!</definedName>
    <definedName name="Z_8B50CF6C_528A_48F4_B1A8_ABCF39927C24_.wvu.Cols" localSheetId="11">'San Miguel'!#REF!,'San Miguel'!#REF!,'San Miguel'!#REF!,'San Miguel'!#REF!</definedName>
    <definedName name="Z_8B50CF6C_528A_48F4_B1A8_ABCF39927C24_.wvu.Cols" localSheetId="9">'San Vicente'!#REF!,'San Vicente'!#REF!,'San Vicente'!#REF!,'San Vicente'!#REF!</definedName>
    <definedName name="Z_8B50CF6C_528A_48F4_B1A8_ABCF39927C24_.wvu.Cols" localSheetId="1">'Santa Ana'!#REF!,'Santa Ana'!#REF!,'Santa Ana'!#REF!,'Santa Ana'!#REF!</definedName>
    <definedName name="Z_8B50CF6C_528A_48F4_B1A8_ABCF39927C24_.wvu.Cols" localSheetId="2">Sonsonate!#REF!,Sonsonate!#REF!,Sonsonate!#REF!,Sonsonate!#REF!</definedName>
    <definedName name="Z_8B50CF6C_528A_48F4_B1A8_ABCF39927C24_.wvu.Cols" localSheetId="10">Usulután!#REF!,Usulután!#REF!,Usulután!#REF!,Usulután!#REF!</definedName>
    <definedName name="Z_8CAE1997_E242_48B0_8FEB_C76F02952425_.wvu.Cols" localSheetId="0" hidden="1">Ahuachapán!#REF!,Ahuachapán!#REF!,Ahuachapán!#REF!,Ahuachapán!#REF!</definedName>
    <definedName name="Z_8CAE1997_E242_48B0_8FEB_C76F02952425_.wvu.Cols" localSheetId="3" hidden="1">Chalatenango!#REF!,Chalatenango!#REF!,Chalatenango!#REF!,Chalatenango!#REF!</definedName>
    <definedName name="Z_8CAE1997_E242_48B0_8FEB_C76F02952425_.wvu.Cols" localSheetId="6" hidden="1">Cuscatlán!#REF!,Cuscatlán!#REF!,Cuscatlán!#REF!,Cuscatlán!#REF!</definedName>
    <definedName name="Z_8CAE1997_E242_48B0_8FEB_C76F02952425_.wvu.Cols" localSheetId="4" hidden="1">'La Libertad'!#REF!,'La Libertad'!#REF!,'La Libertad'!#REF!,'La Libertad'!#REF!</definedName>
    <definedName name="Z_8CAE1997_E242_48B0_8FEB_C76F02952425_.wvu.Cols" localSheetId="7" hidden="1">'La Paz'!#REF!,'La Paz'!#REF!,'La Paz'!#REF!,'La Paz'!#REF!</definedName>
    <definedName name="Z_8CAE1997_E242_48B0_8FEB_C76F02952425_.wvu.Cols" localSheetId="13" hidden="1">'La Unión'!#REF!,'La Unión'!#REF!,'La Unión'!#REF!,'La Unión'!#REF!</definedName>
    <definedName name="Z_8CAE1997_E242_48B0_8FEB_C76F02952425_.wvu.Cols" localSheetId="12" hidden="1">Morazán!#REF!,Morazán!#REF!,Morazán!#REF!,Morazán!#REF!</definedName>
    <definedName name="Z_8CAE1997_E242_48B0_8FEB_C76F02952425_.wvu.Cols" localSheetId="11" hidden="1">'San Miguel'!#REF!,'San Miguel'!#REF!,'San Miguel'!#REF!,'San Miguel'!#REF!</definedName>
    <definedName name="Z_8CAE1997_E242_48B0_8FEB_C76F02952425_.wvu.Cols" localSheetId="9" hidden="1">'San Vicente'!#REF!,'San Vicente'!#REF!,'San Vicente'!#REF!,'San Vicente'!#REF!</definedName>
    <definedName name="Z_8CAE1997_E242_48B0_8FEB_C76F02952425_.wvu.Cols" localSheetId="1" hidden="1">'Santa Ana'!#REF!,'Santa Ana'!#REF!,'Santa Ana'!#REF!,'Santa Ana'!#REF!</definedName>
    <definedName name="Z_8CAE1997_E242_48B0_8FEB_C76F02952425_.wvu.Cols" localSheetId="2" hidden="1">Sonsonate!#REF!,Sonsonate!#REF!,Sonsonate!#REF!,Sonsonate!#REF!</definedName>
    <definedName name="Z_8CAE1997_E242_48B0_8FEB_C76F02952425_.wvu.Cols" localSheetId="10" hidden="1">Usulután!#REF!,Usulután!#REF!,Usulután!#REF!,Usulután!#REF!</definedName>
    <definedName name="Z_8E2961A9_F9FF_4E4F_92B8_64D244838274_.wvu.Cols" localSheetId="0">Ahuachapán!#REF!,Ahuachapán!#REF!,Ahuachapán!#REF!,Ahuachapán!#REF!</definedName>
    <definedName name="Z_8E2961A9_F9FF_4E4F_92B8_64D244838274_.wvu.Cols" localSheetId="3">Chalatenango!#REF!,Chalatenango!#REF!,Chalatenango!#REF!,Chalatenango!#REF!</definedName>
    <definedName name="Z_8E2961A9_F9FF_4E4F_92B8_64D244838274_.wvu.Cols" localSheetId="6">Cuscatlán!#REF!,Cuscatlán!#REF!,Cuscatlán!#REF!,Cuscatlán!#REF!</definedName>
    <definedName name="Z_8E2961A9_F9FF_4E4F_92B8_64D244838274_.wvu.Cols" localSheetId="4">'La Libertad'!#REF!,'La Libertad'!#REF!,'La Libertad'!#REF!,'La Libertad'!#REF!</definedName>
    <definedName name="Z_8E2961A9_F9FF_4E4F_92B8_64D244838274_.wvu.Cols" localSheetId="7">'La Paz'!#REF!,'La Paz'!#REF!,'La Paz'!#REF!,'La Paz'!#REF!</definedName>
    <definedName name="Z_8E2961A9_F9FF_4E4F_92B8_64D244838274_.wvu.Cols" localSheetId="13">'La Unión'!#REF!,'La Unión'!#REF!,'La Unión'!#REF!,'La Unión'!#REF!</definedName>
    <definedName name="Z_8E2961A9_F9FF_4E4F_92B8_64D244838274_.wvu.Cols" localSheetId="12">Morazán!#REF!,Morazán!#REF!,Morazán!#REF!,Morazán!#REF!</definedName>
    <definedName name="Z_8E2961A9_F9FF_4E4F_92B8_64D244838274_.wvu.Cols" localSheetId="11">'San Miguel'!#REF!,'San Miguel'!#REF!,'San Miguel'!#REF!,'San Miguel'!#REF!</definedName>
    <definedName name="Z_8E2961A9_F9FF_4E4F_92B8_64D244838274_.wvu.Cols" localSheetId="9">'San Vicente'!#REF!,'San Vicente'!#REF!,'San Vicente'!#REF!,'San Vicente'!#REF!</definedName>
    <definedName name="Z_8E2961A9_F9FF_4E4F_92B8_64D244838274_.wvu.Cols" localSheetId="1">'Santa Ana'!#REF!,'Santa Ana'!#REF!,'Santa Ana'!#REF!,'Santa Ana'!#REF!</definedName>
    <definedName name="Z_8E2961A9_F9FF_4E4F_92B8_64D244838274_.wvu.Cols" localSheetId="2">Sonsonate!#REF!,Sonsonate!#REF!,Sonsonate!#REF!,Sonsonate!#REF!</definedName>
    <definedName name="Z_8E2961A9_F9FF_4E4F_92B8_64D244838274_.wvu.Cols" localSheetId="10">Usulután!#REF!,Usulután!#REF!,Usulután!#REF!,Usulután!#REF!</definedName>
    <definedName name="Z_99E274E9_3578_46C8_8288_544F50C0739F_.wvu.Cols" localSheetId="0">Ahuachapán!#REF!,Ahuachapán!#REF!,Ahuachapán!#REF!,Ahuachapán!#REF!</definedName>
    <definedName name="Z_99E274E9_3578_46C8_8288_544F50C0739F_.wvu.Cols" localSheetId="3">Chalatenango!#REF!,Chalatenango!#REF!,Chalatenango!#REF!,Chalatenango!#REF!</definedName>
    <definedName name="Z_99E274E9_3578_46C8_8288_544F50C0739F_.wvu.Cols" localSheetId="6">Cuscatlán!#REF!,Cuscatlán!#REF!,Cuscatlán!#REF!,Cuscatlán!#REF!</definedName>
    <definedName name="Z_99E274E9_3578_46C8_8288_544F50C0739F_.wvu.Cols" localSheetId="4">'La Libertad'!#REF!,'La Libertad'!#REF!,'La Libertad'!#REF!,'La Libertad'!#REF!</definedName>
    <definedName name="Z_99E274E9_3578_46C8_8288_544F50C0739F_.wvu.Cols" localSheetId="7">'La Paz'!#REF!,'La Paz'!#REF!,'La Paz'!#REF!,'La Paz'!#REF!</definedName>
    <definedName name="Z_99E274E9_3578_46C8_8288_544F50C0739F_.wvu.Cols" localSheetId="13">'La Unión'!#REF!,'La Unión'!#REF!,'La Unión'!#REF!,'La Unión'!#REF!</definedName>
    <definedName name="Z_99E274E9_3578_46C8_8288_544F50C0739F_.wvu.Cols" localSheetId="12">Morazán!#REF!,Morazán!#REF!,Morazán!#REF!,Morazán!#REF!</definedName>
    <definedName name="Z_99E274E9_3578_46C8_8288_544F50C0739F_.wvu.Cols" localSheetId="11">'San Miguel'!#REF!,'San Miguel'!#REF!,'San Miguel'!#REF!,'San Miguel'!#REF!</definedName>
    <definedName name="Z_99E274E9_3578_46C8_8288_544F50C0739F_.wvu.Cols" localSheetId="9">'San Vicente'!#REF!,'San Vicente'!#REF!,'San Vicente'!#REF!,'San Vicente'!#REF!</definedName>
    <definedName name="Z_99E274E9_3578_46C8_8288_544F50C0739F_.wvu.Cols" localSheetId="1">'Santa Ana'!#REF!,'Santa Ana'!#REF!,'Santa Ana'!#REF!,'Santa Ana'!#REF!</definedName>
    <definedName name="Z_99E274E9_3578_46C8_8288_544F50C0739F_.wvu.Cols" localSheetId="2">Sonsonate!#REF!,Sonsonate!#REF!,Sonsonate!#REF!,Sonsonate!#REF!</definedName>
    <definedName name="Z_99E274E9_3578_46C8_8288_544F50C0739F_.wvu.Cols" localSheetId="10">Usulután!#REF!,Usulután!#REF!,Usulután!#REF!,Usulután!#REF!</definedName>
    <definedName name="Z_9F422DBA_A577_4185_9276_39335FF937E2_.wvu.Cols" localSheetId="0" hidden="1">Ahuachapán!#REF!,Ahuachapán!#REF!,Ahuachapán!#REF!,Ahuachapán!#REF!</definedName>
    <definedName name="Z_9F422DBA_A577_4185_9276_39335FF937E2_.wvu.Cols" localSheetId="3" hidden="1">Chalatenango!#REF!,Chalatenango!#REF!,Chalatenango!#REF!,Chalatenango!#REF!</definedName>
    <definedName name="Z_9F422DBA_A577_4185_9276_39335FF937E2_.wvu.Cols" localSheetId="6" hidden="1">Cuscatlán!#REF!,Cuscatlán!#REF!,Cuscatlán!#REF!,Cuscatlán!#REF!</definedName>
    <definedName name="Z_9F422DBA_A577_4185_9276_39335FF937E2_.wvu.Cols" localSheetId="4" hidden="1">'La Libertad'!#REF!,'La Libertad'!#REF!,'La Libertad'!#REF!,'La Libertad'!#REF!</definedName>
    <definedName name="Z_9F422DBA_A577_4185_9276_39335FF937E2_.wvu.Cols" localSheetId="7" hidden="1">'La Paz'!#REF!,'La Paz'!#REF!,'La Paz'!#REF!,'La Paz'!#REF!</definedName>
    <definedName name="Z_9F422DBA_A577_4185_9276_39335FF937E2_.wvu.Cols" localSheetId="13" hidden="1">'La Unión'!#REF!,'La Unión'!#REF!,'La Unión'!#REF!,'La Unión'!#REF!</definedName>
    <definedName name="Z_9F422DBA_A577_4185_9276_39335FF937E2_.wvu.Cols" localSheetId="12" hidden="1">Morazán!#REF!,Morazán!#REF!,Morazán!#REF!,Morazán!#REF!</definedName>
    <definedName name="Z_9F422DBA_A577_4185_9276_39335FF937E2_.wvu.Cols" localSheetId="11" hidden="1">'San Miguel'!#REF!,'San Miguel'!#REF!,'San Miguel'!#REF!,'San Miguel'!#REF!</definedName>
    <definedName name="Z_9F422DBA_A577_4185_9276_39335FF937E2_.wvu.Cols" localSheetId="9" hidden="1">'San Vicente'!#REF!,'San Vicente'!#REF!,'San Vicente'!#REF!,'San Vicente'!#REF!</definedName>
    <definedName name="Z_9F422DBA_A577_4185_9276_39335FF937E2_.wvu.Cols" localSheetId="1" hidden="1">'Santa Ana'!#REF!,'Santa Ana'!#REF!,'Santa Ana'!#REF!,'Santa Ana'!#REF!</definedName>
    <definedName name="Z_9F422DBA_A577_4185_9276_39335FF937E2_.wvu.Cols" localSheetId="2" hidden="1">Sonsonate!#REF!,Sonsonate!#REF!,Sonsonate!#REF!,Sonsonate!#REF!</definedName>
    <definedName name="Z_9F422DBA_A577_4185_9276_39335FF937E2_.wvu.Cols" localSheetId="10" hidden="1">Usulután!#REF!,Usulután!#REF!,Usulután!#REF!,Usulután!#REF!</definedName>
    <definedName name="Z_A1C01853_3C8B_47D6_B8A6_74209024FEE6_.wvu.Cols" localSheetId="0" hidden="1">Ahuachapán!#REF!,Ahuachapán!#REF!,Ahuachapán!#REF!,Ahuachapán!#REF!</definedName>
    <definedName name="Z_A1C01853_3C8B_47D6_B8A6_74209024FEE6_.wvu.Cols" localSheetId="3" hidden="1">Chalatenango!#REF!,Chalatenango!#REF!,Chalatenango!#REF!,Chalatenango!#REF!</definedName>
    <definedName name="Z_A1C01853_3C8B_47D6_B8A6_74209024FEE6_.wvu.Cols" localSheetId="6" hidden="1">Cuscatlán!#REF!,Cuscatlán!#REF!,Cuscatlán!#REF!,Cuscatlán!#REF!</definedName>
    <definedName name="Z_A1C01853_3C8B_47D6_B8A6_74209024FEE6_.wvu.Cols" localSheetId="4" hidden="1">'La Libertad'!#REF!,'La Libertad'!#REF!,'La Libertad'!#REF!,'La Libertad'!#REF!</definedName>
    <definedName name="Z_A1C01853_3C8B_47D6_B8A6_74209024FEE6_.wvu.Cols" localSheetId="7" hidden="1">'La Paz'!#REF!,'La Paz'!#REF!,'La Paz'!#REF!,'La Paz'!#REF!</definedName>
    <definedName name="Z_A1C01853_3C8B_47D6_B8A6_74209024FEE6_.wvu.Cols" localSheetId="13" hidden="1">'La Unión'!#REF!,'La Unión'!#REF!,'La Unión'!#REF!,'La Unión'!#REF!</definedName>
    <definedName name="Z_A1C01853_3C8B_47D6_B8A6_74209024FEE6_.wvu.Cols" localSheetId="12" hidden="1">Morazán!#REF!,Morazán!#REF!,Morazán!#REF!,Morazán!#REF!</definedName>
    <definedName name="Z_A1C01853_3C8B_47D6_B8A6_74209024FEE6_.wvu.Cols" localSheetId="11" hidden="1">'San Miguel'!#REF!,'San Miguel'!#REF!,'San Miguel'!#REF!,'San Miguel'!#REF!</definedName>
    <definedName name="Z_A1C01853_3C8B_47D6_B8A6_74209024FEE6_.wvu.Cols" localSheetId="9" hidden="1">'San Vicente'!#REF!,'San Vicente'!#REF!,'San Vicente'!#REF!,'San Vicente'!#REF!</definedName>
    <definedName name="Z_A1C01853_3C8B_47D6_B8A6_74209024FEE6_.wvu.Cols" localSheetId="1" hidden="1">'Santa Ana'!#REF!,'Santa Ana'!#REF!,'Santa Ana'!#REF!,'Santa Ana'!#REF!</definedName>
    <definedName name="Z_A1C01853_3C8B_47D6_B8A6_74209024FEE6_.wvu.Cols" localSheetId="2" hidden="1">Sonsonate!#REF!,Sonsonate!#REF!,Sonsonate!#REF!,Sonsonate!#REF!</definedName>
    <definedName name="Z_A1C01853_3C8B_47D6_B8A6_74209024FEE6_.wvu.Cols" localSheetId="10" hidden="1">Usulután!#REF!,Usulután!#REF!,Usulután!#REF!,Usulután!#REF!</definedName>
    <definedName name="Z_A1E70FF4_C3F7_4B2F_B3A5_A043D5B18636_.wvu.Cols" localSheetId="0">Ahuachapán!#REF!,Ahuachapán!#REF!,Ahuachapán!#REF!,Ahuachapán!#REF!</definedName>
    <definedName name="Z_A1E70FF4_C3F7_4B2F_B3A5_A043D5B18636_.wvu.Cols" localSheetId="3">Chalatenango!#REF!,Chalatenango!#REF!,Chalatenango!#REF!,Chalatenango!#REF!</definedName>
    <definedName name="Z_A1E70FF4_C3F7_4B2F_B3A5_A043D5B18636_.wvu.Cols" localSheetId="6">Cuscatlán!#REF!,Cuscatlán!#REF!,Cuscatlán!#REF!,Cuscatlán!#REF!</definedName>
    <definedName name="Z_A1E70FF4_C3F7_4B2F_B3A5_A043D5B18636_.wvu.Cols" localSheetId="4">'La Libertad'!#REF!,'La Libertad'!#REF!,'La Libertad'!#REF!,'La Libertad'!#REF!</definedName>
    <definedName name="Z_A1E70FF4_C3F7_4B2F_B3A5_A043D5B18636_.wvu.Cols" localSheetId="7">'La Paz'!#REF!,'La Paz'!#REF!,'La Paz'!#REF!,'La Paz'!#REF!</definedName>
    <definedName name="Z_A1E70FF4_C3F7_4B2F_B3A5_A043D5B18636_.wvu.Cols" localSheetId="13">'La Unión'!#REF!,'La Unión'!#REF!,'La Unión'!#REF!,'La Unión'!#REF!</definedName>
    <definedName name="Z_A1E70FF4_C3F7_4B2F_B3A5_A043D5B18636_.wvu.Cols" localSheetId="12">Morazán!#REF!,Morazán!#REF!,Morazán!#REF!,Morazán!#REF!</definedName>
    <definedName name="Z_A1E70FF4_C3F7_4B2F_B3A5_A043D5B18636_.wvu.Cols" localSheetId="11">'San Miguel'!#REF!,'San Miguel'!#REF!,'San Miguel'!#REF!,'San Miguel'!#REF!</definedName>
    <definedName name="Z_A1E70FF4_C3F7_4B2F_B3A5_A043D5B18636_.wvu.Cols" localSheetId="9">'San Vicente'!#REF!,'San Vicente'!#REF!,'San Vicente'!#REF!,'San Vicente'!#REF!</definedName>
    <definedName name="Z_A1E70FF4_C3F7_4B2F_B3A5_A043D5B18636_.wvu.Cols" localSheetId="1">'Santa Ana'!#REF!,'Santa Ana'!#REF!,'Santa Ana'!#REF!,'Santa Ana'!#REF!</definedName>
    <definedName name="Z_A1E70FF4_C3F7_4B2F_B3A5_A043D5B18636_.wvu.Cols" localSheetId="2">Sonsonate!#REF!,Sonsonate!#REF!,Sonsonate!#REF!,Sonsonate!#REF!</definedName>
    <definedName name="Z_A1E70FF4_C3F7_4B2F_B3A5_A043D5B18636_.wvu.Cols" localSheetId="10">Usulután!#REF!,Usulután!#REF!,Usulután!#REF!,Usulután!#REF!</definedName>
    <definedName name="Z_B1BD3D02_B162_490C_AFA1_9D8A66FC78A3_.wvu.Cols" localSheetId="0">Ahuachapán!#REF!,Ahuachapán!#REF!,Ahuachapán!#REF!,Ahuachapán!#REF!</definedName>
    <definedName name="Z_B1BD3D02_B162_490C_AFA1_9D8A66FC78A3_.wvu.Cols" localSheetId="3">Chalatenango!#REF!,Chalatenango!#REF!,Chalatenango!#REF!,Chalatenango!#REF!</definedName>
    <definedName name="Z_B1BD3D02_B162_490C_AFA1_9D8A66FC78A3_.wvu.Cols" localSheetId="6">Cuscatlán!#REF!,Cuscatlán!#REF!,Cuscatlán!#REF!,Cuscatlán!#REF!</definedName>
    <definedName name="Z_B1BD3D02_B162_490C_AFA1_9D8A66FC78A3_.wvu.Cols" localSheetId="4">'La Libertad'!#REF!,'La Libertad'!#REF!,'La Libertad'!#REF!,'La Libertad'!#REF!</definedName>
    <definedName name="Z_B1BD3D02_B162_490C_AFA1_9D8A66FC78A3_.wvu.Cols" localSheetId="7">'La Paz'!#REF!,'La Paz'!#REF!,'La Paz'!#REF!,'La Paz'!#REF!</definedName>
    <definedName name="Z_B1BD3D02_B162_490C_AFA1_9D8A66FC78A3_.wvu.Cols" localSheetId="13">'La Unión'!#REF!,'La Unión'!#REF!,'La Unión'!#REF!,'La Unión'!#REF!</definedName>
    <definedName name="Z_B1BD3D02_B162_490C_AFA1_9D8A66FC78A3_.wvu.Cols" localSheetId="12">Morazán!#REF!,Morazán!#REF!,Morazán!#REF!,Morazán!#REF!</definedName>
    <definedName name="Z_B1BD3D02_B162_490C_AFA1_9D8A66FC78A3_.wvu.Cols" localSheetId="11">'San Miguel'!#REF!,'San Miguel'!#REF!,'San Miguel'!#REF!,'San Miguel'!#REF!</definedName>
    <definedName name="Z_B1BD3D02_B162_490C_AFA1_9D8A66FC78A3_.wvu.Cols" localSheetId="9">'San Vicente'!#REF!,'San Vicente'!#REF!,'San Vicente'!#REF!,'San Vicente'!#REF!</definedName>
    <definedName name="Z_B1BD3D02_B162_490C_AFA1_9D8A66FC78A3_.wvu.Cols" localSheetId="1">'Santa Ana'!#REF!,'Santa Ana'!#REF!,'Santa Ana'!#REF!,'Santa Ana'!#REF!</definedName>
    <definedName name="Z_B1BD3D02_B162_490C_AFA1_9D8A66FC78A3_.wvu.Cols" localSheetId="2">Sonsonate!#REF!,Sonsonate!#REF!,Sonsonate!#REF!,Sonsonate!#REF!</definedName>
    <definedName name="Z_B1BD3D02_B162_490C_AFA1_9D8A66FC78A3_.wvu.Cols" localSheetId="10">Usulután!#REF!,Usulután!#REF!,Usulután!#REF!,Usulután!#REF!</definedName>
    <definedName name="Z_B2D391B2_4648_4E27_90C8_7766F56C7805_.wvu.Cols" localSheetId="0">Ahuachapán!#REF!,Ahuachapán!#REF!,Ahuachapán!#REF!,Ahuachapán!#REF!</definedName>
    <definedName name="Z_B2D391B2_4648_4E27_90C8_7766F56C7805_.wvu.Cols" localSheetId="3">Chalatenango!#REF!,Chalatenango!#REF!,Chalatenango!#REF!,Chalatenango!#REF!</definedName>
    <definedName name="Z_B2D391B2_4648_4E27_90C8_7766F56C7805_.wvu.Cols" localSheetId="6">Cuscatlán!#REF!,Cuscatlán!#REF!,Cuscatlán!#REF!,Cuscatlán!#REF!</definedName>
    <definedName name="Z_B2D391B2_4648_4E27_90C8_7766F56C7805_.wvu.Cols" localSheetId="4">'La Libertad'!#REF!,'La Libertad'!#REF!,'La Libertad'!#REF!,'La Libertad'!#REF!</definedName>
    <definedName name="Z_B2D391B2_4648_4E27_90C8_7766F56C7805_.wvu.Cols" localSheetId="7">'La Paz'!#REF!,'La Paz'!#REF!,'La Paz'!#REF!,'La Paz'!#REF!</definedName>
    <definedName name="Z_B2D391B2_4648_4E27_90C8_7766F56C7805_.wvu.Cols" localSheetId="13">'La Unión'!#REF!,'La Unión'!#REF!,'La Unión'!#REF!,'La Unión'!#REF!</definedName>
    <definedName name="Z_B2D391B2_4648_4E27_90C8_7766F56C7805_.wvu.Cols" localSheetId="12">Morazán!#REF!,Morazán!#REF!,Morazán!#REF!,Morazán!#REF!</definedName>
    <definedName name="Z_B2D391B2_4648_4E27_90C8_7766F56C7805_.wvu.Cols" localSheetId="11">'San Miguel'!#REF!,'San Miguel'!#REF!,'San Miguel'!#REF!,'San Miguel'!#REF!</definedName>
    <definedName name="Z_B2D391B2_4648_4E27_90C8_7766F56C7805_.wvu.Cols" localSheetId="9">'San Vicente'!#REF!,'San Vicente'!#REF!,'San Vicente'!#REF!,'San Vicente'!#REF!</definedName>
    <definedName name="Z_B2D391B2_4648_4E27_90C8_7766F56C7805_.wvu.Cols" localSheetId="1">'Santa Ana'!#REF!,'Santa Ana'!#REF!,'Santa Ana'!#REF!,'Santa Ana'!#REF!</definedName>
    <definedName name="Z_B2D391B2_4648_4E27_90C8_7766F56C7805_.wvu.Cols" localSheetId="2">Sonsonate!#REF!,Sonsonate!#REF!,Sonsonate!#REF!,Sonsonate!#REF!</definedName>
    <definedName name="Z_B2D391B2_4648_4E27_90C8_7766F56C7805_.wvu.Cols" localSheetId="10">Usulután!#REF!,Usulután!#REF!,Usulután!#REF!,Usulután!#REF!</definedName>
    <definedName name="Z_C4A2580B_AC93_4789_B4C6_DD81D997B4F3_.wvu.Cols" localSheetId="0" hidden="1">Ahuachapán!#REF!,Ahuachapán!#REF!,Ahuachapán!#REF!,Ahuachapán!#REF!</definedName>
    <definedName name="Z_C4A2580B_AC93_4789_B4C6_DD81D997B4F3_.wvu.Cols" localSheetId="3" hidden="1">Chalatenango!#REF!,Chalatenango!#REF!,Chalatenango!#REF!,Chalatenango!#REF!</definedName>
    <definedName name="Z_C4A2580B_AC93_4789_B4C6_DD81D997B4F3_.wvu.Cols" localSheetId="6" hidden="1">Cuscatlán!#REF!,Cuscatlán!#REF!,Cuscatlán!#REF!,Cuscatlán!#REF!</definedName>
    <definedName name="Z_C4A2580B_AC93_4789_B4C6_DD81D997B4F3_.wvu.Cols" localSheetId="4" hidden="1">'La Libertad'!#REF!,'La Libertad'!#REF!,'La Libertad'!#REF!,'La Libertad'!#REF!</definedName>
    <definedName name="Z_C4A2580B_AC93_4789_B4C6_DD81D997B4F3_.wvu.Cols" localSheetId="7" hidden="1">'La Paz'!#REF!,'La Paz'!#REF!,'La Paz'!#REF!,'La Paz'!#REF!</definedName>
    <definedName name="Z_C4A2580B_AC93_4789_B4C6_DD81D997B4F3_.wvu.Cols" localSheetId="13" hidden="1">'La Unión'!#REF!,'La Unión'!#REF!,'La Unión'!#REF!,'La Unión'!#REF!</definedName>
    <definedName name="Z_C4A2580B_AC93_4789_B4C6_DD81D997B4F3_.wvu.Cols" localSheetId="12" hidden="1">Morazán!#REF!,Morazán!#REF!,Morazán!#REF!,Morazán!#REF!</definedName>
    <definedName name="Z_C4A2580B_AC93_4789_B4C6_DD81D997B4F3_.wvu.Cols" localSheetId="11" hidden="1">'San Miguel'!#REF!,'San Miguel'!#REF!,'San Miguel'!#REF!,'San Miguel'!#REF!</definedName>
    <definedName name="Z_C4A2580B_AC93_4789_B4C6_DD81D997B4F3_.wvu.Cols" localSheetId="9" hidden="1">'San Vicente'!#REF!,'San Vicente'!#REF!,'San Vicente'!#REF!,'San Vicente'!#REF!</definedName>
    <definedName name="Z_C4A2580B_AC93_4789_B4C6_DD81D997B4F3_.wvu.Cols" localSheetId="1" hidden="1">'Santa Ana'!#REF!,'Santa Ana'!#REF!,'Santa Ana'!#REF!,'Santa Ana'!#REF!</definedName>
    <definedName name="Z_C4A2580B_AC93_4789_B4C6_DD81D997B4F3_.wvu.Cols" localSheetId="2" hidden="1">Sonsonate!#REF!,Sonsonate!#REF!,Sonsonate!#REF!,Sonsonate!#REF!</definedName>
    <definedName name="Z_C4A2580B_AC93_4789_B4C6_DD81D997B4F3_.wvu.Cols" localSheetId="10" hidden="1">Usulután!#REF!,Usulután!#REF!,Usulután!#REF!,Usulután!#REF!</definedName>
    <definedName name="Z_CBE053EE_4995_4300_9698_E8784A6788B3_.wvu.Cols" localSheetId="0" hidden="1">Ahuachapán!#REF!,Ahuachapán!#REF!,Ahuachapán!#REF!,Ahuachapán!#REF!</definedName>
    <definedName name="Z_CBE053EE_4995_4300_9698_E8784A6788B3_.wvu.Cols" localSheetId="3" hidden="1">Chalatenango!#REF!,Chalatenango!#REF!,Chalatenango!#REF!,Chalatenango!#REF!</definedName>
    <definedName name="Z_CBE053EE_4995_4300_9698_E8784A6788B3_.wvu.Cols" localSheetId="6" hidden="1">Cuscatlán!#REF!,Cuscatlán!#REF!,Cuscatlán!#REF!,Cuscatlán!#REF!</definedName>
    <definedName name="Z_CBE053EE_4995_4300_9698_E8784A6788B3_.wvu.Cols" localSheetId="4" hidden="1">'La Libertad'!#REF!,'La Libertad'!#REF!,'La Libertad'!#REF!,'La Libertad'!#REF!</definedName>
    <definedName name="Z_CBE053EE_4995_4300_9698_E8784A6788B3_.wvu.Cols" localSheetId="7" hidden="1">'La Paz'!#REF!,'La Paz'!#REF!,'La Paz'!#REF!,'La Paz'!#REF!</definedName>
    <definedName name="Z_CBE053EE_4995_4300_9698_E8784A6788B3_.wvu.Cols" localSheetId="13" hidden="1">'La Unión'!#REF!,'La Unión'!#REF!,'La Unión'!#REF!,'La Unión'!#REF!</definedName>
    <definedName name="Z_CBE053EE_4995_4300_9698_E8784A6788B3_.wvu.Cols" localSheetId="12" hidden="1">Morazán!#REF!,Morazán!#REF!,Morazán!#REF!,Morazán!#REF!</definedName>
    <definedName name="Z_CBE053EE_4995_4300_9698_E8784A6788B3_.wvu.Cols" localSheetId="11" hidden="1">'San Miguel'!#REF!,'San Miguel'!#REF!,'San Miguel'!#REF!,'San Miguel'!#REF!</definedName>
    <definedName name="Z_CBE053EE_4995_4300_9698_E8784A6788B3_.wvu.Cols" localSheetId="9" hidden="1">'San Vicente'!#REF!,'San Vicente'!#REF!,'San Vicente'!#REF!,'San Vicente'!#REF!</definedName>
    <definedName name="Z_CBE053EE_4995_4300_9698_E8784A6788B3_.wvu.Cols" localSheetId="1" hidden="1">'Santa Ana'!#REF!,'Santa Ana'!#REF!,'Santa Ana'!#REF!,'Santa Ana'!#REF!</definedName>
    <definedName name="Z_CBE053EE_4995_4300_9698_E8784A6788B3_.wvu.Cols" localSheetId="2" hidden="1">Sonsonate!#REF!,Sonsonate!#REF!,Sonsonate!#REF!,Sonsonate!#REF!</definedName>
    <definedName name="Z_CBE053EE_4995_4300_9698_E8784A6788B3_.wvu.Cols" localSheetId="10" hidden="1">Usulután!#REF!,Usulután!#REF!,Usulután!#REF!,Usulután!#REF!</definedName>
    <definedName name="Z_D01FEED1_D640_49CF_96DD_5191895F1290_.wvu.Cols" localSheetId="0">Ahuachapán!#REF!,Ahuachapán!#REF!,Ahuachapán!#REF!,Ahuachapán!#REF!</definedName>
    <definedName name="Z_D01FEED1_D640_49CF_96DD_5191895F1290_.wvu.Cols" localSheetId="3">Chalatenango!#REF!,Chalatenango!#REF!,Chalatenango!#REF!,Chalatenango!#REF!</definedName>
    <definedName name="Z_D01FEED1_D640_49CF_96DD_5191895F1290_.wvu.Cols" localSheetId="6">Cuscatlán!#REF!,Cuscatlán!#REF!,Cuscatlán!#REF!,Cuscatlán!#REF!</definedName>
    <definedName name="Z_D01FEED1_D640_49CF_96DD_5191895F1290_.wvu.Cols" localSheetId="4">'La Libertad'!#REF!,'La Libertad'!#REF!,'La Libertad'!#REF!,'La Libertad'!#REF!</definedName>
    <definedName name="Z_D01FEED1_D640_49CF_96DD_5191895F1290_.wvu.Cols" localSheetId="7">'La Paz'!#REF!,'La Paz'!#REF!,'La Paz'!#REF!,'La Paz'!#REF!</definedName>
    <definedName name="Z_D01FEED1_D640_49CF_96DD_5191895F1290_.wvu.Cols" localSheetId="13">'La Unión'!#REF!,'La Unión'!#REF!,'La Unión'!#REF!,'La Unión'!#REF!</definedName>
    <definedName name="Z_D01FEED1_D640_49CF_96DD_5191895F1290_.wvu.Cols" localSheetId="12">Morazán!#REF!,Morazán!#REF!,Morazán!#REF!,Morazán!#REF!</definedName>
    <definedName name="Z_D01FEED1_D640_49CF_96DD_5191895F1290_.wvu.Cols" localSheetId="11">'San Miguel'!#REF!,'San Miguel'!#REF!,'San Miguel'!#REF!,'San Miguel'!#REF!</definedName>
    <definedName name="Z_D01FEED1_D640_49CF_96DD_5191895F1290_.wvu.Cols" localSheetId="9">'San Vicente'!#REF!,'San Vicente'!#REF!,'San Vicente'!#REF!,'San Vicente'!#REF!</definedName>
    <definedName name="Z_D01FEED1_D640_49CF_96DD_5191895F1290_.wvu.Cols" localSheetId="1">'Santa Ana'!#REF!,'Santa Ana'!#REF!,'Santa Ana'!#REF!,'Santa Ana'!#REF!</definedName>
    <definedName name="Z_D01FEED1_D640_49CF_96DD_5191895F1290_.wvu.Cols" localSheetId="2">Sonsonate!#REF!,Sonsonate!#REF!,Sonsonate!#REF!,Sonsonate!#REF!</definedName>
    <definedName name="Z_D01FEED1_D640_49CF_96DD_5191895F1290_.wvu.Cols" localSheetId="10">Usulután!#REF!,Usulután!#REF!,Usulután!#REF!,Usulután!#REF!</definedName>
    <definedName name="Z_DC24D10D_41EE_4B51_95BF_B7CF63F19C62_.wvu.Cols" localSheetId="0" hidden="1">Ahuachapán!#REF!,Ahuachapán!#REF!,Ahuachapán!#REF!,Ahuachapán!#REF!</definedName>
    <definedName name="Z_DC24D10D_41EE_4B51_95BF_B7CF63F19C62_.wvu.Cols" localSheetId="3" hidden="1">Chalatenango!#REF!,Chalatenango!#REF!,Chalatenango!#REF!,Chalatenango!#REF!</definedName>
    <definedName name="Z_DC24D10D_41EE_4B51_95BF_B7CF63F19C62_.wvu.Cols" localSheetId="6" hidden="1">Cuscatlán!#REF!,Cuscatlán!#REF!,Cuscatlán!#REF!,Cuscatlán!#REF!</definedName>
    <definedName name="Z_DC24D10D_41EE_4B51_95BF_B7CF63F19C62_.wvu.Cols" localSheetId="4" hidden="1">'La Libertad'!#REF!,'La Libertad'!#REF!,'La Libertad'!#REF!,'La Libertad'!#REF!</definedName>
    <definedName name="Z_DC24D10D_41EE_4B51_95BF_B7CF63F19C62_.wvu.Cols" localSheetId="7" hidden="1">'La Paz'!#REF!,'La Paz'!#REF!,'La Paz'!#REF!,'La Paz'!#REF!</definedName>
    <definedName name="Z_DC24D10D_41EE_4B51_95BF_B7CF63F19C62_.wvu.Cols" localSheetId="13" hidden="1">'La Unión'!#REF!,'La Unión'!#REF!,'La Unión'!#REF!,'La Unión'!#REF!</definedName>
    <definedName name="Z_DC24D10D_41EE_4B51_95BF_B7CF63F19C62_.wvu.Cols" localSheetId="12" hidden="1">Morazán!#REF!,Morazán!#REF!,Morazán!#REF!,Morazán!#REF!</definedName>
    <definedName name="Z_DC24D10D_41EE_4B51_95BF_B7CF63F19C62_.wvu.Cols" localSheetId="11" hidden="1">'San Miguel'!#REF!,'San Miguel'!#REF!,'San Miguel'!#REF!,'San Miguel'!#REF!</definedName>
    <definedName name="Z_DC24D10D_41EE_4B51_95BF_B7CF63F19C62_.wvu.Cols" localSheetId="9" hidden="1">'San Vicente'!#REF!,'San Vicente'!#REF!,'San Vicente'!#REF!,'San Vicente'!#REF!</definedName>
    <definedName name="Z_DC24D10D_41EE_4B51_95BF_B7CF63F19C62_.wvu.Cols" localSheetId="1" hidden="1">'Santa Ana'!#REF!,'Santa Ana'!#REF!,'Santa Ana'!#REF!,'Santa Ana'!#REF!</definedName>
    <definedName name="Z_DC24D10D_41EE_4B51_95BF_B7CF63F19C62_.wvu.Cols" localSheetId="2" hidden="1">Sonsonate!#REF!,Sonsonate!#REF!,Sonsonate!#REF!,Sonsonate!#REF!</definedName>
    <definedName name="Z_DC24D10D_41EE_4B51_95BF_B7CF63F19C62_.wvu.Cols" localSheetId="10" hidden="1">Usulután!#REF!,Usulután!#REF!,Usulután!#REF!,Usulután!#REF!</definedName>
    <definedName name="Z_E9206F91_DCA2_44D7_8CDE_1CE97019545B_.wvu.Cols" localSheetId="0" hidden="1">Ahuachapán!#REF!,Ahuachapán!#REF!,Ahuachapán!#REF!,Ahuachapán!#REF!</definedName>
    <definedName name="Z_E9206F91_DCA2_44D7_8CDE_1CE97019545B_.wvu.Cols" localSheetId="3" hidden="1">Chalatenango!#REF!,Chalatenango!#REF!,Chalatenango!#REF!,Chalatenango!#REF!</definedName>
    <definedName name="Z_E9206F91_DCA2_44D7_8CDE_1CE97019545B_.wvu.Cols" localSheetId="6" hidden="1">Cuscatlán!#REF!,Cuscatlán!#REF!,Cuscatlán!#REF!,Cuscatlán!#REF!</definedName>
    <definedName name="Z_E9206F91_DCA2_44D7_8CDE_1CE97019545B_.wvu.Cols" localSheetId="4" hidden="1">'La Libertad'!#REF!,'La Libertad'!#REF!,'La Libertad'!#REF!,'La Libertad'!#REF!</definedName>
    <definedName name="Z_E9206F91_DCA2_44D7_8CDE_1CE97019545B_.wvu.Cols" localSheetId="7" hidden="1">'La Paz'!#REF!,'La Paz'!#REF!,'La Paz'!#REF!,'La Paz'!#REF!</definedName>
    <definedName name="Z_E9206F91_DCA2_44D7_8CDE_1CE97019545B_.wvu.Cols" localSheetId="13" hidden="1">'La Unión'!#REF!,'La Unión'!#REF!,'La Unión'!#REF!,'La Unión'!#REF!</definedName>
    <definedName name="Z_E9206F91_DCA2_44D7_8CDE_1CE97019545B_.wvu.Cols" localSheetId="12" hidden="1">Morazán!#REF!,Morazán!#REF!,Morazán!#REF!,Morazán!#REF!</definedName>
    <definedName name="Z_E9206F91_DCA2_44D7_8CDE_1CE97019545B_.wvu.Cols" localSheetId="11" hidden="1">'San Miguel'!#REF!,'San Miguel'!#REF!,'San Miguel'!#REF!,'San Miguel'!#REF!</definedName>
    <definedName name="Z_E9206F91_DCA2_44D7_8CDE_1CE97019545B_.wvu.Cols" localSheetId="9" hidden="1">'San Vicente'!#REF!,'San Vicente'!#REF!,'San Vicente'!#REF!,'San Vicente'!#REF!</definedName>
    <definedName name="Z_E9206F91_DCA2_44D7_8CDE_1CE97019545B_.wvu.Cols" localSheetId="1" hidden="1">'Santa Ana'!#REF!,'Santa Ana'!#REF!,'Santa Ana'!#REF!,'Santa Ana'!#REF!</definedName>
    <definedName name="Z_E9206F91_DCA2_44D7_8CDE_1CE97019545B_.wvu.Cols" localSheetId="2" hidden="1">Sonsonate!#REF!,Sonsonate!#REF!,Sonsonate!#REF!,Sonsonate!#REF!</definedName>
    <definedName name="Z_E9206F91_DCA2_44D7_8CDE_1CE97019545B_.wvu.Cols" localSheetId="10" hidden="1">Usulután!#REF!,Usulután!#REF!,Usulután!#REF!,Usulután!#REF!</definedName>
    <definedName name="Z_EA9556BC_97F8_49B2_B001_08799F559C0E_.wvu.Cols" localSheetId="0">Ahuachapán!#REF!,Ahuachapán!#REF!,Ahuachapán!#REF!,Ahuachapán!#REF!</definedName>
    <definedName name="Z_EA9556BC_97F8_49B2_B001_08799F559C0E_.wvu.Cols" localSheetId="3">Chalatenango!#REF!,Chalatenango!#REF!,Chalatenango!#REF!,Chalatenango!#REF!</definedName>
    <definedName name="Z_EA9556BC_97F8_49B2_B001_08799F559C0E_.wvu.Cols" localSheetId="6">Cuscatlán!#REF!,Cuscatlán!#REF!,Cuscatlán!#REF!,Cuscatlán!#REF!</definedName>
    <definedName name="Z_EA9556BC_97F8_49B2_B001_08799F559C0E_.wvu.Cols" localSheetId="4">'La Libertad'!#REF!,'La Libertad'!#REF!,'La Libertad'!#REF!,'La Libertad'!#REF!</definedName>
    <definedName name="Z_EA9556BC_97F8_49B2_B001_08799F559C0E_.wvu.Cols" localSheetId="7">'La Paz'!#REF!,'La Paz'!#REF!,'La Paz'!#REF!,'La Paz'!#REF!</definedName>
    <definedName name="Z_EA9556BC_97F8_49B2_B001_08799F559C0E_.wvu.Cols" localSheetId="13">'La Unión'!#REF!,'La Unión'!#REF!,'La Unión'!#REF!,'La Unión'!#REF!</definedName>
    <definedName name="Z_EA9556BC_97F8_49B2_B001_08799F559C0E_.wvu.Cols" localSheetId="12">Morazán!#REF!,Morazán!#REF!,Morazán!#REF!,Morazán!#REF!</definedName>
    <definedName name="Z_EA9556BC_97F8_49B2_B001_08799F559C0E_.wvu.Cols" localSheetId="11">'San Miguel'!#REF!,'San Miguel'!#REF!,'San Miguel'!#REF!,'San Miguel'!#REF!</definedName>
    <definedName name="Z_EA9556BC_97F8_49B2_B001_08799F559C0E_.wvu.Cols" localSheetId="9">'San Vicente'!#REF!,'San Vicente'!#REF!,'San Vicente'!#REF!,'San Vicente'!#REF!</definedName>
    <definedName name="Z_EA9556BC_97F8_49B2_B001_08799F559C0E_.wvu.Cols" localSheetId="1">'Santa Ana'!#REF!,'Santa Ana'!#REF!,'Santa Ana'!#REF!,'Santa Ana'!#REF!</definedName>
    <definedName name="Z_EA9556BC_97F8_49B2_B001_08799F559C0E_.wvu.Cols" localSheetId="2">Sonsonate!#REF!,Sonsonate!#REF!,Sonsonate!#REF!,Sonsonate!#REF!</definedName>
    <definedName name="Z_EA9556BC_97F8_49B2_B001_08799F559C0E_.wvu.Cols" localSheetId="10">Usulután!#REF!,Usulután!#REF!,Usulután!#REF!,Usulután!#REF!</definedName>
    <definedName name="Z_EC05C09C_454D_4C5C_B186_01266C7179A2_.wvu.Cols" localSheetId="0">Ahuachapán!#REF!,Ahuachapán!#REF!,Ahuachapán!#REF!,Ahuachapán!#REF!</definedName>
    <definedName name="Z_EC05C09C_454D_4C5C_B186_01266C7179A2_.wvu.Cols" localSheetId="3">Chalatenango!#REF!,Chalatenango!#REF!,Chalatenango!#REF!,Chalatenango!#REF!</definedName>
    <definedName name="Z_EC05C09C_454D_4C5C_B186_01266C7179A2_.wvu.Cols" localSheetId="6">Cuscatlán!#REF!,Cuscatlán!#REF!,Cuscatlán!#REF!,Cuscatlán!#REF!</definedName>
    <definedName name="Z_EC05C09C_454D_4C5C_B186_01266C7179A2_.wvu.Cols" localSheetId="4">'La Libertad'!#REF!,'La Libertad'!#REF!,'La Libertad'!#REF!,'La Libertad'!#REF!</definedName>
    <definedName name="Z_EC05C09C_454D_4C5C_B186_01266C7179A2_.wvu.Cols" localSheetId="7">'La Paz'!#REF!,'La Paz'!#REF!,'La Paz'!#REF!,'La Paz'!#REF!</definedName>
    <definedName name="Z_EC05C09C_454D_4C5C_B186_01266C7179A2_.wvu.Cols" localSheetId="13">'La Unión'!#REF!,'La Unión'!#REF!,'La Unión'!#REF!,'La Unión'!#REF!</definedName>
    <definedName name="Z_EC05C09C_454D_4C5C_B186_01266C7179A2_.wvu.Cols" localSheetId="12">Morazán!#REF!,Morazán!#REF!,Morazán!#REF!,Morazán!#REF!</definedName>
    <definedName name="Z_EC05C09C_454D_4C5C_B186_01266C7179A2_.wvu.Cols" localSheetId="11">'San Miguel'!#REF!,'San Miguel'!#REF!,'San Miguel'!#REF!,'San Miguel'!#REF!</definedName>
    <definedName name="Z_EC05C09C_454D_4C5C_B186_01266C7179A2_.wvu.Cols" localSheetId="9">'San Vicente'!#REF!,'San Vicente'!#REF!,'San Vicente'!#REF!,'San Vicente'!#REF!</definedName>
    <definedName name="Z_EC05C09C_454D_4C5C_B186_01266C7179A2_.wvu.Cols" localSheetId="1">'Santa Ana'!#REF!,'Santa Ana'!#REF!,'Santa Ana'!#REF!,'Santa Ana'!#REF!</definedName>
    <definedName name="Z_EC05C09C_454D_4C5C_B186_01266C7179A2_.wvu.Cols" localSheetId="2">Sonsonate!#REF!,Sonsonate!#REF!,Sonsonate!#REF!,Sonsonate!#REF!</definedName>
    <definedName name="Z_EC05C09C_454D_4C5C_B186_01266C7179A2_.wvu.Cols" localSheetId="10">Usulután!#REF!,Usulután!#REF!,Usulután!#REF!,Usulután!#REF!</definedName>
    <definedName name="Z_EE7DCA59_D6C3_420B_8B8D_B58AB4D67D94_.wvu.Cols" localSheetId="0">Ahuachapán!#REF!,Ahuachapán!#REF!,Ahuachapán!#REF!,Ahuachapán!#REF!</definedName>
    <definedName name="Z_EE7DCA59_D6C3_420B_8B8D_B58AB4D67D94_.wvu.Cols" localSheetId="3">Chalatenango!#REF!,Chalatenango!#REF!,Chalatenango!#REF!,Chalatenango!#REF!</definedName>
    <definedName name="Z_EE7DCA59_D6C3_420B_8B8D_B58AB4D67D94_.wvu.Cols" localSheetId="6">Cuscatlán!#REF!,Cuscatlán!#REF!,Cuscatlán!#REF!,Cuscatlán!#REF!</definedName>
    <definedName name="Z_EE7DCA59_D6C3_420B_8B8D_B58AB4D67D94_.wvu.Cols" localSheetId="4">'La Libertad'!#REF!,'La Libertad'!#REF!,'La Libertad'!#REF!,'La Libertad'!#REF!</definedName>
    <definedName name="Z_EE7DCA59_D6C3_420B_8B8D_B58AB4D67D94_.wvu.Cols" localSheetId="7">'La Paz'!#REF!,'La Paz'!#REF!,'La Paz'!#REF!,'La Paz'!#REF!</definedName>
    <definedName name="Z_EE7DCA59_D6C3_420B_8B8D_B58AB4D67D94_.wvu.Cols" localSheetId="13">'La Unión'!#REF!,'La Unión'!#REF!,'La Unión'!#REF!,'La Unión'!#REF!</definedName>
    <definedName name="Z_EE7DCA59_D6C3_420B_8B8D_B58AB4D67D94_.wvu.Cols" localSheetId="12">Morazán!#REF!,Morazán!#REF!,Morazán!#REF!,Morazán!#REF!</definedName>
    <definedName name="Z_EE7DCA59_D6C3_420B_8B8D_B58AB4D67D94_.wvu.Cols" localSheetId="11">'San Miguel'!#REF!,'San Miguel'!#REF!,'San Miguel'!#REF!,'San Miguel'!#REF!</definedName>
    <definedName name="Z_EE7DCA59_D6C3_420B_8B8D_B58AB4D67D94_.wvu.Cols" localSheetId="9">'San Vicente'!#REF!,'San Vicente'!#REF!,'San Vicente'!#REF!,'San Vicente'!#REF!</definedName>
    <definedName name="Z_EE7DCA59_D6C3_420B_8B8D_B58AB4D67D94_.wvu.Cols" localSheetId="1">'Santa Ana'!#REF!,'Santa Ana'!#REF!,'Santa Ana'!#REF!,'Santa Ana'!#REF!</definedName>
    <definedName name="Z_EE7DCA59_D6C3_420B_8B8D_B58AB4D67D94_.wvu.Cols" localSheetId="2">Sonsonate!#REF!,Sonsonate!#REF!,Sonsonate!#REF!,Sonsonate!#REF!</definedName>
    <definedName name="Z_EE7DCA59_D6C3_420B_8B8D_B58AB4D67D94_.wvu.Cols" localSheetId="10">Usulután!#REF!,Usulután!#REF!,Usulután!#REF!,Usulután!#REF!</definedName>
    <definedName name="Z_F2E9F2C7_C4A5_4669_88B1_EFAE138EB73F_.wvu.Cols" localSheetId="0">Ahuachapán!#REF!,Ahuachapán!#REF!,Ahuachapán!#REF!,Ahuachapán!#REF!</definedName>
    <definedName name="Z_F2E9F2C7_C4A5_4669_88B1_EFAE138EB73F_.wvu.Cols" localSheetId="3">Chalatenango!#REF!,Chalatenango!#REF!,Chalatenango!#REF!,Chalatenango!#REF!</definedName>
    <definedName name="Z_F2E9F2C7_C4A5_4669_88B1_EFAE138EB73F_.wvu.Cols" localSheetId="6">Cuscatlán!#REF!,Cuscatlán!#REF!,Cuscatlán!#REF!,Cuscatlán!#REF!</definedName>
    <definedName name="Z_F2E9F2C7_C4A5_4669_88B1_EFAE138EB73F_.wvu.Cols" localSheetId="4">'La Libertad'!#REF!,'La Libertad'!#REF!,'La Libertad'!#REF!,'La Libertad'!#REF!</definedName>
    <definedName name="Z_F2E9F2C7_C4A5_4669_88B1_EFAE138EB73F_.wvu.Cols" localSheetId="7">'La Paz'!#REF!,'La Paz'!#REF!,'La Paz'!#REF!,'La Paz'!#REF!</definedName>
    <definedName name="Z_F2E9F2C7_C4A5_4669_88B1_EFAE138EB73F_.wvu.Cols" localSheetId="13">'La Unión'!#REF!,'La Unión'!#REF!,'La Unión'!#REF!,'La Unión'!#REF!</definedName>
    <definedName name="Z_F2E9F2C7_C4A5_4669_88B1_EFAE138EB73F_.wvu.Cols" localSheetId="12">Morazán!#REF!,Morazán!#REF!,Morazán!#REF!,Morazán!#REF!</definedName>
    <definedName name="Z_F2E9F2C7_C4A5_4669_88B1_EFAE138EB73F_.wvu.Cols" localSheetId="11">'San Miguel'!#REF!,'San Miguel'!#REF!,'San Miguel'!#REF!,'San Miguel'!#REF!</definedName>
    <definedName name="Z_F2E9F2C7_C4A5_4669_88B1_EFAE138EB73F_.wvu.Cols" localSheetId="9">'San Vicente'!#REF!,'San Vicente'!#REF!,'San Vicente'!#REF!,'San Vicente'!#REF!</definedName>
    <definedName name="Z_F2E9F2C7_C4A5_4669_88B1_EFAE138EB73F_.wvu.Cols" localSheetId="1">'Santa Ana'!#REF!,'Santa Ana'!#REF!,'Santa Ana'!#REF!,'Santa Ana'!#REF!</definedName>
    <definedName name="Z_F2E9F2C7_C4A5_4669_88B1_EFAE138EB73F_.wvu.Cols" localSheetId="2">Sonsonate!#REF!,Sonsonate!#REF!,Sonsonate!#REF!,Sonsonate!#REF!</definedName>
    <definedName name="Z_F2E9F2C7_C4A5_4669_88B1_EFAE138EB73F_.wvu.Cols" localSheetId="10">Usulután!#REF!,Usulután!#REF!,Usulután!#REF!,Usulután!#REF!</definedName>
    <definedName name="Z_F3723F0B_9474_4AD5_82B9_A92A5D6AEB86_.wvu.Cols" localSheetId="0">Ahuachapán!#REF!,Ahuachapán!#REF!,Ahuachapán!#REF!,Ahuachapán!#REF!</definedName>
    <definedName name="Z_F3723F0B_9474_4AD5_82B9_A92A5D6AEB86_.wvu.Cols" localSheetId="3">Chalatenango!#REF!,Chalatenango!#REF!,Chalatenango!#REF!,Chalatenango!#REF!</definedName>
    <definedName name="Z_F3723F0B_9474_4AD5_82B9_A92A5D6AEB86_.wvu.Cols" localSheetId="6">Cuscatlán!#REF!,Cuscatlán!#REF!,Cuscatlán!#REF!,Cuscatlán!#REF!</definedName>
    <definedName name="Z_F3723F0B_9474_4AD5_82B9_A92A5D6AEB86_.wvu.Cols" localSheetId="4">'La Libertad'!#REF!,'La Libertad'!#REF!,'La Libertad'!#REF!,'La Libertad'!#REF!</definedName>
    <definedName name="Z_F3723F0B_9474_4AD5_82B9_A92A5D6AEB86_.wvu.Cols" localSheetId="7">'La Paz'!#REF!,'La Paz'!#REF!,'La Paz'!#REF!,'La Paz'!#REF!</definedName>
    <definedName name="Z_F3723F0B_9474_4AD5_82B9_A92A5D6AEB86_.wvu.Cols" localSheetId="13">'La Unión'!#REF!,'La Unión'!#REF!,'La Unión'!#REF!,'La Unión'!#REF!</definedName>
    <definedName name="Z_F3723F0B_9474_4AD5_82B9_A92A5D6AEB86_.wvu.Cols" localSheetId="12">Morazán!#REF!,Morazán!#REF!,Morazán!#REF!,Morazán!#REF!</definedName>
    <definedName name="Z_F3723F0B_9474_4AD5_82B9_A92A5D6AEB86_.wvu.Cols" localSheetId="11">'San Miguel'!#REF!,'San Miguel'!#REF!,'San Miguel'!#REF!,'San Miguel'!#REF!</definedName>
    <definedName name="Z_F3723F0B_9474_4AD5_82B9_A92A5D6AEB86_.wvu.Cols" localSheetId="9">'San Vicente'!#REF!,'San Vicente'!#REF!,'San Vicente'!#REF!,'San Vicente'!#REF!</definedName>
    <definedName name="Z_F3723F0B_9474_4AD5_82B9_A92A5D6AEB86_.wvu.Cols" localSheetId="1">'Santa Ana'!#REF!,'Santa Ana'!#REF!,'Santa Ana'!#REF!,'Santa Ana'!#REF!</definedName>
    <definedName name="Z_F3723F0B_9474_4AD5_82B9_A92A5D6AEB86_.wvu.Cols" localSheetId="2">Sonsonate!#REF!,Sonsonate!#REF!,Sonsonate!#REF!,Sonsonate!#REF!</definedName>
    <definedName name="Z_F3723F0B_9474_4AD5_82B9_A92A5D6AEB86_.wvu.Cols" localSheetId="10">Usulután!#REF!,Usulután!#REF!,Usulután!#REF!,Usulután!#REF!</definedName>
    <definedName name="Z_F39A442F_0427_4087_B2A5_000195286F7E_.wvu.Cols" localSheetId="0" hidden="1">Ahuachapán!#REF!,Ahuachapán!#REF!,Ahuachapán!#REF!,Ahuachapán!#REF!</definedName>
    <definedName name="Z_F39A442F_0427_4087_B2A5_000195286F7E_.wvu.Cols" localSheetId="3" hidden="1">Chalatenango!#REF!,Chalatenango!#REF!,Chalatenango!#REF!,Chalatenango!#REF!</definedName>
    <definedName name="Z_F39A442F_0427_4087_B2A5_000195286F7E_.wvu.Cols" localSheetId="6" hidden="1">Cuscatlán!#REF!,Cuscatlán!#REF!,Cuscatlán!#REF!,Cuscatlán!#REF!</definedName>
    <definedName name="Z_F39A442F_0427_4087_B2A5_000195286F7E_.wvu.Cols" localSheetId="4" hidden="1">'La Libertad'!#REF!,'La Libertad'!#REF!,'La Libertad'!#REF!,'La Libertad'!#REF!</definedName>
    <definedName name="Z_F39A442F_0427_4087_B2A5_000195286F7E_.wvu.Cols" localSheetId="7" hidden="1">'La Paz'!#REF!,'La Paz'!#REF!,'La Paz'!#REF!,'La Paz'!#REF!</definedName>
    <definedName name="Z_F39A442F_0427_4087_B2A5_000195286F7E_.wvu.Cols" localSheetId="13" hidden="1">'La Unión'!#REF!,'La Unión'!#REF!,'La Unión'!#REF!,'La Unión'!#REF!</definedName>
    <definedName name="Z_F39A442F_0427_4087_B2A5_000195286F7E_.wvu.Cols" localSheetId="12" hidden="1">Morazán!#REF!,Morazán!#REF!,Morazán!#REF!,Morazán!#REF!</definedName>
    <definedName name="Z_F39A442F_0427_4087_B2A5_000195286F7E_.wvu.Cols" localSheetId="11" hidden="1">'San Miguel'!#REF!,'San Miguel'!#REF!,'San Miguel'!#REF!,'San Miguel'!#REF!</definedName>
    <definedName name="Z_F39A442F_0427_4087_B2A5_000195286F7E_.wvu.Cols" localSheetId="9" hidden="1">'San Vicente'!#REF!,'San Vicente'!#REF!,'San Vicente'!#REF!,'San Vicente'!#REF!</definedName>
    <definedName name="Z_F39A442F_0427_4087_B2A5_000195286F7E_.wvu.Cols" localSheetId="1" hidden="1">'Santa Ana'!#REF!,'Santa Ana'!#REF!,'Santa Ana'!#REF!,'Santa Ana'!#REF!</definedName>
    <definedName name="Z_F39A442F_0427_4087_B2A5_000195286F7E_.wvu.Cols" localSheetId="2" hidden="1">Sonsonate!#REF!,Sonsonate!#REF!,Sonsonate!#REF!,Sonsonate!#REF!</definedName>
    <definedName name="Z_F39A442F_0427_4087_B2A5_000195286F7E_.wvu.Cols" localSheetId="10" hidden="1">Usulután!#REF!,Usulután!#REF!,Usulután!#REF!,Usulután!#REF!</definedName>
  </definedNames>
  <calcPr calcId="125725"/>
  <customWorkbookViews>
    <customWorkbookView name="william.zavala - Vista personalizada" guid="{43BA7F2B-E235-4A82-A3BE-8B7080745C4A}" mergeInterval="0" personalView="1" maximized="1" xWindow="1" yWindow="1" windowWidth="1366" windowHeight="538" tabRatio="500" activeSheetId="11"/>
    <customWorkbookView name="aldo.montecinos - Vista personalizada" guid="{9F422DBA-A577-4185-9276-39335FF937E2}" mergeInterval="0" personalView="1" maximized="1" xWindow="1" yWindow="1" windowWidth="1366" windowHeight="538" tabRatio="500" activeSheetId="10"/>
    <customWorkbookView name="abdiel.vasquez - Vista personalizada" guid="{52F76E2C-0BA3-41A6-B452-D007FA4AF773}" mergeInterval="0" personalView="1" maximized="1" xWindow="-8" yWindow="-8" windowWidth="1382" windowHeight="744" tabRatio="500" activeSheetId="6"/>
    <customWorkbookView name="Aldo José Montecinos De León - Vista personalizada" guid="{8CAE1997-E242-48B0-8FEB-C76F02952425}" mergeInterval="0" personalView="1" maximized="1" xWindow="1" yWindow="1" windowWidth="1916" windowHeight="827" tabRatio="500" activeSheetId="10"/>
    <customWorkbookView name="monica.magana - Vista personalizada" guid="{CBE053EE-4995-4300-9698-E8784A6788B3}" mergeInterval="0" personalView="1" maximized="1" xWindow="1" yWindow="1" windowWidth="1280" windowHeight="794" tabRatio="500" activeSheetId="2"/>
    <customWorkbookView name="scea - Vista personalizada" guid="{F39A442F-0427-4087-B2A5-000195286F7E}" mergeInterval="0" personalView="1" maximized="1" xWindow="1" yWindow="1" windowWidth="1280" windowHeight="794" tabRatio="500" activeSheetId="5"/>
    <customWorkbookView name="gbrizuela - Vista personalizada" guid="{A1C01853-3C8B-47D6-B8A6-74209024FEE6}" mergeInterval="0" personalView="1" maximized="1" xWindow="1" yWindow="1" windowWidth="1366" windowHeight="538" tabRatio="500" activeSheetId="3"/>
    <customWorkbookView name="Edwin Vladimir Armijo Salinas - Vista personalizada" guid="{128CA626-D5F6-45A8-A633-C159AC6F9BBF}" mergeInterval="0" personalView="1" maximized="1" xWindow="-8" yWindow="-8" windowWidth="1382" windowHeight="744" tabRatio="500" activeSheetId="7"/>
    <customWorkbookView name="jose.bran - Vista personalizada" guid="{DC24D10D-41EE-4B51-95BF-B7CF63F19C62}" mergeInterval="0" personalView="1" maximized="1" xWindow="1" yWindow="1" windowWidth="1366" windowHeight="537" tabRatio="500" activeSheetId="4"/>
    <customWorkbookView name="transito.somoza - Vista personalizada" guid="{27BE66B3-9225-467F-9135-0CDBDBE7C0C4}" mergeInterval="0" personalView="1" maximized="1" xWindow="1" yWindow="1" windowWidth="1280" windowHeight="794" tabRatio="500" activeSheetId="8"/>
    <customWorkbookView name="Maria Olivia Ramirez Padilla - Vista personalizada" guid="{E9206F91-DCA2-44D7-8CDE-1CE97019545B}" mergeInterval="0" personalView="1" maximized="1" xWindow="-8" yWindow="-8" windowWidth="1456" windowHeight="876" tabRatio="500" activeSheetId="13"/>
    <customWorkbookView name="victor.rivera - Vista personalizada" guid="{64AE6E1E-7945-4209-8E6A-A03F3BC9A59D}" mergeInterval="0" personalView="1" maximized="1" xWindow="1" yWindow="1" windowWidth="1920" windowHeight="850" tabRatio="500" activeSheetId="9"/>
    <customWorkbookView name="NORA ENA MENDOZA - Vista personalizada" guid="{C4A2580B-AC93-4789-B4C6-DD81D997B4F3}" mergeInterval="0" personalView="1" maximized="1" xWindow="1" yWindow="1" windowWidth="1631" windowHeight="787" tabRatio="500" activeSheetId="6"/>
    <customWorkbookView name="hsanchez - Vista personalizada" guid="{38862BB8-561B-44C5-B7C8-4B48490B7C01}" mergeInterval="0" personalView="1" maximized="1" xWindow="-8" yWindow="-8" windowWidth="1380" windowHeight="744" tabRatio="500" activeSheetId="6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4" i="16"/>
  <c r="I154"/>
  <c r="G154"/>
  <c r="F154"/>
  <c r="E154"/>
  <c r="D154"/>
  <c r="J153"/>
  <c r="I153"/>
  <c r="G153"/>
  <c r="F153"/>
  <c r="E153"/>
  <c r="D153"/>
  <c r="J152"/>
  <c r="I152"/>
  <c r="G152"/>
  <c r="F152"/>
  <c r="E152"/>
  <c r="D152"/>
  <c r="J151"/>
  <c r="I151"/>
  <c r="G151"/>
  <c r="F151"/>
  <c r="E151"/>
  <c r="D151"/>
  <c r="J150"/>
  <c r="I150"/>
  <c r="G150"/>
  <c r="F150"/>
  <c r="E150"/>
  <c r="D150"/>
  <c r="J149"/>
  <c r="I149"/>
  <c r="G149"/>
  <c r="F149"/>
  <c r="E149"/>
  <c r="D149"/>
  <c r="J148"/>
  <c r="I148"/>
  <c r="G148"/>
  <c r="F148"/>
  <c r="E148"/>
  <c r="D148"/>
  <c r="J147"/>
  <c r="I147"/>
  <c r="G147"/>
  <c r="F147"/>
  <c r="E147"/>
  <c r="D147"/>
  <c r="J146"/>
  <c r="I146"/>
  <c r="G146"/>
  <c r="F146"/>
  <c r="E146"/>
  <c r="D146"/>
  <c r="B146"/>
  <c r="J145"/>
  <c r="I145"/>
  <c r="G145"/>
  <c r="F145"/>
  <c r="E145"/>
  <c r="D145"/>
  <c r="J144"/>
  <c r="I144"/>
  <c r="G144"/>
  <c r="F144"/>
  <c r="E144"/>
  <c r="D144"/>
  <c r="J143"/>
  <c r="I143"/>
  <c r="G143"/>
  <c r="F143"/>
  <c r="E143"/>
  <c r="D143"/>
  <c r="J142"/>
  <c r="I142"/>
  <c r="G142"/>
  <c r="F142"/>
  <c r="E142"/>
  <c r="D142"/>
  <c r="B142"/>
  <c r="J141"/>
  <c r="I141"/>
  <c r="G141"/>
  <c r="F141"/>
  <c r="E141"/>
  <c r="D141"/>
  <c r="J140"/>
  <c r="I140"/>
  <c r="G140"/>
  <c r="F140"/>
  <c r="E140"/>
  <c r="D140"/>
  <c r="J139"/>
  <c r="I139"/>
  <c r="G139"/>
  <c r="F139"/>
  <c r="E139"/>
  <c r="D139"/>
  <c r="J138"/>
  <c r="I138"/>
  <c r="G138"/>
  <c r="F138"/>
  <c r="E138"/>
  <c r="D138"/>
  <c r="J137"/>
  <c r="I137"/>
  <c r="G137"/>
  <c r="F137"/>
  <c r="E137"/>
  <c r="D137"/>
  <c r="J136"/>
  <c r="I136"/>
  <c r="G136"/>
  <c r="F136"/>
  <c r="E136"/>
  <c r="D136"/>
  <c r="J135"/>
  <c r="I135"/>
  <c r="G135"/>
  <c r="F135"/>
  <c r="E135"/>
  <c r="D135"/>
  <c r="J134"/>
  <c r="I134"/>
  <c r="G134"/>
  <c r="F134"/>
  <c r="E134"/>
  <c r="D134"/>
  <c r="J133"/>
  <c r="I133"/>
  <c r="G133"/>
  <c r="F133"/>
  <c r="E133"/>
  <c r="D133"/>
  <c r="J132"/>
  <c r="I132"/>
  <c r="G132"/>
  <c r="F132"/>
  <c r="E132"/>
  <c r="D132"/>
  <c r="J131"/>
  <c r="I131"/>
  <c r="G131"/>
  <c r="F131"/>
  <c r="E131"/>
  <c r="D131"/>
  <c r="J130"/>
  <c r="I130"/>
  <c r="G130"/>
  <c r="F130"/>
  <c r="E130"/>
  <c r="D130"/>
  <c r="J129"/>
  <c r="I129"/>
  <c r="G129"/>
  <c r="F129"/>
  <c r="E129"/>
  <c r="D129"/>
  <c r="J128"/>
  <c r="I128"/>
  <c r="G128"/>
  <c r="F128"/>
  <c r="E128"/>
  <c r="D128"/>
  <c r="J127"/>
  <c r="I127"/>
  <c r="G127"/>
  <c r="F127"/>
  <c r="E127"/>
  <c r="D127"/>
  <c r="J126"/>
  <c r="I126"/>
  <c r="G126"/>
  <c r="F126"/>
  <c r="E126"/>
  <c r="D126"/>
  <c r="B126"/>
  <c r="J125"/>
  <c r="I125"/>
  <c r="G125"/>
  <c r="F125"/>
  <c r="E125"/>
  <c r="D125"/>
  <c r="J124"/>
  <c r="I124"/>
  <c r="G124"/>
  <c r="F124"/>
  <c r="E124"/>
  <c r="D124"/>
  <c r="J123"/>
  <c r="I123"/>
  <c r="G123"/>
  <c r="F123"/>
  <c r="E123"/>
  <c r="D123"/>
  <c r="J122"/>
  <c r="I122"/>
  <c r="G122"/>
  <c r="F122"/>
  <c r="E122"/>
  <c r="D122"/>
  <c r="J121"/>
  <c r="I121"/>
  <c r="G121"/>
  <c r="F121"/>
  <c r="E121"/>
  <c r="D121"/>
  <c r="J120"/>
  <c r="I120"/>
  <c r="G120"/>
  <c r="F120"/>
  <c r="E120"/>
  <c r="D120"/>
  <c r="B120"/>
  <c r="J119"/>
  <c r="I119"/>
  <c r="G119"/>
  <c r="F119"/>
  <c r="E119"/>
  <c r="D119"/>
  <c r="J118"/>
  <c r="I118"/>
  <c r="G118"/>
  <c r="F118"/>
  <c r="E118"/>
  <c r="D118"/>
  <c r="J117"/>
  <c r="I117"/>
  <c r="G117"/>
  <c r="F117"/>
  <c r="E117"/>
  <c r="D117"/>
  <c r="J116"/>
  <c r="I116"/>
  <c r="G116"/>
  <c r="F116"/>
  <c r="E116"/>
  <c r="D116"/>
  <c r="J115"/>
  <c r="I115"/>
  <c r="G115"/>
  <c r="F115"/>
  <c r="E115"/>
  <c r="D115"/>
  <c r="J114"/>
  <c r="I114"/>
  <c r="G114"/>
  <c r="F114"/>
  <c r="E114"/>
  <c r="D114"/>
  <c r="J113"/>
  <c r="I113"/>
  <c r="G113"/>
  <c r="F113"/>
  <c r="E113"/>
  <c r="D113"/>
  <c r="J112"/>
  <c r="I112"/>
  <c r="G112"/>
  <c r="F112"/>
  <c r="E112"/>
  <c r="D112"/>
  <c r="B112"/>
  <c r="J111"/>
  <c r="I111"/>
  <c r="G111"/>
  <c r="F111"/>
  <c r="E111"/>
  <c r="D111"/>
  <c r="J110"/>
  <c r="I110"/>
  <c r="G110"/>
  <c r="F110"/>
  <c r="E110"/>
  <c r="D110"/>
  <c r="J109"/>
  <c r="I109"/>
  <c r="G109"/>
  <c r="F109"/>
  <c r="E109"/>
  <c r="D109"/>
  <c r="J108"/>
  <c r="I108"/>
  <c r="G108"/>
  <c r="F108"/>
  <c r="E108"/>
  <c r="D108"/>
  <c r="J107"/>
  <c r="I107"/>
  <c r="G107"/>
  <c r="F107"/>
  <c r="E107"/>
  <c r="D107"/>
  <c r="B107"/>
  <c r="J106"/>
  <c r="I106"/>
  <c r="G106"/>
  <c r="F106"/>
  <c r="E106"/>
  <c r="D106"/>
  <c r="J105"/>
  <c r="I105"/>
  <c r="G105"/>
  <c r="F105"/>
  <c r="E105"/>
  <c r="D105"/>
  <c r="J104"/>
  <c r="I104"/>
  <c r="G104"/>
  <c r="F104"/>
  <c r="E104"/>
  <c r="D104"/>
  <c r="J103"/>
  <c r="I103"/>
  <c r="G103"/>
  <c r="F103"/>
  <c r="E103"/>
  <c r="D103"/>
  <c r="J102"/>
  <c r="I102"/>
  <c r="G102"/>
  <c r="F102"/>
  <c r="E102"/>
  <c r="D102"/>
  <c r="J101"/>
  <c r="I101"/>
  <c r="G101"/>
  <c r="F101"/>
  <c r="E101"/>
  <c r="D101"/>
  <c r="J100"/>
  <c r="I100"/>
  <c r="G100"/>
  <c r="F100"/>
  <c r="E100"/>
  <c r="D100"/>
  <c r="J99"/>
  <c r="I99"/>
  <c r="G99"/>
  <c r="F99"/>
  <c r="E99"/>
  <c r="D99"/>
  <c r="B99"/>
  <c r="J98"/>
  <c r="I98"/>
  <c r="G98"/>
  <c r="F98"/>
  <c r="E98"/>
  <c r="D98"/>
  <c r="J97"/>
  <c r="I97"/>
  <c r="G97"/>
  <c r="F97"/>
  <c r="E97"/>
  <c r="D97"/>
  <c r="J96"/>
  <c r="I96"/>
  <c r="G96"/>
  <c r="F96"/>
  <c r="E96"/>
  <c r="D96"/>
  <c r="J95"/>
  <c r="I95"/>
  <c r="G95"/>
  <c r="F95"/>
  <c r="E95"/>
  <c r="D95"/>
  <c r="J94"/>
  <c r="I94"/>
  <c r="G94"/>
  <c r="F94"/>
  <c r="E94"/>
  <c r="D94"/>
  <c r="J93"/>
  <c r="I93"/>
  <c r="G93"/>
  <c r="F93"/>
  <c r="E93"/>
  <c r="D93"/>
  <c r="J92"/>
  <c r="I92"/>
  <c r="G92"/>
  <c r="F92"/>
  <c r="E92"/>
  <c r="D92"/>
  <c r="J91"/>
  <c r="I91"/>
  <c r="G91"/>
  <c r="F91"/>
  <c r="E91"/>
  <c r="D91"/>
  <c r="B91"/>
  <c r="J90"/>
  <c r="I90"/>
  <c r="G90"/>
  <c r="F90"/>
  <c r="E90"/>
  <c r="D90"/>
  <c r="J89"/>
  <c r="I89"/>
  <c r="G89"/>
  <c r="F89"/>
  <c r="E89"/>
  <c r="D89"/>
  <c r="J88"/>
  <c r="I88"/>
  <c r="G88"/>
  <c r="F88"/>
  <c r="E88"/>
  <c r="D88"/>
  <c r="J87"/>
  <c r="I87"/>
  <c r="G87"/>
  <c r="F87"/>
  <c r="E87"/>
  <c r="D87"/>
  <c r="J86"/>
  <c r="I86"/>
  <c r="G86"/>
  <c r="F86"/>
  <c r="E86"/>
  <c r="D86"/>
  <c r="J85"/>
  <c r="I85"/>
  <c r="G85"/>
  <c r="F85"/>
  <c r="E85"/>
  <c r="D85"/>
  <c r="J84"/>
  <c r="I84"/>
  <c r="G84"/>
  <c r="F84"/>
  <c r="E84"/>
  <c r="D84"/>
  <c r="J83"/>
  <c r="I83"/>
  <c r="G83"/>
  <c r="F83"/>
  <c r="E83"/>
  <c r="D83"/>
  <c r="J82"/>
  <c r="I82"/>
  <c r="G82"/>
  <c r="F82"/>
  <c r="E82"/>
  <c r="D82"/>
  <c r="J81"/>
  <c r="I81"/>
  <c r="G81"/>
  <c r="F81"/>
  <c r="E81"/>
  <c r="D81"/>
  <c r="J80"/>
  <c r="I80"/>
  <c r="G80"/>
  <c r="F80"/>
  <c r="E80"/>
  <c r="D80"/>
  <c r="J79"/>
  <c r="I79"/>
  <c r="G79"/>
  <c r="F79"/>
  <c r="E79"/>
  <c r="D79"/>
  <c r="J78"/>
  <c r="I78"/>
  <c r="G78"/>
  <c r="F78"/>
  <c r="E78"/>
  <c r="D78"/>
  <c r="J77"/>
  <c r="I77"/>
  <c r="G77"/>
  <c r="F77"/>
  <c r="E77"/>
  <c r="D77"/>
  <c r="J76"/>
  <c r="I76"/>
  <c r="G76"/>
  <c r="F76"/>
  <c r="E76"/>
  <c r="D76"/>
  <c r="J75"/>
  <c r="I75"/>
  <c r="G75"/>
  <c r="F75"/>
  <c r="E75"/>
  <c r="D75"/>
  <c r="J74"/>
  <c r="I74"/>
  <c r="G74"/>
  <c r="F74"/>
  <c r="E74"/>
  <c r="D74"/>
  <c r="J73"/>
  <c r="I73"/>
  <c r="G73"/>
  <c r="F73"/>
  <c r="E73"/>
  <c r="D73"/>
  <c r="J72"/>
  <c r="I72"/>
  <c r="G72"/>
  <c r="F72"/>
  <c r="E72"/>
  <c r="D72"/>
  <c r="J71"/>
  <c r="I71"/>
  <c r="G71"/>
  <c r="F71"/>
  <c r="E71"/>
  <c r="D71"/>
  <c r="J70"/>
  <c r="I70"/>
  <c r="G70"/>
  <c r="F70"/>
  <c r="E70"/>
  <c r="D70"/>
  <c r="J69"/>
  <c r="I69"/>
  <c r="G69"/>
  <c r="F69"/>
  <c r="E69"/>
  <c r="D69"/>
  <c r="J68"/>
  <c r="I68"/>
  <c r="G68"/>
  <c r="F68"/>
  <c r="E68"/>
  <c r="D68"/>
  <c r="J67"/>
  <c r="I67"/>
  <c r="G67"/>
  <c r="F67"/>
  <c r="E67"/>
  <c r="D67"/>
  <c r="J66"/>
  <c r="I66"/>
  <c r="G66"/>
  <c r="F66"/>
  <c r="E66"/>
  <c r="D66"/>
  <c r="J65"/>
  <c r="I65"/>
  <c r="G65"/>
  <c r="F65"/>
  <c r="E65"/>
  <c r="D65"/>
  <c r="J64"/>
  <c r="I64"/>
  <c r="G64"/>
  <c r="F64"/>
  <c r="E64"/>
  <c r="D64"/>
  <c r="J63"/>
  <c r="I63"/>
  <c r="G63"/>
  <c r="F63"/>
  <c r="E63"/>
  <c r="D63"/>
  <c r="J62"/>
  <c r="I62"/>
  <c r="G62"/>
  <c r="F62"/>
  <c r="E62"/>
  <c r="D62"/>
  <c r="J61"/>
  <c r="I61"/>
  <c r="G61"/>
  <c r="F61"/>
  <c r="E61"/>
  <c r="D61"/>
  <c r="J60"/>
  <c r="I60"/>
  <c r="G60"/>
  <c r="F60"/>
  <c r="E60"/>
  <c r="D60"/>
  <c r="J59"/>
  <c r="I59"/>
  <c r="G59"/>
  <c r="F59"/>
  <c r="E59"/>
  <c r="D59"/>
  <c r="J58"/>
  <c r="I58"/>
  <c r="G58"/>
  <c r="F58"/>
  <c r="E58"/>
  <c r="D58"/>
  <c r="J57"/>
  <c r="I57"/>
  <c r="G57"/>
  <c r="F57"/>
  <c r="E57"/>
  <c r="D57"/>
  <c r="J56"/>
  <c r="I56"/>
  <c r="G56"/>
  <c r="F56"/>
  <c r="E56"/>
  <c r="D56"/>
  <c r="B56"/>
  <c r="J55"/>
  <c r="I55"/>
  <c r="G55"/>
  <c r="F55"/>
  <c r="E55"/>
  <c r="D55"/>
  <c r="J54"/>
  <c r="I54"/>
  <c r="G54"/>
  <c r="E54"/>
  <c r="D54"/>
  <c r="J53"/>
  <c r="I53"/>
  <c r="G53"/>
  <c r="E53"/>
  <c r="D53"/>
  <c r="J52"/>
  <c r="I52"/>
  <c r="G52"/>
  <c r="E52"/>
  <c r="D52"/>
  <c r="J51"/>
  <c r="I51"/>
  <c r="G51"/>
  <c r="F51"/>
  <c r="E51"/>
  <c r="D51"/>
  <c r="J50"/>
  <c r="I50"/>
  <c r="G50"/>
  <c r="F50"/>
  <c r="E50"/>
  <c r="D50"/>
  <c r="J49"/>
  <c r="I49"/>
  <c r="G49"/>
  <c r="E49"/>
  <c r="D49"/>
  <c r="J48"/>
  <c r="I48"/>
  <c r="G48"/>
  <c r="E48"/>
  <c r="D48"/>
  <c r="J47"/>
  <c r="I47"/>
  <c r="G47"/>
  <c r="F47"/>
  <c r="E47"/>
  <c r="D47"/>
  <c r="J46"/>
  <c r="I46"/>
  <c r="G46"/>
  <c r="F46"/>
  <c r="E46"/>
  <c r="D46"/>
  <c r="J45"/>
  <c r="I45"/>
  <c r="G45"/>
  <c r="F45"/>
  <c r="E45"/>
  <c r="D45"/>
  <c r="B45"/>
  <c r="J44"/>
  <c r="I44"/>
  <c r="G44"/>
  <c r="F44"/>
  <c r="E44"/>
  <c r="D44"/>
  <c r="J43"/>
  <c r="I43"/>
  <c r="G43"/>
  <c r="F43"/>
  <c r="E43"/>
  <c r="D43"/>
  <c r="J42"/>
  <c r="I42"/>
  <c r="G42"/>
  <c r="F42"/>
  <c r="E42"/>
  <c r="D42"/>
  <c r="J41"/>
  <c r="I41"/>
  <c r="G41"/>
  <c r="F41"/>
  <c r="E41"/>
  <c r="D41"/>
  <c r="J40"/>
  <c r="I40"/>
  <c r="G40"/>
  <c r="F40"/>
  <c r="E40"/>
  <c r="D40"/>
  <c r="B40"/>
  <c r="J39"/>
  <c r="I39"/>
  <c r="G39"/>
  <c r="F39"/>
  <c r="E39"/>
  <c r="D39"/>
  <c r="J38"/>
  <c r="I38"/>
  <c r="G38"/>
  <c r="F38"/>
  <c r="E38"/>
  <c r="D38"/>
  <c r="J37"/>
  <c r="I37"/>
  <c r="G37"/>
  <c r="F37"/>
  <c r="E37"/>
  <c r="D37"/>
  <c r="J36"/>
  <c r="I36"/>
  <c r="G36"/>
  <c r="F36"/>
  <c r="E36"/>
  <c r="D36"/>
  <c r="J35"/>
  <c r="I35"/>
  <c r="G35"/>
  <c r="F35"/>
  <c r="E35"/>
  <c r="D35"/>
  <c r="J34"/>
  <c r="I34"/>
  <c r="G34"/>
  <c r="F34"/>
  <c r="E34"/>
  <c r="D34"/>
  <c r="J33"/>
  <c r="I33"/>
  <c r="G33"/>
  <c r="F33"/>
  <c r="E33"/>
  <c r="D33"/>
  <c r="J32"/>
  <c r="I32"/>
  <c r="G32"/>
  <c r="F32"/>
  <c r="E32"/>
  <c r="D32"/>
  <c r="J31"/>
  <c r="I31"/>
  <c r="F31"/>
  <c r="E31"/>
  <c r="D31"/>
  <c r="J30"/>
  <c r="I30"/>
  <c r="F30"/>
  <c r="E30"/>
  <c r="D30"/>
  <c r="J29"/>
  <c r="I29"/>
  <c r="G29"/>
  <c r="F29"/>
  <c r="E29"/>
  <c r="D29"/>
  <c r="J28"/>
  <c r="I28"/>
  <c r="G28"/>
  <c r="F28"/>
  <c r="E28"/>
  <c r="D28"/>
  <c r="J27"/>
  <c r="I27"/>
  <c r="F27"/>
  <c r="E27"/>
  <c r="D27"/>
  <c r="J26"/>
  <c r="I26"/>
  <c r="G26"/>
  <c r="F26"/>
  <c r="E26"/>
  <c r="D26"/>
  <c r="J25"/>
  <c r="I25"/>
  <c r="G25"/>
  <c r="F25"/>
  <c r="E25"/>
  <c r="D25"/>
  <c r="B25"/>
  <c r="J24"/>
  <c r="I24"/>
  <c r="G24"/>
  <c r="F24"/>
  <c r="E24"/>
  <c r="D24"/>
  <c r="J23"/>
  <c r="I23"/>
  <c r="G23"/>
  <c r="F23"/>
  <c r="E23"/>
  <c r="D23"/>
  <c r="J22"/>
  <c r="I22"/>
  <c r="G22"/>
  <c r="F22"/>
  <c r="E22"/>
  <c r="D22"/>
  <c r="J21"/>
  <c r="I21"/>
  <c r="G21"/>
  <c r="F21"/>
  <c r="E21"/>
  <c r="D21"/>
  <c r="J20"/>
  <c r="I20"/>
  <c r="G20"/>
  <c r="F20"/>
  <c r="E20"/>
  <c r="D20"/>
  <c r="J19"/>
  <c r="I19"/>
  <c r="G19"/>
  <c r="F19"/>
  <c r="E19"/>
  <c r="D19"/>
  <c r="J18"/>
  <c r="I18"/>
  <c r="G18"/>
  <c r="F18"/>
  <c r="E18"/>
  <c r="D18"/>
  <c r="J17"/>
  <c r="I17"/>
  <c r="G17"/>
  <c r="F17"/>
  <c r="E17"/>
  <c r="D17"/>
  <c r="J16"/>
  <c r="I16"/>
  <c r="G16"/>
  <c r="F16"/>
  <c r="E16"/>
  <c r="D16"/>
  <c r="J15"/>
  <c r="I15"/>
  <c r="G15"/>
  <c r="F15"/>
  <c r="E15"/>
  <c r="D15"/>
  <c r="J14"/>
  <c r="I14"/>
  <c r="G14"/>
  <c r="F14"/>
  <c r="E14"/>
  <c r="D14"/>
  <c r="J13"/>
  <c r="I13"/>
  <c r="G13"/>
  <c r="F13"/>
  <c r="E13"/>
  <c r="D13"/>
  <c r="J12"/>
  <c r="I12"/>
  <c r="G12"/>
  <c r="F12"/>
  <c r="E12"/>
  <c r="D12"/>
  <c r="J11"/>
  <c r="I11"/>
  <c r="G11"/>
  <c r="F11"/>
  <c r="E11"/>
  <c r="D11"/>
  <c r="J10"/>
  <c r="I10"/>
  <c r="G10"/>
  <c r="F10"/>
  <c r="E10"/>
  <c r="D10"/>
  <c r="J9"/>
  <c r="I9"/>
  <c r="G9"/>
  <c r="F9"/>
  <c r="E9"/>
  <c r="D9"/>
  <c r="J8"/>
  <c r="I8"/>
  <c r="G8"/>
  <c r="F8"/>
  <c r="E8"/>
  <c r="D8"/>
  <c r="J7"/>
  <c r="I7"/>
  <c r="G7"/>
  <c r="F7"/>
  <c r="E7"/>
  <c r="D7"/>
  <c r="J6"/>
  <c r="I6"/>
  <c r="G6"/>
  <c r="F6"/>
  <c r="E6"/>
  <c r="D6"/>
  <c r="B6"/>
  <c r="B19" i="15"/>
  <c r="B18"/>
  <c r="B17"/>
  <c r="B16"/>
  <c r="B15"/>
  <c r="B14"/>
  <c r="B13"/>
  <c r="B12"/>
  <c r="B11"/>
  <c r="B10"/>
  <c r="B9"/>
  <c r="B8"/>
  <c r="B6"/>
  <c r="F19"/>
  <c r="E19"/>
  <c r="D19"/>
  <c r="C19"/>
  <c r="D57" i="14"/>
  <c r="A5"/>
  <c r="F18" i="15"/>
  <c r="E18"/>
  <c r="D18"/>
  <c r="C18"/>
  <c r="D57" i="13"/>
  <c r="A5"/>
  <c r="F17" i="15"/>
  <c r="E17"/>
  <c r="D17"/>
  <c r="C17"/>
  <c r="D57" i="12"/>
  <c r="A5"/>
  <c r="F16" i="15"/>
  <c r="E16"/>
  <c r="C16"/>
  <c r="D57" i="11"/>
  <c r="A5"/>
  <c r="F15" i="15"/>
  <c r="E15"/>
  <c r="C15"/>
  <c r="D57" i="10"/>
  <c r="A5"/>
  <c r="F14" i="15"/>
  <c r="E14"/>
  <c r="D14"/>
  <c r="C14"/>
  <c r="D57" i="9"/>
  <c r="A5"/>
  <c r="F13" i="15"/>
  <c r="E13"/>
  <c r="C13"/>
  <c r="D57" i="8"/>
  <c r="A5"/>
  <c r="F12" i="15"/>
  <c r="E12"/>
  <c r="D12"/>
  <c r="C12"/>
  <c r="D57" i="7"/>
  <c r="A5"/>
  <c r="F11" i="15"/>
  <c r="E11"/>
  <c r="D11"/>
  <c r="C11"/>
  <c r="D82" i="6"/>
  <c r="A5"/>
  <c r="F10" i="15"/>
  <c r="D10"/>
  <c r="C10"/>
  <c r="D57" i="5"/>
  <c r="F54" i="16"/>
  <c r="F53"/>
  <c r="F52"/>
  <c r="F49"/>
  <c r="F48"/>
  <c r="A5" i="5"/>
  <c r="F9" i="15"/>
  <c r="E9"/>
  <c r="C9"/>
  <c r="D57" i="4"/>
  <c r="A5"/>
  <c r="E8" i="15"/>
  <c r="D8"/>
  <c r="C8"/>
  <c r="D57" i="3"/>
  <c r="G31" i="16"/>
  <c r="G30"/>
  <c r="A5" i="3"/>
  <c r="F7" i="15"/>
  <c r="E7"/>
  <c r="D7"/>
  <c r="D57" i="2"/>
  <c r="A5"/>
  <c r="F6" i="15"/>
  <c r="E6"/>
  <c r="D6"/>
  <c r="C6"/>
  <c r="D57" i="1"/>
  <c r="A5"/>
  <c r="H31" i="16" l="1"/>
  <c r="H37"/>
  <c r="H106"/>
  <c r="H114"/>
  <c r="H8"/>
  <c r="H39"/>
  <c r="H99"/>
  <c r="H30"/>
  <c r="H40"/>
  <c r="H146"/>
  <c r="H150"/>
  <c r="H152"/>
  <c r="H7"/>
  <c r="H21"/>
  <c r="H32"/>
  <c r="H49"/>
  <c r="H59"/>
  <c r="H70"/>
  <c r="H71"/>
  <c r="H76"/>
  <c r="H77"/>
  <c r="H83"/>
  <c r="H130"/>
  <c r="H131"/>
  <c r="H134"/>
  <c r="H136"/>
  <c r="H140"/>
  <c r="H107"/>
  <c r="H15"/>
  <c r="H20"/>
  <c r="H42"/>
  <c r="H25"/>
  <c r="H26"/>
  <c r="H46"/>
  <c r="H84"/>
  <c r="H89"/>
  <c r="H123"/>
  <c r="H125"/>
  <c r="H142"/>
  <c r="H143"/>
  <c r="H6"/>
  <c r="H126"/>
  <c r="H11"/>
  <c r="H48"/>
  <c r="H54"/>
  <c r="H55"/>
  <c r="H60"/>
  <c r="H62"/>
  <c r="H65"/>
  <c r="H78"/>
  <c r="H80"/>
  <c r="H95"/>
  <c r="H97"/>
  <c r="H100"/>
  <c r="H105"/>
  <c r="H43"/>
  <c r="H58"/>
  <c r="H66"/>
  <c r="H79"/>
  <c r="H81"/>
  <c r="H90"/>
  <c r="H120"/>
  <c r="H122"/>
  <c r="H124"/>
  <c r="H133"/>
  <c r="H135"/>
  <c r="H147"/>
  <c r="H149"/>
  <c r="H151"/>
  <c r="H153"/>
  <c r="H13"/>
  <c r="H36"/>
  <c r="H41"/>
  <c r="H61"/>
  <c r="H63"/>
  <c r="H72"/>
  <c r="H88"/>
  <c r="H93"/>
  <c r="H94"/>
  <c r="H96"/>
  <c r="H98"/>
  <c r="H104"/>
  <c r="H108"/>
  <c r="H110"/>
  <c r="H115"/>
  <c r="H116"/>
  <c r="H137"/>
  <c r="H139"/>
  <c r="H141"/>
  <c r="H19"/>
  <c r="H38"/>
  <c r="H16"/>
  <c r="H17"/>
  <c r="H18"/>
  <c r="H91"/>
  <c r="H92"/>
  <c r="H14"/>
  <c r="H28"/>
  <c r="H29"/>
  <c r="H45"/>
  <c r="H50"/>
  <c r="H51"/>
  <c r="H52"/>
  <c r="H53"/>
  <c r="H56"/>
  <c r="H57"/>
  <c r="H73"/>
  <c r="H74"/>
  <c r="H75"/>
  <c r="H101"/>
  <c r="H102"/>
  <c r="H103"/>
  <c r="H117"/>
  <c r="H118"/>
  <c r="H119"/>
  <c r="H12"/>
  <c r="H33"/>
  <c r="H34"/>
  <c r="H35"/>
  <c r="H44"/>
  <c r="H111"/>
  <c r="H154"/>
  <c r="H9"/>
  <c r="H10"/>
  <c r="H22"/>
  <c r="H23"/>
  <c r="H24"/>
  <c r="H64"/>
  <c r="H67"/>
  <c r="H68"/>
  <c r="H69"/>
  <c r="H82"/>
  <c r="H85"/>
  <c r="H86"/>
  <c r="H87"/>
  <c r="H109"/>
  <c r="H112"/>
  <c r="H113"/>
  <c r="H121"/>
  <c r="H127"/>
  <c r="H128"/>
  <c r="H129"/>
  <c r="H138"/>
  <c r="H144"/>
  <c r="H145"/>
  <c r="H148"/>
  <c r="E155"/>
  <c r="H132"/>
  <c r="B10"/>
  <c r="B155" s="1"/>
  <c r="B7" i="15"/>
  <c r="B20" s="1"/>
  <c r="C7"/>
  <c r="C20" s="1"/>
  <c r="G27" i="16"/>
  <c r="H27" s="1"/>
  <c r="D9" i="15"/>
  <c r="E10"/>
  <c r="E20" s="1"/>
  <c r="D13"/>
  <c r="D15"/>
  <c r="D16"/>
  <c r="F155" i="16"/>
  <c r="G155" l="1"/>
  <c r="H155" s="1"/>
  <c r="D20" i="15"/>
  <c r="G11"/>
  <c r="G10"/>
  <c r="G6"/>
  <c r="G15"/>
  <c r="G12"/>
  <c r="G7"/>
  <c r="G16"/>
  <c r="G9"/>
  <c r="G13"/>
  <c r="G17"/>
  <c r="G18"/>
  <c r="G14"/>
  <c r="G8"/>
  <c r="G19"/>
  <c r="F8"/>
  <c r="F20" s="1"/>
  <c r="G20" l="1"/>
</calcChain>
</file>

<file path=xl/sharedStrings.xml><?xml version="1.0" encoding="utf-8"?>
<sst xmlns="http://schemas.openxmlformats.org/spreadsheetml/2006/main" count="1025" uniqueCount="574">
  <si>
    <t>INSTITUTO GEOGRAFICO Y DEL CATASTRO NACIONAL</t>
  </si>
  <si>
    <t>GMC  -   OFICINA DE MANTENIMIENTO CATASTRAL DE AHUACHAPAN</t>
  </si>
  <si>
    <t>CUADRO CONTROL DE SOLICITUDES DE ESTUDIO CATASTRAL - REGISTRAL Y EXCLUSIÓN LELPUH</t>
  </si>
  <si>
    <t>#</t>
  </si>
  <si>
    <t>No.</t>
  </si>
  <si>
    <t>Nombre de la Lotificación / Parcelación</t>
  </si>
  <si>
    <t>Municipio</t>
  </si>
  <si>
    <t>Cantidad Lotes No Inscritos</t>
  </si>
  <si>
    <t>% Resultante Lotes Inscritos</t>
  </si>
  <si>
    <t>Resultado de Solicitud</t>
  </si>
  <si>
    <t>Dirección de la Lotificación</t>
  </si>
  <si>
    <t>Dirección del Lotificador</t>
  </si>
  <si>
    <t>0103-0001-2018</t>
  </si>
  <si>
    <t>Lotificacion Los Gemelos</t>
  </si>
  <si>
    <t>Atiquizaya</t>
  </si>
  <si>
    <t>POSITIVO</t>
  </si>
  <si>
    <t>0101-0002-2018</t>
  </si>
  <si>
    <t>Lotificacion Rivas</t>
  </si>
  <si>
    <t>Ahuachapan</t>
  </si>
  <si>
    <t>0107-0003-2018</t>
  </si>
  <si>
    <t>Lotificacion San Judas</t>
  </si>
  <si>
    <t>Jujutla</t>
  </si>
  <si>
    <t>0103-0004-2018</t>
  </si>
  <si>
    <t>Lotificacion Bosques del Rio II etapa</t>
  </si>
  <si>
    <t>TOTAL</t>
  </si>
  <si>
    <t>GMC  -   OFICINA DE MANTENIMIENTO CATASTRAL DE SANTA ANA</t>
  </si>
  <si>
    <t>0204-001-2017</t>
  </si>
  <si>
    <t>La Jabonera</t>
  </si>
  <si>
    <t>EL CONGO</t>
  </si>
  <si>
    <t>positivo</t>
  </si>
  <si>
    <t>0203-002-2017</t>
  </si>
  <si>
    <t>El Paraiso</t>
  </si>
  <si>
    <t>CHALCHUAPA</t>
  </si>
  <si>
    <t>0213-003-2017</t>
  </si>
  <si>
    <t>Costa Rica</t>
  </si>
  <si>
    <t>TEXISTEPEQUE</t>
  </si>
  <si>
    <t>0210-001-2018</t>
  </si>
  <si>
    <t>Lotificación Santa Marta</t>
  </si>
  <si>
    <t>SANTA ANA</t>
  </si>
  <si>
    <t>0204-002-2018</t>
  </si>
  <si>
    <t>Lotificación  Montesión</t>
  </si>
  <si>
    <t>0201-003-2018</t>
  </si>
  <si>
    <t>Lotificación San Jeromino (Buena Vista 2)</t>
  </si>
  <si>
    <t>CANDELARIA DE LA FRONTERA</t>
  </si>
  <si>
    <t>Se ha solicitado correccion del estudio 16/5/2018, despues de recibida respuesta del VMVDU y OPLAGEST, se recibio 8/6/2018 correccion pero este dia se devolvio con error</t>
  </si>
  <si>
    <t>0204-004-2018</t>
  </si>
  <si>
    <t>Lotificacion Santa Rosa</t>
  </si>
  <si>
    <t>0210-005-2018</t>
  </si>
  <si>
    <t>Lotificacion San Luis</t>
  </si>
  <si>
    <t>0203-006-2018</t>
  </si>
  <si>
    <t>0204-007-2018</t>
  </si>
  <si>
    <t>Lotificacion Bosques de Ancar</t>
  </si>
  <si>
    <t>0213-008-2018</t>
  </si>
  <si>
    <t>Lotificacion Belen</t>
  </si>
  <si>
    <t>0203-009-2018</t>
  </si>
  <si>
    <t>Lotificacion Xochilth</t>
  </si>
  <si>
    <t>0210-010-2018</t>
  </si>
  <si>
    <t>Lotificacion El Castillo</t>
  </si>
  <si>
    <t>0201-011-2018</t>
  </si>
  <si>
    <t>Lotificacion Las Cristalinas</t>
  </si>
  <si>
    <t>0208-001-2019</t>
  </si>
  <si>
    <t>Lotificacion España (Parte Antigua)</t>
  </si>
  <si>
    <t>San Antonio Pajonal</t>
  </si>
  <si>
    <t>0201-002-2019</t>
  </si>
  <si>
    <t>Lotificacion San Jose</t>
  </si>
  <si>
    <t>0203-003-2019</t>
  </si>
  <si>
    <t>Lotificacion SINUPE</t>
  </si>
  <si>
    <t>GMC  -   OFICINA DE MANTENIMIENTO CATASTRAL DE SONSONATE</t>
  </si>
  <si>
    <t>DIGCN/OMCSO/0001/2018</t>
  </si>
  <si>
    <t>La Esperanza</t>
  </si>
  <si>
    <t>Sonsonate</t>
  </si>
  <si>
    <t>Exclusion</t>
  </si>
  <si>
    <t>DIGCN/OMCSO/0002/2018</t>
  </si>
  <si>
    <t>Santa Rudecinda</t>
  </si>
  <si>
    <t>Juayua</t>
  </si>
  <si>
    <t>DIGCN/OMCSO/0003/2018</t>
  </si>
  <si>
    <t>San Juan II</t>
  </si>
  <si>
    <t>Santa Isabel Ishuatan</t>
  </si>
  <si>
    <t>DIGCN/OMCSO/0004/2018</t>
  </si>
  <si>
    <t>El Porvenir</t>
  </si>
  <si>
    <t>Izalco</t>
  </si>
  <si>
    <t>DIGCN/OMCSO/0005/2018</t>
  </si>
  <si>
    <t>El Carmen</t>
  </si>
  <si>
    <t>San Julian</t>
  </si>
  <si>
    <t>DIGCN/OMCSO/0006/2018</t>
  </si>
  <si>
    <t>La Comunal</t>
  </si>
  <si>
    <t>DIGCN/OMCSO/0007/2018</t>
  </si>
  <si>
    <t>San Fernando II</t>
  </si>
  <si>
    <t>Armenia</t>
  </si>
  <si>
    <t>DIGCN/OMCSO/0008/2018</t>
  </si>
  <si>
    <t>Los Cobanos</t>
  </si>
  <si>
    <t>Acajutla</t>
  </si>
  <si>
    <t>DIGCN/OMCSO/0009/2018</t>
  </si>
  <si>
    <t>San Fernado I</t>
  </si>
  <si>
    <t>DIGCN/OMCSO/0010/2018</t>
  </si>
  <si>
    <t>Piedras Negras</t>
  </si>
  <si>
    <t>DIGCN/OMCSO/0011/2018</t>
  </si>
  <si>
    <t>Santa Leticia</t>
  </si>
  <si>
    <t>Nahuizalco</t>
  </si>
  <si>
    <t>DIGCN/OMCSO/0012/2018</t>
  </si>
  <si>
    <t>San Antonio</t>
  </si>
  <si>
    <t>Sonzacate</t>
  </si>
  <si>
    <t>DIGCN/OMCSO/0013/2018</t>
  </si>
  <si>
    <t>Monte Blanco</t>
  </si>
  <si>
    <t>DIGCN/OMCSO/0014/2019</t>
  </si>
  <si>
    <t>Santa Maria</t>
  </si>
  <si>
    <t>DIGCN/OMCSO/0015/2019</t>
  </si>
  <si>
    <t>Los Angeles I</t>
  </si>
  <si>
    <t>DIGCN/OMCSO/0016/2019</t>
  </si>
  <si>
    <t>San Cayetano</t>
  </si>
  <si>
    <t>Santa Catarina Masahuat</t>
  </si>
  <si>
    <t>GMC  -   OFICINA DE MANTENIMIENTO CATASTRAL DE CHALATENANGO</t>
  </si>
  <si>
    <t>0425-0001-2018</t>
  </si>
  <si>
    <t>LOTIFICACION KATMANDU</t>
  </si>
  <si>
    <t>SAN IGNACIO</t>
  </si>
  <si>
    <t>Excluido</t>
  </si>
  <si>
    <t>0407-0002-2018</t>
  </si>
  <si>
    <t>LOTIFICACION LAS CUEVITAS</t>
  </si>
  <si>
    <t>CHALATENANGO</t>
  </si>
  <si>
    <t>0407-0003-2018</t>
  </si>
  <si>
    <t>LOTIFICACION LAS MESAS</t>
  </si>
  <si>
    <t>0433-0004-2018</t>
  </si>
  <si>
    <t>LOTIFICACION LA VEGA</t>
  </si>
  <si>
    <t>TEJUTLA</t>
  </si>
  <si>
    <t>0425-0005-2019</t>
  </si>
  <si>
    <t>LOTIFICACION LA CIMA</t>
  </si>
  <si>
    <t>GMC  -   OFICINA DE MANTENIMIENTO CATASTRAL DE LA LIBERTAD</t>
  </si>
  <si>
    <t>DIGCN/OMCLL/0001/2018</t>
  </si>
  <si>
    <t>Campos Verdes I</t>
  </si>
  <si>
    <t>Colón</t>
  </si>
  <si>
    <t>DIGCN/OMCLL/0002/2018</t>
  </si>
  <si>
    <t>El Edén</t>
  </si>
  <si>
    <t>0503-003-2018</t>
  </si>
  <si>
    <t>El Primo Oriente</t>
  </si>
  <si>
    <t>0503-004-2018</t>
  </si>
  <si>
    <t>El Primo Poniente</t>
  </si>
  <si>
    <t>0522-005-2018</t>
  </si>
  <si>
    <t>El Zaite</t>
  </si>
  <si>
    <t>Zaragoza</t>
  </si>
  <si>
    <t>0514-006-2018</t>
  </si>
  <si>
    <t>Santa María</t>
  </si>
  <si>
    <t>San José Villanueva</t>
  </si>
  <si>
    <t>0502-007-2018</t>
  </si>
  <si>
    <t>Entrevias</t>
  </si>
  <si>
    <t>Ciudad Arce</t>
  </si>
  <si>
    <t>San Salvador</t>
  </si>
  <si>
    <t>0513-008-2018</t>
  </si>
  <si>
    <t>Sacacoyo</t>
  </si>
  <si>
    <t>0502-009-2018</t>
  </si>
  <si>
    <t>El Roble</t>
  </si>
  <si>
    <t>0518-010-2018</t>
  </si>
  <si>
    <t>Rio grande</t>
  </si>
  <si>
    <t>Tamanique</t>
  </si>
  <si>
    <t>Santa Tecla</t>
  </si>
  <si>
    <t>0502-011-2018</t>
  </si>
  <si>
    <t>Elcira</t>
  </si>
  <si>
    <t>0522-001-2019</t>
  </si>
  <si>
    <t>Los Cedros</t>
  </si>
  <si>
    <t>0503-002-2019</t>
  </si>
  <si>
    <t>Las Moras</t>
  </si>
  <si>
    <t>0503-003-2019</t>
  </si>
  <si>
    <t>GMC  -   OFICINA DE MANTENIMIENTO CATASTRAL DE SAN SALVADOR</t>
  </si>
  <si>
    <t>0608-001-2017</t>
  </si>
  <si>
    <t>Reparto Vista Hermosa</t>
  </si>
  <si>
    <t>Mejicanos</t>
  </si>
  <si>
    <t>EXCLUIDO</t>
  </si>
  <si>
    <t>0617-002-2017</t>
  </si>
  <si>
    <t>El Retiro, Pol B-2</t>
  </si>
  <si>
    <t>Soyapango</t>
  </si>
  <si>
    <t>0617-003-2017</t>
  </si>
  <si>
    <t>El Retiro, Pol B-1</t>
  </si>
  <si>
    <t>0617-004-2017</t>
  </si>
  <si>
    <t>El Retiro, Pol A</t>
  </si>
  <si>
    <t>0619-005-2017</t>
  </si>
  <si>
    <t>Bosques de Santa Marta</t>
  </si>
  <si>
    <t>Delgado</t>
  </si>
  <si>
    <t>Sin  Nombre</t>
  </si>
  <si>
    <t>San Martin</t>
  </si>
  <si>
    <t>0606-007-2018</t>
  </si>
  <si>
    <t>La Ceiba</t>
  </si>
  <si>
    <t>Guazapa</t>
  </si>
  <si>
    <t>0614-008-2018</t>
  </si>
  <si>
    <t>San Luis II</t>
  </si>
  <si>
    <t>San Marcos</t>
  </si>
  <si>
    <t>0605-009-2018</t>
  </si>
  <si>
    <t>El Paisnal</t>
  </si>
  <si>
    <t>0617-010-2018</t>
  </si>
  <si>
    <t>El Retiro, Pol B-2 información adicional</t>
  </si>
  <si>
    <t>0617-011-2018</t>
  </si>
  <si>
    <t>El Retiro, Pol B- información adicional</t>
  </si>
  <si>
    <t>0617-012-2018</t>
  </si>
  <si>
    <t>El Retiro, Pol A Información adicional</t>
  </si>
  <si>
    <t>0604-013-2018</t>
  </si>
  <si>
    <t>Cumbres de Cuscatancingo</t>
  </si>
  <si>
    <t>Cuscatancingo</t>
  </si>
  <si>
    <t>0615-014-2018</t>
  </si>
  <si>
    <t>Lotificación Las Marías</t>
  </si>
  <si>
    <t>Santiago Texacuangos</t>
  </si>
  <si>
    <t>0614-015-2018</t>
  </si>
  <si>
    <t>Lotificación Pandora</t>
  </si>
  <si>
    <t>0610-016-2018</t>
  </si>
  <si>
    <t>Lotificación San Juan</t>
  </si>
  <si>
    <t>Panchimalco</t>
  </si>
  <si>
    <t>0614-017-2018</t>
  </si>
  <si>
    <t>Lotificación Santa Mónica</t>
  </si>
  <si>
    <t>0603-018-2018</t>
  </si>
  <si>
    <t>Lotificación San Bernardo</t>
  </si>
  <si>
    <t>Ayutuxtepeque</t>
  </si>
  <si>
    <t>0606-019-2018</t>
  </si>
  <si>
    <t>Lotificación El Rodeo</t>
  </si>
  <si>
    <t>REGULARIZACION</t>
  </si>
  <si>
    <t>0616-020-2018</t>
  </si>
  <si>
    <t>Lotificación El Ciprés</t>
  </si>
  <si>
    <t>Santo Tómas</t>
  </si>
  <si>
    <t>0614-021-2018</t>
  </si>
  <si>
    <t>Lotificación El Almendro</t>
  </si>
  <si>
    <t>Aguilares</t>
  </si>
  <si>
    <t>0615-022-2018</t>
  </si>
  <si>
    <t>Lotificación Caso de La Hacienda o Champalomo</t>
  </si>
  <si>
    <t>0619-0023-2018</t>
  </si>
  <si>
    <t>Lotificación La Esmeralda</t>
  </si>
  <si>
    <t>Ciudad Delgado</t>
  </si>
  <si>
    <t>0602-0024-2018</t>
  </si>
  <si>
    <t>Lotificación Agua Zarca II</t>
  </si>
  <si>
    <t>Apopa</t>
  </si>
  <si>
    <t>0604-0025-2018</t>
  </si>
  <si>
    <t>Lotificación La Cancha</t>
  </si>
  <si>
    <t>0614-0026-2018</t>
  </si>
  <si>
    <t>Lotificación Lourdes</t>
  </si>
  <si>
    <t>0606-0027-2018</t>
  </si>
  <si>
    <t>Lotificación Brisas de Calle Nueva</t>
  </si>
  <si>
    <t>0613-0028-2018</t>
  </si>
  <si>
    <t>Lotificación La Castellana</t>
  </si>
  <si>
    <t>0614-0029-2018</t>
  </si>
  <si>
    <t>Lotificación El Rosal</t>
  </si>
  <si>
    <t>0608-0030-2018</t>
  </si>
  <si>
    <t>Lotificación Antigua Salvadora</t>
  </si>
  <si>
    <t>0615-0031-2018</t>
  </si>
  <si>
    <t>Lotificación Comunidad Las Margaritas</t>
  </si>
  <si>
    <t>0609-0032-2018</t>
  </si>
  <si>
    <t>Lotificación Los Angelitos</t>
  </si>
  <si>
    <t>Nejapa</t>
  </si>
  <si>
    <t>0608-033-2019</t>
  </si>
  <si>
    <t>Lomas de Mónico  I</t>
  </si>
  <si>
    <t>0602-034-2019</t>
  </si>
  <si>
    <t>Lotificación San Nicolás</t>
  </si>
  <si>
    <t>0606-035-2019</t>
  </si>
  <si>
    <t>Lotificación San Gerónimo</t>
  </si>
  <si>
    <t>0619-036-2019</t>
  </si>
  <si>
    <t>Lotificación Planes de Mariona</t>
  </si>
  <si>
    <t>0614-037-2019</t>
  </si>
  <si>
    <t>Lotificación El Carmen</t>
  </si>
  <si>
    <t>0619-038-2019</t>
  </si>
  <si>
    <t>Lotificación Los Alpes</t>
  </si>
  <si>
    <t>0608-039-2019</t>
  </si>
  <si>
    <t>Lotificación Chancala</t>
  </si>
  <si>
    <t>0618-040-2019</t>
  </si>
  <si>
    <t>Lotificación San Miguel Las Brisas</t>
  </si>
  <si>
    <t>Tonacatepeque</t>
  </si>
  <si>
    <t>GMC  -   OFICINA DE MANTENIMIENTO CATASTRAL DE CUSCATLAN</t>
  </si>
  <si>
    <t>0703-0001-2017</t>
  </si>
  <si>
    <t>Los Prados</t>
  </si>
  <si>
    <t>SANBARTOLOME PERULAPIA</t>
  </si>
  <si>
    <t xml:space="preserve">Excluida </t>
  </si>
  <si>
    <t>0703-0002-2018</t>
  </si>
  <si>
    <t>El Espinal</t>
  </si>
  <si>
    <t>SAN RAFAEL CEDROS</t>
  </si>
  <si>
    <t>0905-0003-2018</t>
  </si>
  <si>
    <t>BRISAS DE SAN ISIDRO</t>
  </si>
  <si>
    <t>SAN ISIDRO</t>
  </si>
  <si>
    <t>0902-0004-2018</t>
  </si>
  <si>
    <t>LA FLORESTA</t>
  </si>
  <si>
    <t>GUACOTECTI</t>
  </si>
  <si>
    <t>0902-0005-2018</t>
  </si>
  <si>
    <t>AGUA ZARCA</t>
  </si>
  <si>
    <t>0906-0006-2018</t>
  </si>
  <si>
    <t>HENRIQUEZ II</t>
  </si>
  <si>
    <t>SENSUNTEPEQUE</t>
  </si>
  <si>
    <t>0703-0007-2018</t>
  </si>
  <si>
    <t xml:space="preserve">EL CAMEN </t>
  </si>
  <si>
    <t xml:space="preserve">EL CARMEN </t>
  </si>
  <si>
    <t>0702-0008-2018</t>
  </si>
  <si>
    <t xml:space="preserve">JERUSALEM </t>
  </si>
  <si>
    <t xml:space="preserve">COJUTEPEQUE </t>
  </si>
  <si>
    <t xml:space="preserve">No Excluida </t>
  </si>
  <si>
    <t>0702-0009-2019</t>
  </si>
  <si>
    <t xml:space="preserve">SAN RAFAEL CEDROS </t>
  </si>
  <si>
    <t xml:space="preserve">LA CURVONA </t>
  </si>
  <si>
    <t>0703-0010-2019</t>
  </si>
  <si>
    <t>GMC  -   OFICINA DE MANTENIMIENTO CATASTRAL DE LA PAZ</t>
  </si>
  <si>
    <t>DIGCN/OMCLP/0001/2017</t>
  </si>
  <si>
    <t>El Pedregal</t>
  </si>
  <si>
    <t>excluida</t>
  </si>
  <si>
    <t>DIGCN/OMCLP/0002/2017</t>
  </si>
  <si>
    <t>DIGCN/OMCLP/0003/2017</t>
  </si>
  <si>
    <t>DIGCN/OMCLP/0004/2017</t>
  </si>
  <si>
    <t>DIGCN/OMCLP/0001/2018</t>
  </si>
  <si>
    <t>Montecristo I</t>
  </si>
  <si>
    <t>DIGCN/OMCLP/0002/2018</t>
  </si>
  <si>
    <t>Santa Teresa</t>
  </si>
  <si>
    <t>DIGCN/OMCLP/0001/2019</t>
  </si>
  <si>
    <t>Casaloma</t>
  </si>
  <si>
    <t>DIGCN/OMCLP/0002/2019</t>
  </si>
  <si>
    <t>las Mercedes</t>
  </si>
  <si>
    <t>DIGCN/OMCLP/0003/2019</t>
  </si>
  <si>
    <t>Loma Linda</t>
  </si>
  <si>
    <t>DIGCN/OMCLP/0004/2019</t>
  </si>
  <si>
    <t>San Juan de Dios</t>
  </si>
  <si>
    <t>GMC  -   OFICINA DE MANTENIMIENTO CATASTRAL DE CABAÑAS</t>
  </si>
  <si>
    <t>0905-0001-2018</t>
  </si>
  <si>
    <t>HENRIQUEZ I</t>
  </si>
  <si>
    <t xml:space="preserve">SAN ISIDRO </t>
  </si>
  <si>
    <t>Excluida</t>
  </si>
  <si>
    <t>0903-0002-2018</t>
  </si>
  <si>
    <t>EL DORMILON</t>
  </si>
  <si>
    <t>EL OASIS</t>
  </si>
  <si>
    <t>0903-0004-2018</t>
  </si>
  <si>
    <t>LAS VEGAS</t>
  </si>
  <si>
    <t>0903-0005-2018</t>
  </si>
  <si>
    <t>EL TRIUNFO</t>
  </si>
  <si>
    <t>ILOBASCO</t>
  </si>
  <si>
    <t>0903-0001-2019</t>
  </si>
  <si>
    <t>SITIO VIEJO</t>
  </si>
  <si>
    <t>0902-0002-2019</t>
  </si>
  <si>
    <t>SAN FIDEL I</t>
  </si>
  <si>
    <t>Guacotecti</t>
  </si>
  <si>
    <t>GMC  -   OFICINA DE MANTENIMIENTO CATASTRAL DE SAN VICENTE</t>
  </si>
  <si>
    <t>DIGCN_OMCSV_0001_2017</t>
  </si>
  <si>
    <t>Bella Vista</t>
  </si>
  <si>
    <t>Apasteque</t>
  </si>
  <si>
    <t>DIGCN/OMCSV/0001/2018</t>
  </si>
  <si>
    <t>San Lorenzo</t>
  </si>
  <si>
    <t>DIGCN/OMCSV/0002/2018</t>
  </si>
  <si>
    <t>María Auxiliadora I</t>
  </si>
  <si>
    <t>Tecoluca</t>
  </si>
  <si>
    <t>DIGCN/OMCSV/0003/2018</t>
  </si>
  <si>
    <t>San Cristobal</t>
  </si>
  <si>
    <t>San Vicente</t>
  </si>
  <si>
    <t>DIGCN/OMCSV/0004/2018</t>
  </si>
  <si>
    <t>DIGCN/OMCSV/0001/2019</t>
  </si>
  <si>
    <t>Prados de La Laguna</t>
  </si>
  <si>
    <t>Santa Clara</t>
  </si>
  <si>
    <t>DIGCN/OMCSV/0002/2019</t>
  </si>
  <si>
    <t>DIGCN/OMCSV/0003/2019</t>
  </si>
  <si>
    <t>San Luis</t>
  </si>
  <si>
    <t>DIGCN/OMCSV/0004/2019</t>
  </si>
  <si>
    <t>La Chaperna</t>
  </si>
  <si>
    <t>DIGCN/OMCSV/0005/2019</t>
  </si>
  <si>
    <t>San Jua La Presa</t>
  </si>
  <si>
    <t>GMC  -   OFICINA DE MANTENIMIENTO CATASTRAL DE USULUTAN</t>
  </si>
  <si>
    <t>1121-001-2018</t>
  </si>
  <si>
    <t>"Montebello I" (Porcion "A")</t>
  </si>
  <si>
    <t>Santiago de Maria</t>
  </si>
  <si>
    <t>1121-002-2018</t>
  </si>
  <si>
    <t>"Montebello I" (Porción "B" y "C")</t>
  </si>
  <si>
    <t>1123-003-2018</t>
  </si>
  <si>
    <t>"Las Delicias"</t>
  </si>
  <si>
    <t>Usulután</t>
  </si>
  <si>
    <t>1109-005-2018</t>
  </si>
  <si>
    <t>"Santa Elena"</t>
  </si>
  <si>
    <t>Jucuapa</t>
  </si>
  <si>
    <t>1106-0004-2018</t>
  </si>
  <si>
    <t>"La Constancia IV"</t>
  </si>
  <si>
    <t>Ereguayquin</t>
  </si>
  <si>
    <t>1113-0006-2018</t>
  </si>
  <si>
    <t>"La Poza"</t>
  </si>
  <si>
    <t>Ozatlan</t>
  </si>
  <si>
    <t>1121-001-2019</t>
  </si>
  <si>
    <t>"Jardines de San Martin"</t>
  </si>
  <si>
    <t>1107-0002-2019</t>
  </si>
  <si>
    <t>"El Milagro"</t>
  </si>
  <si>
    <t>Estanzuelas</t>
  </si>
  <si>
    <t>1113-0003-2019</t>
  </si>
  <si>
    <t>1109-0004-2019</t>
  </si>
  <si>
    <t>"San Joaquin"</t>
  </si>
  <si>
    <t>GMC  -   OFICINA DE MANTENIMIENTO CATASTRAL DE SAN MIGUEL</t>
  </si>
  <si>
    <t>1212-001-2017</t>
  </si>
  <si>
    <t>Quelepa Poniente</t>
  </si>
  <si>
    <t>Quelepa</t>
  </si>
  <si>
    <t>EXCLUSION</t>
  </si>
  <si>
    <t>1212-002-2017</t>
  </si>
  <si>
    <t>Lotificación Los Angeles</t>
  </si>
  <si>
    <t>San Miguel</t>
  </si>
  <si>
    <t>1212-003-2017</t>
  </si>
  <si>
    <t>Lotificación Michelle</t>
  </si>
  <si>
    <t>1212-004-2017</t>
  </si>
  <si>
    <t>Lotificación Miguelito</t>
  </si>
  <si>
    <t>1217-005-2018</t>
  </si>
  <si>
    <t>Altos de La Cueva</t>
  </si>
  <si>
    <t>1217-006-2018</t>
  </si>
  <si>
    <t>San Francisco</t>
  </si>
  <si>
    <t>1209-008-2018</t>
  </si>
  <si>
    <t>San Mateo</t>
  </si>
  <si>
    <t>Moncagua</t>
  </si>
  <si>
    <t>1204-0078-2018</t>
  </si>
  <si>
    <t>Santo Tomas</t>
  </si>
  <si>
    <t>Chapeltique</t>
  </si>
  <si>
    <t>1212-009-2018</t>
  </si>
  <si>
    <t>El Paraiso de Oriente</t>
  </si>
  <si>
    <t>1212-010-2018</t>
  </si>
  <si>
    <t>San Jose</t>
  </si>
  <si>
    <t>1209-012-2018</t>
  </si>
  <si>
    <t>San Rafael</t>
  </si>
  <si>
    <t>1212-011-2018</t>
  </si>
  <si>
    <t>1219-013-2018</t>
  </si>
  <si>
    <t>Los Zelaya</t>
  </si>
  <si>
    <t>Sesori</t>
  </si>
  <si>
    <t>1212-014-2018</t>
  </si>
  <si>
    <t>Prados de San Miguel</t>
  </si>
  <si>
    <t>1219-001-2019</t>
  </si>
  <si>
    <t>Parcelacion Lizama</t>
  </si>
  <si>
    <t>1212-002-2019</t>
  </si>
  <si>
    <t>Lotificacion Americana</t>
  </si>
  <si>
    <t>1212-003-2019</t>
  </si>
  <si>
    <t>Lotificacion Magisterial</t>
  </si>
  <si>
    <t>1212-004-2019</t>
  </si>
  <si>
    <t>Lotificacion Bellos Horizontes</t>
  </si>
  <si>
    <t>1212-005-2019</t>
  </si>
  <si>
    <t>Lotificacion El Gran Chaparral</t>
  </si>
  <si>
    <t>GMC  -   OFICINA DE MANTENIMIENTO CATASTRAL DE MORAZÁN</t>
  </si>
  <si>
    <t>1312-001-2018</t>
  </si>
  <si>
    <t>Paso las Minas</t>
  </si>
  <si>
    <t>Jocoro</t>
  </si>
  <si>
    <t>1315-002-2018</t>
  </si>
  <si>
    <t xml:space="preserve">Lotificación La Ceiba </t>
  </si>
  <si>
    <t>Osicala</t>
  </si>
  <si>
    <t>1319-003-2018</t>
  </si>
  <si>
    <t>Lotificación Loma Linda</t>
  </si>
  <si>
    <t>San Francisco Gotera</t>
  </si>
  <si>
    <t>1319-004-2018</t>
  </si>
  <si>
    <t>Lotificación Altos de San Francisco</t>
  </si>
  <si>
    <t>GMC  -   OFICINA DE MANTENIMIENTO CATASTRAL DE LA UNIÓN</t>
  </si>
  <si>
    <t>1404-001-2017</t>
  </si>
  <si>
    <t>Santa Monica Norte y Sur</t>
  </si>
  <si>
    <t>CONCHAGUA</t>
  </si>
  <si>
    <t>1404-002-2017</t>
  </si>
  <si>
    <t>La Trinidad</t>
  </si>
  <si>
    <t>1416-001-2018</t>
  </si>
  <si>
    <t>Lotificación La Chorrera</t>
  </si>
  <si>
    <t>SANTA ROSA DE LIMA</t>
  </si>
  <si>
    <t>1416-002-2018</t>
  </si>
  <si>
    <t>Lotificación Reyes Guzman</t>
  </si>
  <si>
    <t>1416-003-2018</t>
  </si>
  <si>
    <t>SANTA MARIA</t>
  </si>
  <si>
    <t>1416-004-2018</t>
  </si>
  <si>
    <t>LOTIFICACION NUEVA STA. ROSA</t>
  </si>
  <si>
    <t>1416-005-2018</t>
  </si>
  <si>
    <t>LOTIFICACION AGUA CALIENTE</t>
  </si>
  <si>
    <t>1408-006-2018</t>
  </si>
  <si>
    <t>LOTIFICACION LA CHACRA</t>
  </si>
  <si>
    <t>LA UNION</t>
  </si>
  <si>
    <t>1404-001-2019</t>
  </si>
  <si>
    <t>LOTIFICACION SIRAMA</t>
  </si>
  <si>
    <t>CENTRO NACIONAL DE REGISTROS</t>
  </si>
  <si>
    <t>INSTITUTO GEOGRÁFICO Y DEL CATASTRO NACIONAL</t>
  </si>
  <si>
    <t>CONSOLIDADO SOLICITUDES POR LELPUH AÑOS 2017 y 2018</t>
  </si>
  <si>
    <t>Departamento</t>
  </si>
  <si>
    <t>Cantidad</t>
  </si>
  <si>
    <t>Ingreso</t>
  </si>
  <si>
    <t>Cantidad Lotes inscritos</t>
  </si>
  <si>
    <t>Total de Lotes</t>
  </si>
  <si>
    <t>Total incumplidos</t>
  </si>
  <si>
    <t>Ahuachapán</t>
  </si>
  <si>
    <t>Santa Ana</t>
  </si>
  <si>
    <t>Chalatenango</t>
  </si>
  <si>
    <t>La Libertad</t>
  </si>
  <si>
    <t>Cuscatlán</t>
  </si>
  <si>
    <t>La Paz</t>
  </si>
  <si>
    <t>Cabañas</t>
  </si>
  <si>
    <t>Morazán</t>
  </si>
  <si>
    <t>La Unión</t>
  </si>
  <si>
    <t>N°</t>
  </si>
  <si>
    <t>Nombres</t>
  </si>
  <si>
    <t>0210-004-2019</t>
  </si>
  <si>
    <t>Lotificacion Andhina</t>
  </si>
  <si>
    <t>Canton Primavera Santa Ana</t>
  </si>
  <si>
    <t>SAN ANTONIO 1 Y  2</t>
  </si>
  <si>
    <t>0614-006-2018</t>
  </si>
  <si>
    <t>San Alfonso</t>
  </si>
  <si>
    <t>0615-048-2019</t>
  </si>
  <si>
    <t>Lotificación Las Merceditas</t>
  </si>
  <si>
    <t>0602-047-2019</t>
  </si>
  <si>
    <t>Reparto Santa Mercedes</t>
  </si>
  <si>
    <t>Lotificación La Capilla</t>
  </si>
  <si>
    <t>Lotificación El Porvenir</t>
  </si>
  <si>
    <t>Lotificación El Maquilishuat</t>
  </si>
  <si>
    <t>Lotificación El Sunza</t>
  </si>
  <si>
    <t>Lotificación El Tempisque</t>
  </si>
  <si>
    <t>0425-0006-2019</t>
  </si>
  <si>
    <t>LOTIFICACION BUENOS AIRES</t>
  </si>
  <si>
    <t>NUEVA CONCEPCION</t>
  </si>
  <si>
    <t>DIGCN/OMCSV/0006/2019</t>
  </si>
  <si>
    <t>DIGCN/OMCSV/0007/2019</t>
  </si>
  <si>
    <t>San Ignacio</t>
  </si>
  <si>
    <t>DIGCN/OMCSO/004/2019</t>
  </si>
  <si>
    <t>DIGCN/OMCSO/005/2019</t>
  </si>
  <si>
    <t>El Sunza</t>
  </si>
  <si>
    <t>IZalco</t>
  </si>
  <si>
    <t>0511-004-2019</t>
  </si>
  <si>
    <t>Los Celajes</t>
  </si>
  <si>
    <t>0210-005-2019</t>
  </si>
  <si>
    <t>Lotificacion Santa Gertrudis</t>
  </si>
  <si>
    <t>Canton Cutumay Camones</t>
  </si>
  <si>
    <t>0210-006-2019</t>
  </si>
  <si>
    <t>Lotificacion Lomas del Tecana</t>
  </si>
  <si>
    <t xml:space="preserve">Canton Santa Cruz </t>
  </si>
  <si>
    <t>No Exlusion</t>
  </si>
  <si>
    <t>0601-049-2019</t>
  </si>
  <si>
    <t>Lotificación Florida III</t>
  </si>
  <si>
    <t>San Luis La Presa</t>
  </si>
  <si>
    <t>DIGCN/OMCLP/0005/2019</t>
  </si>
  <si>
    <t>DIGCN/OMCLP/0006/2019</t>
  </si>
  <si>
    <t>Los Almendros</t>
  </si>
  <si>
    <t>Los Campos</t>
  </si>
  <si>
    <t>0425-0007-2019</t>
  </si>
  <si>
    <t>LOTIFICACION SAN JUAN</t>
  </si>
  <si>
    <t>1315-001-2019</t>
  </si>
  <si>
    <t>Lotificación La Ceiba  II</t>
  </si>
  <si>
    <t>DIGCNOMLP/0007/2019</t>
  </si>
  <si>
    <t xml:space="preserve">Montecristo </t>
  </si>
  <si>
    <t>0512-005-2019</t>
  </si>
  <si>
    <t>Quezaltepeque</t>
  </si>
  <si>
    <t>0203-007-2019</t>
  </si>
  <si>
    <t>Lotificacion San Sebastian</t>
  </si>
  <si>
    <t>Suburbios Barrio San Sebastian</t>
  </si>
  <si>
    <t>1108-0005-2019</t>
  </si>
  <si>
    <t>"Plan de la ceiba"</t>
  </si>
  <si>
    <t>Jiquilisco</t>
  </si>
  <si>
    <t>0711-0011-2020</t>
  </si>
  <si>
    <t xml:space="preserve">PRADERAS DE SAN RAFAEL CEDROS </t>
  </si>
  <si>
    <t>0210-001-2020</t>
  </si>
  <si>
    <t>Lotificacion El Marañon</t>
  </si>
  <si>
    <t>Canton Natividad</t>
  </si>
  <si>
    <t>0604-041-2019</t>
  </si>
  <si>
    <t xml:space="preserve"> Cuscatancingo</t>
  </si>
  <si>
    <t>0604-042-2019</t>
  </si>
  <si>
    <t>0604-046-2019</t>
  </si>
  <si>
    <t>0714-0012-2020</t>
  </si>
  <si>
    <t xml:space="preserve">SANTA CLARA </t>
  </si>
  <si>
    <t xml:space="preserve">SANTA CRUZ MICHAPA </t>
  </si>
  <si>
    <t>0902-0001-2020</t>
  </si>
  <si>
    <t>LAS VEGAS 2</t>
  </si>
  <si>
    <t>DIGCN/OMCLP/0001/2020</t>
  </si>
  <si>
    <t>LOT. LUISIANA</t>
  </si>
  <si>
    <t>0210-002-2020</t>
  </si>
  <si>
    <t>Lotificacion San Carlos</t>
  </si>
  <si>
    <t>Hacienda La Joya</t>
  </si>
  <si>
    <t>0503-002-2020</t>
  </si>
  <si>
    <t>0503-02-2020</t>
  </si>
  <si>
    <t>Lanos de Lorudes</t>
  </si>
  <si>
    <t>Eleonor</t>
  </si>
  <si>
    <t>0207-003-2020</t>
  </si>
  <si>
    <t>Lotificacion Santa Barbara</t>
  </si>
  <si>
    <t>Canton Tierra Blanca Metapan</t>
  </si>
  <si>
    <t>DIGCN/OMCSO/001/2020</t>
  </si>
  <si>
    <t>Las Delicias</t>
  </si>
  <si>
    <t>DIGCN/OMCSO/002/2020</t>
  </si>
  <si>
    <t>Los Higueros</t>
  </si>
  <si>
    <t>DIGCN/OMCSO/003/2020</t>
  </si>
  <si>
    <t>Las Lomas</t>
  </si>
  <si>
    <t>El Rosario</t>
  </si>
  <si>
    <t>San Juan Talpa</t>
  </si>
  <si>
    <t>Zacatecoluca</t>
  </si>
  <si>
    <t>Olocuilta</t>
  </si>
  <si>
    <t>San Luis La Herradura</t>
  </si>
  <si>
    <t>San Juan Nonualco</t>
  </si>
  <si>
    <t>San Luis Talpa</t>
  </si>
  <si>
    <t>En proceso</t>
  </si>
  <si>
    <t xml:space="preserve">en proceso </t>
  </si>
  <si>
    <t>en proceso</t>
  </si>
  <si>
    <t>No excluida</t>
  </si>
  <si>
    <t>No exclujida</t>
  </si>
  <si>
    <t>no procede</t>
  </si>
  <si>
    <t>no excluida</t>
  </si>
</sst>
</file>

<file path=xl/styles.xml><?xml version="1.0" encoding="utf-8"?>
<styleSheet xmlns="http://schemas.openxmlformats.org/spreadsheetml/2006/main">
  <numFmts count="5">
    <numFmt numFmtId="164" formatCode="_(\$* #,##0.00_);_(\$* \(#,##0.00\);_(\$* \-??_);_(@_)"/>
    <numFmt numFmtId="165" formatCode="0\ %"/>
    <numFmt numFmtId="166" formatCode="dd\/mm\/yyyy"/>
    <numFmt numFmtId="167" formatCode="\$#,##0.00"/>
    <numFmt numFmtId="168" formatCode="0.00\ %"/>
  </numFmts>
  <fonts count="15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0"/>
      <color rgb="FF000080"/>
      <name val="Arial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4BD97"/>
      </patternFill>
    </fill>
    <fill>
      <patternFill patternType="solid">
        <fgColor rgb="FFCCCCFF"/>
        <bgColor rgb="FFC0C0C0"/>
      </patternFill>
    </fill>
    <fill>
      <patternFill patternType="solid">
        <fgColor rgb="FF993300"/>
        <bgColor rgb="FF993366"/>
      </patternFill>
    </fill>
    <fill>
      <patternFill patternType="solid">
        <fgColor rgb="FFFFFF00"/>
        <bgColor rgb="FFFFFF00"/>
      </patternFill>
    </fill>
  </fills>
  <borders count="6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13" fillId="0" borderId="0" applyBorder="0" applyProtection="0"/>
    <xf numFmtId="165" fontId="13" fillId="0" borderId="0" applyBorder="0" applyProtection="0"/>
    <xf numFmtId="0" fontId="7" fillId="2" borderId="0" applyBorder="0" applyProtection="0"/>
  </cellStyleXfs>
  <cellXfs count="2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 wrapText="1"/>
    </xf>
    <xf numFmtId="0" fontId="0" fillId="6" borderId="9" xfId="0" applyFont="1" applyFill="1" applyBorder="1" applyAlignment="1" applyProtection="1">
      <alignment horizontal="center" vertical="center"/>
      <protection locked="0"/>
    </xf>
    <xf numFmtId="0" fontId="0" fillId="6" borderId="10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/>
      <protection locked="0"/>
    </xf>
    <xf numFmtId="0" fontId="0" fillId="6" borderId="19" xfId="0" applyFont="1" applyFill="1" applyBorder="1" applyAlignment="1" applyProtection="1">
      <alignment horizontal="center" vertical="center" wrapText="1"/>
      <protection locked="0"/>
    </xf>
    <xf numFmtId="0" fontId="0" fillId="6" borderId="19" xfId="0" applyFont="1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6" fillId="4" borderId="30" xfId="0" applyFont="1" applyFill="1" applyBorder="1" applyAlignment="1" applyProtection="1">
      <alignment horizontal="center"/>
    </xf>
    <xf numFmtId="0" fontId="6" fillId="4" borderId="6" xfId="0" applyFont="1" applyFill="1" applyBorder="1" applyProtection="1"/>
    <xf numFmtId="0" fontId="6" fillId="0" borderId="0" xfId="0" applyFont="1"/>
    <xf numFmtId="0" fontId="3" fillId="0" borderId="0" xfId="0" applyFont="1" applyAlignment="1">
      <alignment horizont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0" fillId="8" borderId="21" xfId="0" applyFon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wrapText="1"/>
    </xf>
    <xf numFmtId="0" fontId="5" fillId="8" borderId="21" xfId="0" applyFont="1" applyFill="1" applyBorder="1" applyAlignment="1" applyProtection="1">
      <alignment horizontal="center" vertical="center"/>
      <protection locked="0"/>
    </xf>
    <xf numFmtId="0" fontId="0" fillId="8" borderId="21" xfId="0" applyFont="1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6" fillId="8" borderId="21" xfId="0" applyFont="1" applyFill="1" applyBorder="1" applyAlignment="1" applyProtection="1">
      <alignment horizontal="center" vertical="center"/>
      <protection locked="0"/>
    </xf>
    <xf numFmtId="167" fontId="0" fillId="6" borderId="20" xfId="0" applyNumberFormat="1" applyFont="1" applyFill="1" applyBorder="1" applyAlignment="1" applyProtection="1">
      <alignment horizontal="center" vertical="center"/>
      <protection locked="0"/>
    </xf>
    <xf numFmtId="167" fontId="0" fillId="6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0" fillId="6" borderId="9" xfId="0" applyFont="1" applyFill="1" applyBorder="1" applyAlignment="1" applyProtection="1">
      <alignment horizontal="center" vertical="center" wrapText="1"/>
      <protection locked="0"/>
    </xf>
    <xf numFmtId="0" fontId="0" fillId="6" borderId="10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 wrapText="1"/>
      <protection locked="0"/>
    </xf>
    <xf numFmtId="0" fontId="0" fillId="6" borderId="15" xfId="0" applyFont="1" applyFill="1" applyBorder="1" applyAlignment="1" applyProtection="1">
      <alignment horizontal="center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</xf>
    <xf numFmtId="0" fontId="6" fillId="4" borderId="30" xfId="0" applyFont="1" applyFill="1" applyBorder="1" applyAlignment="1" applyProtection="1">
      <alignment horizontal="center" wrapText="1"/>
    </xf>
    <xf numFmtId="0" fontId="6" fillId="0" borderId="0" xfId="0" applyFont="1" applyAlignment="1">
      <alignment wrapText="1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1" fillId="7" borderId="16" xfId="0" applyFont="1" applyFill="1" applyBorder="1"/>
    <xf numFmtId="0" fontId="0" fillId="0" borderId="32" xfId="0" applyBorder="1" applyAlignment="1">
      <alignment horizontal="center"/>
    </xf>
    <xf numFmtId="164" fontId="0" fillId="0" borderId="32" xfId="1" applyFont="1" applyBorder="1" applyAlignment="1" applyProtection="1">
      <alignment horizontal="center" vertical="center"/>
    </xf>
    <xf numFmtId="1" fontId="0" fillId="0" borderId="32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11" fillId="7" borderId="15" xfId="0" applyFont="1" applyFill="1" applyBorder="1"/>
    <xf numFmtId="0" fontId="0" fillId="0" borderId="19" xfId="0" applyBorder="1" applyAlignment="1">
      <alignment horizontal="center"/>
    </xf>
    <xf numFmtId="164" fontId="0" fillId="0" borderId="11" xfId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39" xfId="0" applyBorder="1" applyAlignment="1">
      <alignment horizontal="center"/>
    </xf>
    <xf numFmtId="0" fontId="11" fillId="7" borderId="27" xfId="0" applyFont="1" applyFill="1" applyBorder="1"/>
    <xf numFmtId="0" fontId="12" fillId="4" borderId="2" xfId="0" applyFont="1" applyFill="1" applyBorder="1"/>
    <xf numFmtId="0" fontId="12" fillId="4" borderId="4" xfId="0" applyFont="1" applyFill="1" applyBorder="1" applyAlignment="1">
      <alignment horizontal="center"/>
    </xf>
    <xf numFmtId="164" fontId="12" fillId="4" borderId="4" xfId="1" applyFont="1" applyFill="1" applyBorder="1" applyAlignment="1" applyProtection="1">
      <alignment horizontal="center"/>
    </xf>
    <xf numFmtId="1" fontId="12" fillId="4" borderId="4" xfId="0" applyNumberFormat="1" applyFont="1" applyFill="1" applyBorder="1" applyAlignment="1">
      <alignment horizontal="center"/>
    </xf>
    <xf numFmtId="1" fontId="12" fillId="4" borderId="37" xfId="0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64" fontId="0" fillId="0" borderId="38" xfId="1" applyFont="1" applyBorder="1" applyAlignment="1" applyProtection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68" fontId="0" fillId="0" borderId="43" xfId="2" applyNumberFormat="1" applyFont="1" applyBorder="1" applyAlignment="1" applyProtection="1">
      <alignment horizontal="center" vertical="center"/>
    </xf>
    <xf numFmtId="168" fontId="0" fillId="0" borderId="16" xfId="2" applyNumberFormat="1" applyFont="1" applyBorder="1" applyAlignment="1" applyProtection="1">
      <alignment horizontal="center" wrapText="1"/>
    </xf>
    <xf numFmtId="168" fontId="0" fillId="0" borderId="17" xfId="2" applyNumberFormat="1" applyFont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/>
    </xf>
    <xf numFmtId="164" fontId="0" fillId="0" borderId="36" xfId="1" applyFont="1" applyBorder="1" applyAlignment="1" applyProtection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68" fontId="0" fillId="0" borderId="20" xfId="2" applyNumberFormat="1" applyFont="1" applyBorder="1" applyAlignment="1" applyProtection="1">
      <alignment horizontal="center" vertical="center"/>
    </xf>
    <xf numFmtId="168" fontId="0" fillId="0" borderId="15" xfId="2" applyNumberFormat="1" applyFont="1" applyBorder="1" applyAlignment="1" applyProtection="1">
      <alignment horizontal="center" wrapText="1"/>
    </xf>
    <xf numFmtId="168" fontId="0" fillId="0" borderId="21" xfId="2" applyNumberFormat="1" applyFont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/>
    </xf>
    <xf numFmtId="164" fontId="0" fillId="0" borderId="45" xfId="1" applyFont="1" applyBorder="1" applyAlignment="1" applyProtection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68" fontId="0" fillId="0" borderId="24" xfId="2" applyNumberFormat="1" applyFont="1" applyBorder="1" applyAlignment="1" applyProtection="1">
      <alignment horizontal="center" vertical="center"/>
    </xf>
    <xf numFmtId="168" fontId="0" fillId="0" borderId="27" xfId="2" applyNumberFormat="1" applyFont="1" applyBorder="1" applyAlignment="1" applyProtection="1">
      <alignment horizontal="center" wrapText="1"/>
    </xf>
    <xf numFmtId="168" fontId="0" fillId="0" borderId="25" xfId="2" applyNumberFormat="1" applyFont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 wrapText="1"/>
    </xf>
    <xf numFmtId="168" fontId="0" fillId="0" borderId="43" xfId="2" applyNumberFormat="1" applyFont="1" applyBorder="1" applyAlignment="1" applyProtection="1">
      <alignment horizontal="center" vertical="center" wrapText="1"/>
    </xf>
    <xf numFmtId="1" fontId="0" fillId="0" borderId="33" xfId="0" applyNumberForma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 wrapText="1"/>
    </xf>
    <xf numFmtId="168" fontId="0" fillId="0" borderId="20" xfId="2" applyNumberFormat="1" applyFont="1" applyBorder="1" applyAlignment="1" applyProtection="1">
      <alignment horizontal="center" vertical="center" wrapText="1"/>
    </xf>
    <xf numFmtId="0" fontId="0" fillId="10" borderId="22" xfId="0" applyFill="1" applyBorder="1" applyAlignment="1">
      <alignment horizontal="center" vertical="center"/>
    </xf>
    <xf numFmtId="164" fontId="0" fillId="10" borderId="36" xfId="1" applyFont="1" applyFill="1" applyBorder="1" applyAlignment="1" applyProtection="1">
      <alignment horizontal="center" vertical="center" wrapText="1"/>
    </xf>
    <xf numFmtId="1" fontId="0" fillId="10" borderId="33" xfId="0" applyNumberFormat="1" applyFill="1" applyBorder="1" applyAlignment="1">
      <alignment horizontal="center" vertical="center" wrapText="1"/>
    </xf>
    <xf numFmtId="1" fontId="0" fillId="10" borderId="19" xfId="0" applyNumberFormat="1" applyFill="1" applyBorder="1" applyAlignment="1">
      <alignment horizontal="center" vertical="center" wrapText="1"/>
    </xf>
    <xf numFmtId="168" fontId="0" fillId="10" borderId="20" xfId="2" applyNumberFormat="1" applyFont="1" applyFill="1" applyBorder="1" applyAlignment="1" applyProtection="1">
      <alignment horizontal="center" vertical="center" wrapText="1"/>
    </xf>
    <xf numFmtId="168" fontId="0" fillId="10" borderId="15" xfId="2" applyNumberFormat="1" applyFont="1" applyFill="1" applyBorder="1" applyAlignment="1" applyProtection="1">
      <alignment horizontal="center" wrapText="1"/>
    </xf>
    <xf numFmtId="168" fontId="0" fillId="10" borderId="21" xfId="2" applyNumberFormat="1" applyFont="1" applyFill="1" applyBorder="1" applyAlignment="1" applyProtection="1">
      <alignment horizontal="center" vertical="center" wrapText="1"/>
    </xf>
    <xf numFmtId="0" fontId="0" fillId="10" borderId="0" xfId="0" applyFill="1"/>
    <xf numFmtId="1" fontId="0" fillId="0" borderId="48" xfId="0" applyNumberFormat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168" fontId="0" fillId="0" borderId="24" xfId="2" applyNumberFormat="1" applyFont="1" applyBorder="1" applyAlignment="1" applyProtection="1">
      <alignment horizontal="center" vertical="center" wrapText="1"/>
    </xf>
    <xf numFmtId="164" fontId="0" fillId="0" borderId="49" xfId="1" applyFont="1" applyBorder="1" applyAlignment="1" applyProtection="1">
      <alignment horizontal="center" vertical="center" wrapText="1"/>
    </xf>
    <xf numFmtId="0" fontId="11" fillId="10" borderId="50" xfId="0" applyFont="1" applyFill="1" applyBorder="1" applyAlignment="1">
      <alignment horizontal="center" vertical="center"/>
    </xf>
    <xf numFmtId="0" fontId="0" fillId="10" borderId="51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64" fontId="0" fillId="10" borderId="49" xfId="1" applyFont="1" applyFill="1" applyBorder="1" applyAlignment="1" applyProtection="1">
      <alignment horizontal="center" vertical="center" wrapText="1"/>
    </xf>
    <xf numFmtId="1" fontId="0" fillId="10" borderId="48" xfId="0" applyNumberFormat="1" applyFill="1" applyBorder="1" applyAlignment="1">
      <alignment horizontal="center" vertical="center" wrapText="1"/>
    </xf>
    <xf numFmtId="1" fontId="0" fillId="10" borderId="23" xfId="0" applyNumberFormat="1" applyFill="1" applyBorder="1" applyAlignment="1">
      <alignment horizontal="center" vertical="center" wrapText="1"/>
    </xf>
    <xf numFmtId="168" fontId="0" fillId="10" borderId="24" xfId="2" applyNumberFormat="1" applyFont="1" applyFill="1" applyBorder="1" applyAlignment="1" applyProtection="1">
      <alignment horizontal="center" vertical="center" wrapText="1"/>
    </xf>
    <xf numFmtId="168" fontId="0" fillId="10" borderId="27" xfId="2" applyNumberFormat="1" applyFont="1" applyFill="1" applyBorder="1" applyAlignment="1" applyProtection="1">
      <alignment horizontal="center" wrapText="1"/>
    </xf>
    <xf numFmtId="168" fontId="0" fillId="10" borderId="25" xfId="2" applyNumberFormat="1" applyFont="1" applyFill="1" applyBorder="1" applyAlignment="1" applyProtection="1">
      <alignment horizontal="center" vertical="center" wrapText="1"/>
    </xf>
    <xf numFmtId="164" fontId="0" fillId="0" borderId="52" xfId="1" applyFont="1" applyBorder="1" applyAlignment="1" applyProtection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68" fontId="0" fillId="0" borderId="47" xfId="2" applyNumberFormat="1" applyFont="1" applyBorder="1" applyAlignment="1" applyProtection="1">
      <alignment horizontal="center" wrapText="1"/>
    </xf>
    <xf numFmtId="164" fontId="0" fillId="0" borderId="53" xfId="1" applyFont="1" applyBorder="1" applyAlignment="1" applyProtection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8" fontId="0" fillId="0" borderId="33" xfId="2" applyNumberFormat="1" applyFont="1" applyBorder="1" applyAlignment="1" applyProtection="1">
      <alignment horizontal="center" wrapText="1"/>
    </xf>
    <xf numFmtId="164" fontId="0" fillId="10" borderId="1" xfId="1" applyFont="1" applyFill="1" applyBorder="1" applyAlignment="1" applyProtection="1">
      <alignment horizontal="center" vertical="center" wrapText="1"/>
    </xf>
    <xf numFmtId="1" fontId="0" fillId="10" borderId="54" xfId="0" applyNumberFormat="1" applyFill="1" applyBorder="1" applyAlignment="1">
      <alignment horizontal="center" vertical="center" wrapText="1"/>
    </xf>
    <xf numFmtId="1" fontId="0" fillId="10" borderId="55" xfId="0" applyNumberFormat="1" applyFill="1" applyBorder="1" applyAlignment="1">
      <alignment horizontal="center" vertical="center" wrapText="1"/>
    </xf>
    <xf numFmtId="168" fontId="0" fillId="10" borderId="56" xfId="2" applyNumberFormat="1" applyFont="1" applyFill="1" applyBorder="1" applyAlignment="1" applyProtection="1">
      <alignment horizontal="center" vertical="center" wrapText="1"/>
    </xf>
    <xf numFmtId="168" fontId="0" fillId="10" borderId="57" xfId="2" applyNumberFormat="1" applyFont="1" applyFill="1" applyBorder="1" applyAlignment="1" applyProtection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8" fontId="0" fillId="0" borderId="17" xfId="2" applyNumberFormat="1" applyFont="1" applyBorder="1" applyAlignment="1" applyProtection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21" xfId="2" applyNumberFormat="1" applyFont="1" applyBorder="1" applyAlignment="1" applyProtection="1">
      <alignment horizontal="center" vertical="center"/>
    </xf>
    <xf numFmtId="0" fontId="0" fillId="0" borderId="33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164" fontId="0" fillId="10" borderId="53" xfId="1" applyFont="1" applyFill="1" applyBorder="1" applyAlignment="1" applyProtection="1">
      <alignment horizontal="center" vertical="center" wrapText="1"/>
    </xf>
    <xf numFmtId="0" fontId="0" fillId="10" borderId="15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168" fontId="0" fillId="10" borderId="21" xfId="2" applyNumberFormat="1" applyFont="1" applyFill="1" applyBorder="1" applyAlignment="1" applyProtection="1">
      <alignment horizontal="center" vertical="center"/>
    </xf>
    <xf numFmtId="0" fontId="0" fillId="10" borderId="33" xfId="0" applyFill="1" applyBorder="1" applyAlignment="1">
      <alignment horizontal="center" wrapText="1"/>
    </xf>
    <xf numFmtId="0" fontId="0" fillId="10" borderId="21" xfId="0" applyFill="1" applyBorder="1" applyAlignment="1">
      <alignment horizontal="center" vertical="center" wrapText="1"/>
    </xf>
    <xf numFmtId="164" fontId="0" fillId="0" borderId="58" xfId="1" applyFont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25" xfId="2" applyNumberFormat="1" applyFont="1" applyBorder="1" applyAlignment="1" applyProtection="1">
      <alignment horizontal="center" vertical="center"/>
    </xf>
    <xf numFmtId="0" fontId="0" fillId="0" borderId="48" xfId="0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168" fontId="0" fillId="10" borderId="20" xfId="2" applyNumberFormat="1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1" fillId="7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10" borderId="60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168" fontId="0" fillId="10" borderId="61" xfId="2" applyNumberFormat="1" applyFont="1" applyFill="1" applyBorder="1" applyAlignment="1" applyProtection="1">
      <alignment horizontal="center" vertical="center"/>
    </xf>
    <xf numFmtId="0" fontId="0" fillId="10" borderId="54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164" fontId="0" fillId="0" borderId="62" xfId="1" applyFont="1" applyBorder="1" applyAlignment="1" applyProtection="1">
      <alignment horizontal="center" vertical="center" wrapText="1"/>
    </xf>
    <xf numFmtId="0" fontId="0" fillId="10" borderId="44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168" fontId="0" fillId="10" borderId="63" xfId="2" applyNumberFormat="1" applyFont="1" applyFill="1" applyBorder="1" applyAlignment="1" applyProtection="1">
      <alignment horizontal="center" vertical="center"/>
    </xf>
    <xf numFmtId="0" fontId="0" fillId="10" borderId="28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164" fontId="0" fillId="10" borderId="58" xfId="1" applyFont="1" applyFill="1" applyBorder="1" applyAlignment="1" applyProtection="1">
      <alignment horizontal="center" vertical="center" wrapText="1"/>
    </xf>
    <xf numFmtId="0" fontId="0" fillId="10" borderId="27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168" fontId="0" fillId="10" borderId="24" xfId="2" applyNumberFormat="1" applyFont="1" applyFill="1" applyBorder="1" applyAlignment="1" applyProtection="1">
      <alignment horizontal="center" vertical="center"/>
    </xf>
    <xf numFmtId="0" fontId="0" fillId="10" borderId="27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164" fontId="0" fillId="0" borderId="59" xfId="1" applyFont="1" applyBorder="1" applyAlignment="1" applyProtection="1">
      <alignment horizontal="center" vertical="center" wrapText="1"/>
    </xf>
    <xf numFmtId="164" fontId="0" fillId="0" borderId="18" xfId="1" applyFont="1" applyBorder="1" applyAlignment="1" applyProtection="1">
      <alignment horizontal="center" vertical="center" wrapText="1"/>
    </xf>
    <xf numFmtId="164" fontId="0" fillId="10" borderId="18" xfId="1" applyFont="1" applyFill="1" applyBorder="1" applyAlignment="1" applyProtection="1">
      <alignment horizontal="center" vertical="center" wrapText="1"/>
    </xf>
    <xf numFmtId="164" fontId="0" fillId="0" borderId="64" xfId="1" applyFont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8" fontId="0" fillId="0" borderId="63" xfId="2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64" fontId="0" fillId="0" borderId="14" xfId="1" applyFont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0" fillId="0" borderId="12" xfId="2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/>
    </xf>
    <xf numFmtId="164" fontId="0" fillId="10" borderId="14" xfId="1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/>
    </xf>
    <xf numFmtId="164" fontId="0" fillId="0" borderId="22" xfId="1" applyFont="1" applyBorder="1" applyAlignment="1" applyProtection="1">
      <alignment horizontal="center" vertical="center" wrapText="1"/>
    </xf>
    <xf numFmtId="0" fontId="11" fillId="7" borderId="18" xfId="0" applyFont="1" applyFill="1" applyBorder="1" applyAlignment="1">
      <alignment horizontal="center" vertical="center"/>
    </xf>
    <xf numFmtId="0" fontId="11" fillId="7" borderId="6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10" borderId="62" xfId="1" applyFont="1" applyFill="1" applyBorder="1" applyAlignment="1" applyProtection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164" fontId="0" fillId="10" borderId="65" xfId="1" applyFont="1" applyFill="1" applyBorder="1" applyAlignment="1" applyProtection="1">
      <alignment horizontal="center" vertical="center" wrapText="1"/>
    </xf>
    <xf numFmtId="168" fontId="0" fillId="10" borderId="29" xfId="2" applyNumberFormat="1" applyFont="1" applyFill="1" applyBorder="1" applyAlignment="1" applyProtection="1">
      <alignment horizontal="center" vertic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26" xfId="0" applyFill="1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164" fontId="0" fillId="10" borderId="52" xfId="1" applyFont="1" applyFill="1" applyBorder="1" applyAlignment="1" applyProtection="1">
      <alignment horizontal="center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168" fontId="0" fillId="10" borderId="43" xfId="2" applyNumberFormat="1" applyFont="1" applyFill="1" applyBorder="1" applyAlignment="1" applyProtection="1">
      <alignment horizontal="center" vertical="center"/>
    </xf>
    <xf numFmtId="0" fontId="0" fillId="10" borderId="16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12" fillId="4" borderId="7" xfId="0" applyFont="1" applyFill="1" applyBorder="1"/>
    <xf numFmtId="0" fontId="12" fillId="4" borderId="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64" fontId="12" fillId="4" borderId="60" xfId="1" applyFont="1" applyFill="1" applyBorder="1" applyAlignment="1" applyProtection="1">
      <alignment horizontal="center" wrapText="1"/>
    </xf>
    <xf numFmtId="1" fontId="12" fillId="4" borderId="57" xfId="0" applyNumberFormat="1" applyFont="1" applyFill="1" applyBorder="1" applyAlignment="1">
      <alignment horizontal="center"/>
    </xf>
    <xf numFmtId="168" fontId="12" fillId="4" borderId="66" xfId="2" applyNumberFormat="1" applyFont="1" applyFill="1" applyBorder="1" applyAlignment="1" applyProtection="1">
      <alignment horizontal="center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8" borderId="21" xfId="0" applyFill="1" applyBorder="1" applyAlignment="1" applyProtection="1">
      <alignment horizontal="center" vertical="center"/>
      <protection locked="0"/>
    </xf>
    <xf numFmtId="0" fontId="0" fillId="8" borderId="21" xfId="0" applyFill="1" applyBorder="1" applyAlignment="1" applyProtection="1">
      <alignment horizontal="center" vertical="center" wrapText="1"/>
      <protection locked="0"/>
    </xf>
    <xf numFmtId="0" fontId="14" fillId="6" borderId="1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3" fillId="0" borderId="1" xfId="0" applyNumberFormat="1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6" fillId="4" borderId="7" xfId="0" applyFont="1" applyFill="1" applyBorder="1" applyAlignment="1" applyProtection="1">
      <alignment horizont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2" fillId="4" borderId="7" xfId="1" applyFont="1" applyFill="1" applyBorder="1" applyAlignment="1" applyProtection="1">
      <alignment horizontal="center" wrapText="1"/>
    </xf>
    <xf numFmtId="0" fontId="11" fillId="7" borderId="60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1" fillId="7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4">
    <cellStyle name="Excel Built-in Good" xfId="3"/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BC9BFF"/>
      <rgbColor rgb="FF993366"/>
      <rgbColor rgb="FFFFFFCC"/>
      <rgbColor rgb="FFC6EFC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C4BD97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5929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19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7135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21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78408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23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7333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25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6325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360</xdr:rowOff>
    </xdr:from>
    <xdr:to>
      <xdr:col>1</xdr:col>
      <xdr:colOff>452520</xdr:colOff>
      <xdr:row>1</xdr:row>
      <xdr:rowOff>189360</xdr:rowOff>
    </xdr:to>
    <xdr:pic>
      <xdr:nvPicPr>
        <xdr:cNvPr id="27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4000" y="360"/>
          <a:ext cx="1688760" cy="455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407520</xdr:colOff>
      <xdr:row>1</xdr:row>
      <xdr:rowOff>189000</xdr:rowOff>
    </xdr:to>
    <xdr:pic>
      <xdr:nvPicPr>
        <xdr:cNvPr id="28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1687680" cy="455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82679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4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6235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6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39096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8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64296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2</xdr:row>
      <xdr:rowOff>161193</xdr:rowOff>
    </xdr:to>
    <xdr:pic>
      <xdr:nvPicPr>
        <xdr:cNvPr id="10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36722" y="200432"/>
          <a:ext cx="608400" cy="4150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12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818800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14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70272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977760</xdr:colOff>
      <xdr:row>1</xdr:row>
      <xdr:rowOff>39240</xdr:rowOff>
    </xdr:from>
    <xdr:to>
      <xdr:col>4</xdr:col>
      <xdr:colOff>1586160</xdr:colOff>
      <xdr:row>3</xdr:row>
      <xdr:rowOff>209160</xdr:rowOff>
    </xdr:to>
    <xdr:pic>
      <xdr:nvPicPr>
        <xdr:cNvPr id="17" name="Imagen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653400" y="200880"/>
          <a:ext cx="608400" cy="6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177840</xdr:colOff>
      <xdr:row>0</xdr:row>
      <xdr:rowOff>115200</xdr:rowOff>
    </xdr:from>
    <xdr:to>
      <xdr:col>2</xdr:col>
      <xdr:colOff>624240</xdr:colOff>
      <xdr:row>3</xdr:row>
      <xdr:rowOff>104400</xdr:rowOff>
    </xdr:to>
    <xdr:pic>
      <xdr:nvPicPr>
        <xdr:cNvPr id="18" name="Imagen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77840" y="115200"/>
          <a:ext cx="2320920" cy="67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drawing" Target="../drawings/drawing9.xml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10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7" Type="http://schemas.openxmlformats.org/officeDocument/2006/relationships/drawing" Target="../drawings/drawing11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7" Type="http://schemas.openxmlformats.org/officeDocument/2006/relationships/drawing" Target="../drawings/drawing12.x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7" Type="http://schemas.openxmlformats.org/officeDocument/2006/relationships/drawing" Target="../drawings/drawing13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7" Type="http://schemas.openxmlformats.org/officeDocument/2006/relationships/drawing" Target="../drawings/drawing14.x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7" Type="http://schemas.openxmlformats.org/officeDocument/2006/relationships/drawing" Target="../drawings/drawing15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57"/>
  <sheetViews>
    <sheetView tabSelected="1"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F10" sqref="F10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6" width="28" customWidth="1"/>
    <col min="7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1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7" t="s">
        <v>9</v>
      </c>
    </row>
    <row r="7" spans="1:5" ht="27" customHeight="1">
      <c r="A7" s="8">
        <v>1</v>
      </c>
      <c r="B7" s="9" t="s">
        <v>12</v>
      </c>
      <c r="C7" s="10" t="s">
        <v>13</v>
      </c>
      <c r="D7" s="11" t="s">
        <v>14</v>
      </c>
      <c r="E7" s="12" t="s">
        <v>15</v>
      </c>
    </row>
    <row r="8" spans="1:5" ht="27" customHeight="1">
      <c r="A8" s="13">
        <v>2</v>
      </c>
      <c r="B8" s="14" t="s">
        <v>16</v>
      </c>
      <c r="C8" s="15" t="s">
        <v>17</v>
      </c>
      <c r="D8" s="16" t="s">
        <v>18</v>
      </c>
      <c r="E8" s="12" t="s">
        <v>15</v>
      </c>
    </row>
    <row r="9" spans="1:5" ht="27" customHeight="1">
      <c r="A9" s="13">
        <v>3</v>
      </c>
      <c r="B9" s="14" t="s">
        <v>19</v>
      </c>
      <c r="C9" s="15" t="s">
        <v>20</v>
      </c>
      <c r="D9" s="16" t="s">
        <v>21</v>
      </c>
      <c r="E9" s="12" t="s">
        <v>15</v>
      </c>
    </row>
    <row r="10" spans="1:5" ht="27" customHeight="1">
      <c r="A10" s="13">
        <v>4</v>
      </c>
      <c r="B10" s="14" t="s">
        <v>22</v>
      </c>
      <c r="C10" s="15" t="s">
        <v>23</v>
      </c>
      <c r="D10" s="16" t="s">
        <v>14</v>
      </c>
      <c r="E10" s="12" t="s">
        <v>569</v>
      </c>
    </row>
    <row r="11" spans="1:5" ht="27" customHeight="1">
      <c r="A11" s="13">
        <v>5</v>
      </c>
      <c r="B11" s="14"/>
      <c r="C11" s="15"/>
      <c r="D11" s="16"/>
      <c r="E11" s="17"/>
    </row>
    <row r="12" spans="1:5" ht="27" customHeight="1">
      <c r="A12" s="13">
        <v>6</v>
      </c>
      <c r="B12" s="14"/>
      <c r="C12" s="15"/>
      <c r="D12" s="16"/>
      <c r="E12" s="17"/>
    </row>
    <row r="13" spans="1:5" ht="27" customHeight="1">
      <c r="A13" s="13">
        <v>7</v>
      </c>
      <c r="B13" s="18"/>
      <c r="C13" s="15"/>
      <c r="D13" s="16"/>
      <c r="E13" s="17"/>
    </row>
    <row r="14" spans="1:5" ht="27" customHeight="1">
      <c r="A14" s="13">
        <v>8</v>
      </c>
      <c r="B14" s="18"/>
      <c r="C14" s="15"/>
      <c r="D14" s="16"/>
      <c r="E14" s="17"/>
    </row>
    <row r="15" spans="1:5" ht="27" customHeight="1">
      <c r="A15" s="13">
        <v>9</v>
      </c>
      <c r="B15" s="18"/>
      <c r="C15" s="15"/>
      <c r="D15" s="16"/>
      <c r="E15" s="17"/>
    </row>
    <row r="16" spans="1:5" ht="27" customHeight="1">
      <c r="A16" s="13">
        <v>10</v>
      </c>
      <c r="B16" s="18"/>
      <c r="C16" s="15"/>
      <c r="D16" s="16"/>
      <c r="E16" s="17"/>
    </row>
    <row r="17" spans="1:5" ht="27" customHeight="1">
      <c r="A17" s="13">
        <v>11</v>
      </c>
      <c r="B17" s="18"/>
      <c r="C17" s="15"/>
      <c r="D17" s="16"/>
      <c r="E17" s="17"/>
    </row>
    <row r="18" spans="1:5" ht="27" customHeight="1">
      <c r="A18" s="13">
        <v>12</v>
      </c>
      <c r="B18" s="18"/>
      <c r="C18" s="15"/>
      <c r="D18" s="16"/>
      <c r="E18" s="17"/>
    </row>
    <row r="19" spans="1:5" ht="27" customHeight="1">
      <c r="A19" s="13">
        <v>13</v>
      </c>
      <c r="B19" s="18"/>
      <c r="C19" s="15"/>
      <c r="D19" s="16"/>
      <c r="E19" s="17"/>
    </row>
    <row r="20" spans="1:5" ht="27" customHeight="1">
      <c r="A20" s="13">
        <v>14</v>
      </c>
      <c r="B20" s="18"/>
      <c r="C20" s="15"/>
      <c r="D20" s="16"/>
      <c r="E20" s="17"/>
    </row>
    <row r="21" spans="1:5" ht="27" customHeight="1">
      <c r="A21" s="13">
        <v>15</v>
      </c>
      <c r="B21" s="18"/>
      <c r="C21" s="15"/>
      <c r="D21" s="16"/>
      <c r="E21" s="17"/>
    </row>
    <row r="22" spans="1:5" ht="27" customHeight="1">
      <c r="A22" s="13">
        <v>16</v>
      </c>
      <c r="B22" s="18"/>
      <c r="C22" s="15"/>
      <c r="D22" s="16"/>
      <c r="E22" s="17"/>
    </row>
    <row r="23" spans="1:5" ht="27" customHeight="1">
      <c r="A23" s="13">
        <v>17</v>
      </c>
      <c r="B23" s="18"/>
      <c r="C23" s="15"/>
      <c r="D23" s="16"/>
      <c r="E23" s="17"/>
    </row>
    <row r="24" spans="1:5" ht="27" customHeight="1">
      <c r="A24" s="13">
        <v>18</v>
      </c>
      <c r="B24" s="18"/>
      <c r="C24" s="15"/>
      <c r="D24" s="16"/>
      <c r="E24" s="17"/>
    </row>
    <row r="25" spans="1:5" ht="27" customHeight="1">
      <c r="A25" s="13">
        <v>19</v>
      </c>
      <c r="B25" s="18"/>
      <c r="C25" s="15"/>
      <c r="D25" s="16"/>
      <c r="E25" s="17"/>
    </row>
    <row r="26" spans="1:5" ht="27" customHeight="1">
      <c r="A26" s="13">
        <v>20</v>
      </c>
      <c r="B26" s="18"/>
      <c r="C26" s="15"/>
      <c r="D26" s="16"/>
      <c r="E26" s="17"/>
    </row>
    <row r="27" spans="1:5" ht="27" customHeight="1">
      <c r="A27" s="13">
        <v>21</v>
      </c>
      <c r="B27" s="18"/>
      <c r="C27" s="15"/>
      <c r="D27" s="16"/>
      <c r="E27" s="17"/>
    </row>
    <row r="28" spans="1:5" ht="27" customHeight="1">
      <c r="A28" s="13">
        <v>22</v>
      </c>
      <c r="B28" s="18"/>
      <c r="C28" s="15"/>
      <c r="D28" s="16"/>
      <c r="E28" s="17"/>
    </row>
    <row r="29" spans="1:5" ht="27" customHeight="1">
      <c r="A29" s="13">
        <v>23</v>
      </c>
      <c r="B29" s="18"/>
      <c r="C29" s="15"/>
      <c r="D29" s="16"/>
      <c r="E29" s="17"/>
    </row>
    <row r="30" spans="1:5" ht="27" customHeight="1">
      <c r="A30" s="13">
        <v>24</v>
      </c>
      <c r="B30" s="18"/>
      <c r="C30" s="15"/>
      <c r="D30" s="16"/>
      <c r="E30" s="17"/>
    </row>
    <row r="31" spans="1:5" ht="27" customHeight="1">
      <c r="A31" s="13">
        <v>25</v>
      </c>
      <c r="B31" s="18"/>
      <c r="C31" s="15"/>
      <c r="D31" s="16"/>
      <c r="E31" s="17"/>
    </row>
    <row r="32" spans="1:5" ht="27" customHeight="1">
      <c r="A32" s="13">
        <v>26</v>
      </c>
      <c r="B32" s="18"/>
      <c r="C32" s="15"/>
      <c r="D32" s="16"/>
      <c r="E32" s="17"/>
    </row>
    <row r="33" spans="1:5" ht="27" customHeight="1">
      <c r="A33" s="13">
        <v>27</v>
      </c>
      <c r="B33" s="18"/>
      <c r="C33" s="15"/>
      <c r="D33" s="16"/>
      <c r="E33" s="17"/>
    </row>
    <row r="34" spans="1:5" ht="27" customHeight="1">
      <c r="A34" s="13">
        <v>28</v>
      </c>
      <c r="B34" s="18"/>
      <c r="C34" s="15"/>
      <c r="D34" s="16"/>
      <c r="E34" s="17"/>
    </row>
    <row r="35" spans="1:5" ht="27" customHeight="1">
      <c r="A35" s="13">
        <v>29</v>
      </c>
      <c r="B35" s="18"/>
      <c r="C35" s="15"/>
      <c r="D35" s="16"/>
      <c r="E35" s="17"/>
    </row>
    <row r="36" spans="1:5" ht="27" customHeight="1">
      <c r="A36" s="13">
        <v>30</v>
      </c>
      <c r="B36" s="18"/>
      <c r="C36" s="15"/>
      <c r="D36" s="16"/>
      <c r="E36" s="17"/>
    </row>
    <row r="37" spans="1:5" ht="27" customHeight="1">
      <c r="A37" s="13">
        <v>31</v>
      </c>
      <c r="B37" s="18"/>
      <c r="C37" s="15"/>
      <c r="D37" s="16"/>
      <c r="E37" s="17"/>
    </row>
    <row r="38" spans="1:5" ht="27" customHeight="1">
      <c r="A38" s="13">
        <v>32</v>
      </c>
      <c r="B38" s="18"/>
      <c r="C38" s="15"/>
      <c r="D38" s="16"/>
      <c r="E38" s="17"/>
    </row>
    <row r="39" spans="1:5" ht="27" customHeight="1">
      <c r="A39" s="13">
        <v>33</v>
      </c>
      <c r="B39" s="18"/>
      <c r="C39" s="15"/>
      <c r="D39" s="16"/>
      <c r="E39" s="17"/>
    </row>
    <row r="40" spans="1:5" ht="27" customHeight="1">
      <c r="A40" s="13">
        <v>34</v>
      </c>
      <c r="B40" s="18"/>
      <c r="C40" s="15"/>
      <c r="D40" s="16"/>
      <c r="E40" s="17"/>
    </row>
    <row r="41" spans="1:5" ht="27" customHeight="1">
      <c r="A41" s="13">
        <v>35</v>
      </c>
      <c r="B41" s="18"/>
      <c r="C41" s="15"/>
      <c r="D41" s="16"/>
      <c r="E41" s="17"/>
    </row>
    <row r="42" spans="1:5" ht="27" customHeight="1">
      <c r="A42" s="13">
        <v>36</v>
      </c>
      <c r="B42" s="18"/>
      <c r="C42" s="15"/>
      <c r="D42" s="16"/>
      <c r="E42" s="17"/>
    </row>
    <row r="43" spans="1:5" ht="27" customHeight="1">
      <c r="A43" s="13">
        <v>37</v>
      </c>
      <c r="B43" s="18"/>
      <c r="C43" s="15"/>
      <c r="D43" s="16"/>
      <c r="E43" s="17"/>
    </row>
    <row r="44" spans="1:5" ht="27" customHeight="1">
      <c r="A44" s="13">
        <v>38</v>
      </c>
      <c r="B44" s="18"/>
      <c r="C44" s="15"/>
      <c r="D44" s="16"/>
      <c r="E44" s="17"/>
    </row>
    <row r="45" spans="1:5" ht="27" customHeight="1">
      <c r="A45" s="13">
        <v>39</v>
      </c>
      <c r="B45" s="18"/>
      <c r="C45" s="15"/>
      <c r="D45" s="16"/>
      <c r="E45" s="17"/>
    </row>
    <row r="46" spans="1:5" ht="27" customHeight="1">
      <c r="A46" s="13">
        <v>40</v>
      </c>
      <c r="B46" s="18"/>
      <c r="C46" s="15"/>
      <c r="D46" s="16"/>
      <c r="E46" s="17"/>
    </row>
    <row r="47" spans="1:5" ht="27" customHeight="1">
      <c r="A47" s="13">
        <v>41</v>
      </c>
      <c r="B47" s="18"/>
      <c r="C47" s="15"/>
      <c r="D47" s="16"/>
      <c r="E47" s="17"/>
    </row>
    <row r="48" spans="1:5" ht="27" customHeight="1">
      <c r="A48" s="13">
        <v>42</v>
      </c>
      <c r="B48" s="18"/>
      <c r="C48" s="15"/>
      <c r="D48" s="16"/>
      <c r="E48" s="17"/>
    </row>
    <row r="49" spans="1:5" ht="27" customHeight="1">
      <c r="A49" s="13">
        <v>43</v>
      </c>
      <c r="B49" s="18"/>
      <c r="C49" s="15"/>
      <c r="D49" s="16"/>
      <c r="E49" s="17"/>
    </row>
    <row r="50" spans="1:5" ht="27" customHeight="1">
      <c r="A50" s="13">
        <v>44</v>
      </c>
      <c r="B50" s="18"/>
      <c r="C50" s="15"/>
      <c r="D50" s="16"/>
      <c r="E50" s="17"/>
    </row>
    <row r="51" spans="1:5" ht="27" customHeight="1">
      <c r="A51" s="13">
        <v>45</v>
      </c>
      <c r="B51" s="18"/>
      <c r="C51" s="15"/>
      <c r="D51" s="16"/>
      <c r="E51" s="17"/>
    </row>
    <row r="52" spans="1:5" ht="27" customHeight="1">
      <c r="A52" s="13">
        <v>46</v>
      </c>
      <c r="B52" s="18"/>
      <c r="C52" s="15"/>
      <c r="D52" s="16"/>
      <c r="E52" s="17"/>
    </row>
    <row r="53" spans="1:5" ht="27" customHeight="1">
      <c r="A53" s="13">
        <v>47</v>
      </c>
      <c r="B53" s="18"/>
      <c r="C53" s="15"/>
      <c r="D53" s="16"/>
      <c r="E53" s="17"/>
    </row>
    <row r="54" spans="1:5" ht="27" customHeight="1">
      <c r="A54" s="13">
        <v>48</v>
      </c>
      <c r="B54" s="18"/>
      <c r="C54" s="15"/>
      <c r="D54" s="16"/>
      <c r="E54" s="17"/>
    </row>
    <row r="55" spans="1:5" ht="27" customHeight="1">
      <c r="A55" s="13">
        <v>49</v>
      </c>
      <c r="B55" s="18"/>
      <c r="C55" s="15"/>
      <c r="D55" s="16"/>
      <c r="E55" s="17"/>
    </row>
    <row r="56" spans="1:5" ht="27" customHeight="1" thickBot="1">
      <c r="A56" s="13">
        <v>50</v>
      </c>
      <c r="B56" s="18"/>
      <c r="C56" s="19"/>
      <c r="D56" s="20"/>
      <c r="E56" s="21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9F422DBA-A577-4185-9276-39335FF937E2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64AE6E1E-7945-4209-8E6A-A03F3BC9A59D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C4A2580B-AC93-4789-B4C6-DD81D997B4F3}" scale="80" hiddenColumns="1">
      <pane xSplit="6" ySplit="6" topLeftCell="AG7" activePane="bottomRight" state="frozen"/>
      <selection pane="bottomRight" activeCell="AI6" sqref="AI6"/>
      <pageMargins left="0.70833333333333304" right="0.70833333333333304" top="0.74791666666666701" bottom="0.74791666666666701" header="0.51180555555555496" footer="0.51180555555555496"/>
      <pageSetup firstPageNumber="0" orientation="portrait" horizontalDpi="300" verticalDpi="300"/>
    </customSheetView>
    <customSheetView guid="{38862BB8-561B-44C5-B7C8-4B48490B7C01}" scale="80" showPageBreaks="1" hiddenColumns="1">
      <pane xSplit="6" ySplit="6" topLeftCell="G7" activePane="bottomRight" state="frozen"/>
      <selection pane="bottomRight" activeCell="F14" sqref="F14"/>
      <pageMargins left="0.70833333333333304" right="0.70833333333333304" top="0.74791666666666701" bottom="0.74791666666666701" header="0.51180555555555496" footer="0.51180555555555496"/>
      <printOptions headings="1"/>
      <pageSetup firstPageNumber="0" orientation="portrait" horizontalDpi="300" verticalDpi="300" r:id="rId1"/>
    </customSheetView>
  </customSheetViews>
  <mergeCells count="5">
    <mergeCell ref="A2:E2"/>
    <mergeCell ref="A3:E3"/>
    <mergeCell ref="A4:E4"/>
    <mergeCell ref="A5:C5"/>
    <mergeCell ref="B57:C57"/>
  </mergeCells>
  <printOptions headings="1"/>
  <pageMargins left="0.70833333333333304" right="0.70833333333333304" top="0.74791666666666701" bottom="0.74791666666666701" header="0.51180555555555496" footer="0.51180555555555496"/>
  <pageSetup firstPageNumber="0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X59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G16" sqref="G16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326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327</v>
      </c>
      <c r="C7" s="15" t="s">
        <v>328</v>
      </c>
      <c r="D7" s="16" t="s">
        <v>329</v>
      </c>
      <c r="E7" s="50" t="s">
        <v>570</v>
      </c>
    </row>
    <row r="8" spans="1:5" ht="27" customHeight="1">
      <c r="A8" s="13">
        <v>2</v>
      </c>
      <c r="B8" s="14" t="s">
        <v>330</v>
      </c>
      <c r="C8" s="15" t="s">
        <v>82</v>
      </c>
      <c r="D8" s="16" t="s">
        <v>331</v>
      </c>
      <c r="E8" s="51" t="s">
        <v>569</v>
      </c>
    </row>
    <row r="9" spans="1:5" ht="27" customHeight="1">
      <c r="A9" s="13">
        <v>3</v>
      </c>
      <c r="B9" s="14" t="s">
        <v>332</v>
      </c>
      <c r="C9" s="15" t="s">
        <v>333</v>
      </c>
      <c r="D9" s="16" t="s">
        <v>334</v>
      </c>
      <c r="E9" s="51" t="s">
        <v>312</v>
      </c>
    </row>
    <row r="10" spans="1:5" ht="27" customHeight="1">
      <c r="A10" s="13">
        <v>4</v>
      </c>
      <c r="B10" s="14" t="s">
        <v>335</v>
      </c>
      <c r="C10" s="15" t="s">
        <v>336</v>
      </c>
      <c r="D10" s="16" t="s">
        <v>337</v>
      </c>
      <c r="E10" s="32" t="s">
        <v>570</v>
      </c>
    </row>
    <row r="11" spans="1:5" ht="27" customHeight="1">
      <c r="A11" s="13">
        <v>5</v>
      </c>
      <c r="B11" s="14" t="s">
        <v>338</v>
      </c>
      <c r="C11" s="15" t="s">
        <v>82</v>
      </c>
      <c r="D11" s="16" t="s">
        <v>331</v>
      </c>
      <c r="E11" s="244" t="s">
        <v>312</v>
      </c>
    </row>
    <row r="12" spans="1:5" ht="27" customHeight="1">
      <c r="A12" s="13">
        <v>6</v>
      </c>
      <c r="B12" s="14" t="s">
        <v>339</v>
      </c>
      <c r="C12" s="15" t="s">
        <v>340</v>
      </c>
      <c r="D12" s="16" t="s">
        <v>341</v>
      </c>
      <c r="E12" s="244" t="s">
        <v>312</v>
      </c>
    </row>
    <row r="13" spans="1:5" ht="27" customHeight="1">
      <c r="A13" s="13">
        <v>7</v>
      </c>
      <c r="B13" s="14" t="s">
        <v>342</v>
      </c>
      <c r="C13" s="15" t="s">
        <v>82</v>
      </c>
      <c r="D13" s="16" t="s">
        <v>337</v>
      </c>
      <c r="E13" s="244" t="s">
        <v>312</v>
      </c>
    </row>
    <row r="14" spans="1:5" ht="27" customHeight="1">
      <c r="A14" s="13">
        <v>8</v>
      </c>
      <c r="B14" s="14" t="s">
        <v>343</v>
      </c>
      <c r="C14" s="15" t="s">
        <v>344</v>
      </c>
      <c r="D14" s="16" t="s">
        <v>329</v>
      </c>
      <c r="E14" s="244" t="s">
        <v>312</v>
      </c>
    </row>
    <row r="15" spans="1:5" ht="27" customHeight="1">
      <c r="A15" s="13">
        <v>9</v>
      </c>
      <c r="B15" s="14" t="s">
        <v>345</v>
      </c>
      <c r="C15" s="15" t="s">
        <v>346</v>
      </c>
      <c r="D15" s="16" t="s">
        <v>337</v>
      </c>
      <c r="E15" s="32" t="s">
        <v>570</v>
      </c>
    </row>
    <row r="16" spans="1:5" ht="27" customHeight="1">
      <c r="A16" s="13">
        <v>10</v>
      </c>
      <c r="B16" s="14" t="s">
        <v>347</v>
      </c>
      <c r="C16" s="15" t="s">
        <v>348</v>
      </c>
      <c r="D16" s="16" t="s">
        <v>341</v>
      </c>
      <c r="E16" s="32" t="s">
        <v>570</v>
      </c>
    </row>
    <row r="17" spans="1:5" ht="27" customHeight="1">
      <c r="A17" s="13">
        <v>11</v>
      </c>
      <c r="B17" s="243" t="s">
        <v>491</v>
      </c>
      <c r="C17" s="241" t="s">
        <v>493</v>
      </c>
      <c r="D17" s="16" t="s">
        <v>337</v>
      </c>
      <c r="E17" s="244" t="s">
        <v>312</v>
      </c>
    </row>
    <row r="18" spans="1:5" ht="27" customHeight="1">
      <c r="A18" s="13">
        <v>12</v>
      </c>
      <c r="B18" s="243" t="s">
        <v>492</v>
      </c>
      <c r="C18" s="241" t="s">
        <v>509</v>
      </c>
      <c r="D18" s="16" t="s">
        <v>341</v>
      </c>
      <c r="E18" s="244" t="s">
        <v>312</v>
      </c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3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33"/>
    </row>
    <row r="58" spans="1:5">
      <c r="E58" s="33"/>
    </row>
    <row r="59" spans="1:5">
      <c r="E59" s="34"/>
    </row>
  </sheetData>
  <customSheetViews>
    <customSheetView guid="{43BA7F2B-E235-4A82-A3BE-8B7080745C4A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52F76E2C-0BA3-41A6-B452-D007FA4AF773}" scale="80" hiddenColumns="1">
      <pane xSplit="6" ySplit="6" topLeftCell="G7" activePane="bottomRight" state="frozen"/>
      <selection pane="bottomRight" activeCell="D21" sqref="D21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8CAE1997-E242-48B0-8FEB-C76F02952425}" scale="80" hiddenColumns="1">
      <pane xSplit="6" ySplit="6" topLeftCell="G7" activePane="bottomRight" state="frozen"/>
      <selection pane="bottomRight" activeCell="D21" sqref="D21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CBE053EE-4995-4300-9698-E8784A6788B3}" scale="80" hiddenColumns="1">
      <pane xSplit="6" ySplit="6" topLeftCell="G7" activePane="bottomRight" state="frozen"/>
      <selection pane="bottomRight" activeCell="E17" sqref="E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G7" activePane="bottomRight" state="frozen"/>
      <selection pane="bottomRight" activeCell="E17" sqref="E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G7" activePane="bottomRight" state="frozen"/>
      <selection pane="bottomRight" activeCell="E17" sqref="E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G7" activePane="bottomRight" state="frozen"/>
      <selection pane="bottomRight" activeCell="E17" sqref="E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G7" activePane="bottomRight" state="frozen"/>
      <selection pane="bottomRight" activeCell="E17" sqref="E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G7" activePane="bottomRight" state="frozen"/>
      <selection pane="bottomRight" activeCell="D21" sqref="D21"/>
      <pageMargins left="0.7" right="0.7" top="0.75" bottom="0.75" header="0.51180555555555496" footer="0.51180555555555496"/>
      <pageSetup firstPageNumber="0" orientation="portrait" horizontalDpi="300" verticalDpi="300" r:id="rId5"/>
    </customSheetView>
    <customSheetView guid="{E9206F91-DCA2-44D7-8CDE-1CE97019545B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6"/>
    </customSheetView>
    <customSheetView guid="{64AE6E1E-7945-4209-8E6A-A03F3BC9A59D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7"/>
    </customSheetView>
    <customSheetView guid="{C4A2580B-AC93-4789-B4C6-DD81D997B4F3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8"/>
    </customSheetView>
    <customSheetView guid="{38862BB8-561B-44C5-B7C8-4B48490B7C01}" scale="80" hiddenColumns="1">
      <pane xSplit="6" ySplit="6" topLeftCell="AH10" activePane="bottomRight" state="frozen"/>
      <selection pane="bottomRight" activeCell="AI18" sqref="AI18"/>
      <pageMargins left="0.7" right="0.7" top="0.75" bottom="0.75" header="0.51180555555555496" footer="0.51180555555555496"/>
      <pageSetup firstPageNumber="0" orientation="portrait" horizontalDpi="300" verticalDpi="300" r:id="rId9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10"/>
  <drawing r:id="rId1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10" sqref="A10"/>
      <selection pane="bottomRight" activeCell="H15" sqref="H15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349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350</v>
      </c>
      <c r="C7" s="15" t="s">
        <v>351</v>
      </c>
      <c r="D7" s="16" t="s">
        <v>352</v>
      </c>
      <c r="E7" s="32" t="s">
        <v>71</v>
      </c>
    </row>
    <row r="8" spans="1:5" ht="27" customHeight="1">
      <c r="A8" s="13">
        <v>2</v>
      </c>
      <c r="B8" s="14" t="s">
        <v>353</v>
      </c>
      <c r="C8" s="15" t="s">
        <v>354</v>
      </c>
      <c r="D8" s="16" t="s">
        <v>352</v>
      </c>
      <c r="E8" s="32" t="s">
        <v>71</v>
      </c>
    </row>
    <row r="9" spans="1:5" ht="27" customHeight="1">
      <c r="A9" s="13">
        <v>3</v>
      </c>
      <c r="B9" s="14" t="s">
        <v>355</v>
      </c>
      <c r="C9" s="15" t="s">
        <v>356</v>
      </c>
      <c r="D9" s="16" t="s">
        <v>357</v>
      </c>
      <c r="E9" s="32" t="s">
        <v>71</v>
      </c>
    </row>
    <row r="10" spans="1:5" ht="27" customHeight="1">
      <c r="A10" s="13">
        <v>4</v>
      </c>
      <c r="B10" s="14" t="s">
        <v>358</v>
      </c>
      <c r="C10" s="15" t="s">
        <v>359</v>
      </c>
      <c r="D10" s="16" t="s">
        <v>360</v>
      </c>
      <c r="E10" s="32" t="s">
        <v>71</v>
      </c>
    </row>
    <row r="11" spans="1:5" ht="27" customHeight="1">
      <c r="A11" s="13">
        <v>5</v>
      </c>
      <c r="B11" s="14" t="s">
        <v>361</v>
      </c>
      <c r="C11" s="15" t="s">
        <v>362</v>
      </c>
      <c r="D11" s="16" t="s">
        <v>363</v>
      </c>
      <c r="E11" s="32" t="s">
        <v>71</v>
      </c>
    </row>
    <row r="12" spans="1:5" ht="27" customHeight="1">
      <c r="A12" s="13">
        <v>6</v>
      </c>
      <c r="B12" s="14" t="s">
        <v>364</v>
      </c>
      <c r="C12" s="15" t="s">
        <v>365</v>
      </c>
      <c r="D12" s="16" t="s">
        <v>366</v>
      </c>
      <c r="E12" s="32" t="s">
        <v>71</v>
      </c>
    </row>
    <row r="13" spans="1:5" ht="27" customHeight="1">
      <c r="A13" s="13">
        <v>7</v>
      </c>
      <c r="B13" s="18" t="s">
        <v>367</v>
      </c>
      <c r="C13" s="15" t="s">
        <v>368</v>
      </c>
      <c r="D13" s="16" t="s">
        <v>352</v>
      </c>
      <c r="E13" s="32" t="s">
        <v>71</v>
      </c>
    </row>
    <row r="14" spans="1:5" ht="27" customHeight="1">
      <c r="A14" s="13">
        <v>8</v>
      </c>
      <c r="B14" s="18" t="s">
        <v>369</v>
      </c>
      <c r="C14" s="15" t="s">
        <v>370</v>
      </c>
      <c r="D14" s="16" t="s">
        <v>371</v>
      </c>
      <c r="E14" s="32" t="s">
        <v>71</v>
      </c>
    </row>
    <row r="15" spans="1:5" ht="27" customHeight="1">
      <c r="A15" s="13">
        <v>9</v>
      </c>
      <c r="B15" s="14" t="s">
        <v>372</v>
      </c>
      <c r="C15" s="15" t="s">
        <v>365</v>
      </c>
      <c r="D15" s="16" t="s">
        <v>366</v>
      </c>
      <c r="E15" s="32" t="s">
        <v>71</v>
      </c>
    </row>
    <row r="16" spans="1:5" ht="27" customHeight="1">
      <c r="A16" s="13">
        <v>10</v>
      </c>
      <c r="B16" s="49" t="s">
        <v>373</v>
      </c>
      <c r="C16" s="49" t="s">
        <v>374</v>
      </c>
      <c r="D16" s="49" t="s">
        <v>360</v>
      </c>
      <c r="E16" s="32" t="s">
        <v>71</v>
      </c>
    </row>
    <row r="17" spans="1:5" ht="27" customHeight="1">
      <c r="A17" s="13">
        <v>11</v>
      </c>
      <c r="B17" s="18" t="s">
        <v>525</v>
      </c>
      <c r="C17" s="241" t="s">
        <v>526</v>
      </c>
      <c r="D17" s="242" t="s">
        <v>527</v>
      </c>
      <c r="E17" s="244" t="s">
        <v>567</v>
      </c>
    </row>
    <row r="18" spans="1:5" ht="27" customHeight="1">
      <c r="A18" s="13">
        <v>12</v>
      </c>
      <c r="B18" s="18"/>
      <c r="C18" s="15"/>
      <c r="D18" s="16"/>
      <c r="E18" s="33"/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G10" activePane="bottomRight" state="frozen"/>
      <selection pane="bottomRight" activeCell="L17" sqref="L17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G10" activePane="bottomRight" state="frozen"/>
      <selection pane="bottomRight" activeCell="E18" sqref="E18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G10" activePane="bottomRight" state="frozen"/>
      <selection pane="bottomRight" activeCell="L17" sqref="L17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G10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17" sqref="A17"/>
      <selection pane="bottomRight" activeCell="E22" sqref="E22:E25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375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376</v>
      </c>
      <c r="C7" s="15" t="s">
        <v>377</v>
      </c>
      <c r="D7" s="16" t="s">
        <v>378</v>
      </c>
      <c r="E7" s="33" t="s">
        <v>379</v>
      </c>
    </row>
    <row r="8" spans="1:5" ht="27" customHeight="1">
      <c r="A8" s="13">
        <v>2</v>
      </c>
      <c r="B8" s="14" t="s">
        <v>380</v>
      </c>
      <c r="C8" s="15" t="s">
        <v>381</v>
      </c>
      <c r="D8" s="16" t="s">
        <v>382</v>
      </c>
      <c r="E8" s="33" t="s">
        <v>379</v>
      </c>
    </row>
    <row r="9" spans="1:5" ht="27" customHeight="1">
      <c r="A9" s="13">
        <v>3</v>
      </c>
      <c r="B9" s="14" t="s">
        <v>383</v>
      </c>
      <c r="C9" s="15" t="s">
        <v>384</v>
      </c>
      <c r="D9" s="16" t="s">
        <v>382</v>
      </c>
      <c r="E9" s="33" t="s">
        <v>379</v>
      </c>
    </row>
    <row r="10" spans="1:5" ht="27" customHeight="1">
      <c r="A10" s="13">
        <v>4</v>
      </c>
      <c r="B10" s="14" t="s">
        <v>385</v>
      </c>
      <c r="C10" s="15" t="s">
        <v>386</v>
      </c>
      <c r="D10" s="16" t="s">
        <v>382</v>
      </c>
      <c r="E10" s="33" t="s">
        <v>379</v>
      </c>
    </row>
    <row r="11" spans="1:5" ht="27" customHeight="1">
      <c r="A11" s="13">
        <v>5</v>
      </c>
      <c r="B11" s="14" t="s">
        <v>387</v>
      </c>
      <c r="C11" s="15" t="s">
        <v>388</v>
      </c>
      <c r="D11" s="16" t="s">
        <v>382</v>
      </c>
      <c r="E11" s="33" t="s">
        <v>379</v>
      </c>
    </row>
    <row r="12" spans="1:5" ht="27" customHeight="1">
      <c r="A12" s="13">
        <v>6</v>
      </c>
      <c r="B12" s="14" t="s">
        <v>389</v>
      </c>
      <c r="C12" s="15" t="s">
        <v>390</v>
      </c>
      <c r="D12" s="16" t="s">
        <v>382</v>
      </c>
      <c r="E12" s="33" t="s">
        <v>379</v>
      </c>
    </row>
    <row r="13" spans="1:5" ht="27" customHeight="1">
      <c r="A13" s="13">
        <v>7</v>
      </c>
      <c r="B13" s="14" t="s">
        <v>391</v>
      </c>
      <c r="C13" s="15" t="s">
        <v>392</v>
      </c>
      <c r="D13" s="16" t="s">
        <v>393</v>
      </c>
      <c r="E13" s="33" t="s">
        <v>379</v>
      </c>
    </row>
    <row r="14" spans="1:5" ht="27" customHeight="1">
      <c r="A14" s="13">
        <v>8</v>
      </c>
      <c r="B14" s="14" t="s">
        <v>394</v>
      </c>
      <c r="C14" s="15" t="s">
        <v>395</v>
      </c>
      <c r="D14" s="16" t="s">
        <v>396</v>
      </c>
      <c r="E14" s="33" t="s">
        <v>210</v>
      </c>
    </row>
    <row r="15" spans="1:5" ht="27" customHeight="1">
      <c r="A15" s="13">
        <v>9</v>
      </c>
      <c r="B15" s="14" t="s">
        <v>397</v>
      </c>
      <c r="C15" s="15" t="s">
        <v>398</v>
      </c>
      <c r="D15" s="16" t="s">
        <v>382</v>
      </c>
      <c r="E15" s="33" t="s">
        <v>379</v>
      </c>
    </row>
    <row r="16" spans="1:5" ht="27" customHeight="1">
      <c r="A16" s="13">
        <v>10</v>
      </c>
      <c r="B16" s="14" t="s">
        <v>399</v>
      </c>
      <c r="C16" s="15" t="s">
        <v>400</v>
      </c>
      <c r="D16" s="16" t="s">
        <v>378</v>
      </c>
      <c r="E16" s="33" t="s">
        <v>379</v>
      </c>
    </row>
    <row r="17" spans="1:5" ht="27" customHeight="1">
      <c r="A17" s="13">
        <v>11</v>
      </c>
      <c r="B17" s="14" t="s">
        <v>401</v>
      </c>
      <c r="C17" s="15" t="s">
        <v>402</v>
      </c>
      <c r="D17" s="16" t="s">
        <v>393</v>
      </c>
      <c r="E17" s="33" t="s">
        <v>379</v>
      </c>
    </row>
    <row r="18" spans="1:5" ht="27" customHeight="1">
      <c r="A18" s="13">
        <v>12</v>
      </c>
      <c r="B18" s="14" t="s">
        <v>403</v>
      </c>
      <c r="C18" s="15" t="s">
        <v>390</v>
      </c>
      <c r="D18" s="16" t="s">
        <v>382</v>
      </c>
      <c r="E18" s="33" t="s">
        <v>379</v>
      </c>
    </row>
    <row r="19" spans="1:5" ht="27" customHeight="1">
      <c r="A19" s="13">
        <v>13</v>
      </c>
      <c r="B19" s="14" t="s">
        <v>404</v>
      </c>
      <c r="C19" s="15" t="s">
        <v>405</v>
      </c>
      <c r="D19" s="16" t="s">
        <v>406</v>
      </c>
      <c r="E19" s="33" t="s">
        <v>379</v>
      </c>
    </row>
    <row r="20" spans="1:5" ht="27" customHeight="1">
      <c r="A20" s="13">
        <v>14</v>
      </c>
      <c r="B20" s="14" t="s">
        <v>407</v>
      </c>
      <c r="C20" s="15" t="s">
        <v>408</v>
      </c>
      <c r="D20" s="16" t="s">
        <v>382</v>
      </c>
      <c r="E20" s="33" t="s">
        <v>379</v>
      </c>
    </row>
    <row r="21" spans="1:5" ht="27" customHeight="1">
      <c r="A21" s="13">
        <v>15</v>
      </c>
      <c r="B21" s="18" t="s">
        <v>409</v>
      </c>
      <c r="C21" s="15" t="s">
        <v>410</v>
      </c>
      <c r="D21" s="16" t="s">
        <v>406</v>
      </c>
      <c r="E21" s="33" t="s">
        <v>379</v>
      </c>
    </row>
    <row r="22" spans="1:5" ht="27" customHeight="1">
      <c r="A22" s="13">
        <v>16</v>
      </c>
      <c r="B22" s="18" t="s">
        <v>411</v>
      </c>
      <c r="C22" s="15" t="s">
        <v>412</v>
      </c>
      <c r="D22" s="16" t="s">
        <v>382</v>
      </c>
      <c r="E22" s="244" t="s">
        <v>568</v>
      </c>
    </row>
    <row r="23" spans="1:5" ht="27" customHeight="1">
      <c r="A23" s="13">
        <v>17</v>
      </c>
      <c r="B23" s="18" t="s">
        <v>413</v>
      </c>
      <c r="C23" s="15" t="s">
        <v>414</v>
      </c>
      <c r="D23" s="16" t="s">
        <v>382</v>
      </c>
      <c r="E23" s="244" t="s">
        <v>568</v>
      </c>
    </row>
    <row r="24" spans="1:5" ht="27" customHeight="1">
      <c r="A24" s="13">
        <v>18</v>
      </c>
      <c r="B24" s="18" t="s">
        <v>415</v>
      </c>
      <c r="C24" s="15" t="s">
        <v>416</v>
      </c>
      <c r="D24" s="16" t="s">
        <v>382</v>
      </c>
      <c r="E24" s="244" t="s">
        <v>568</v>
      </c>
    </row>
    <row r="25" spans="1:5" ht="27" customHeight="1">
      <c r="A25" s="13">
        <v>19</v>
      </c>
      <c r="B25" s="18" t="s">
        <v>417</v>
      </c>
      <c r="C25" s="15" t="s">
        <v>418</v>
      </c>
      <c r="D25" s="16" t="s">
        <v>382</v>
      </c>
      <c r="E25" s="244" t="s">
        <v>568</v>
      </c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G17" activePane="bottomRight" state="frozen"/>
      <selection pane="bottomRight" activeCell="F26" sqref="F26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AC1" sqref="AC1"/>
      <selection pane="bottomLeft" activeCell="A7" sqref="A7"/>
      <selection pane="bottomRight" activeCell="H6" sqref="H6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419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420</v>
      </c>
      <c r="C7" s="15" t="s">
        <v>421</v>
      </c>
      <c r="D7" s="16" t="s">
        <v>422</v>
      </c>
      <c r="E7" s="32" t="s">
        <v>312</v>
      </c>
    </row>
    <row r="8" spans="1:5" ht="27" customHeight="1">
      <c r="A8" s="13">
        <v>2</v>
      </c>
      <c r="B8" s="14" t="s">
        <v>423</v>
      </c>
      <c r="C8" s="15" t="s">
        <v>424</v>
      </c>
      <c r="D8" s="16" t="s">
        <v>425</v>
      </c>
      <c r="E8" s="32" t="s">
        <v>312</v>
      </c>
    </row>
    <row r="9" spans="1:5" ht="27" customHeight="1">
      <c r="A9" s="13">
        <v>3</v>
      </c>
      <c r="B9" s="14" t="s">
        <v>426</v>
      </c>
      <c r="C9" s="15" t="s">
        <v>427</v>
      </c>
      <c r="D9" s="16" t="s">
        <v>428</v>
      </c>
      <c r="E9" s="32" t="s">
        <v>312</v>
      </c>
    </row>
    <row r="10" spans="1:5" ht="27" customHeight="1">
      <c r="A10" s="13">
        <v>4</v>
      </c>
      <c r="B10" s="14" t="s">
        <v>429</v>
      </c>
      <c r="C10" s="15" t="s">
        <v>430</v>
      </c>
      <c r="D10" s="16" t="s">
        <v>428</v>
      </c>
      <c r="E10" s="32" t="s">
        <v>312</v>
      </c>
    </row>
    <row r="11" spans="1:5" ht="27" customHeight="1">
      <c r="A11" s="13">
        <v>5</v>
      </c>
      <c r="B11" s="14" t="s">
        <v>516</v>
      </c>
      <c r="C11" s="15" t="s">
        <v>517</v>
      </c>
      <c r="D11" s="16" t="s">
        <v>425</v>
      </c>
      <c r="E11" s="244" t="s">
        <v>567</v>
      </c>
    </row>
    <row r="12" spans="1:5" ht="27" customHeight="1">
      <c r="A12" s="13">
        <v>6</v>
      </c>
      <c r="B12" s="14"/>
      <c r="C12" s="15"/>
      <c r="D12" s="16"/>
      <c r="E12" s="33"/>
    </row>
    <row r="13" spans="1:5" ht="27" customHeight="1">
      <c r="A13" s="13">
        <v>7</v>
      </c>
      <c r="B13" s="18"/>
      <c r="C13" s="15"/>
      <c r="D13" s="16"/>
      <c r="E13" s="33"/>
    </row>
    <row r="14" spans="1:5" ht="27" customHeight="1">
      <c r="A14" s="13">
        <v>8</v>
      </c>
      <c r="B14" s="18"/>
      <c r="C14" s="15"/>
      <c r="D14" s="16"/>
      <c r="E14" s="33"/>
    </row>
    <row r="15" spans="1:5" ht="27" customHeight="1">
      <c r="A15" s="13">
        <v>9</v>
      </c>
      <c r="B15" s="18"/>
      <c r="C15" s="15"/>
      <c r="D15" s="16"/>
      <c r="E15" s="33"/>
    </row>
    <row r="16" spans="1:5" ht="27" customHeight="1">
      <c r="A16" s="13">
        <v>10</v>
      </c>
      <c r="B16" s="18"/>
      <c r="C16" s="15"/>
      <c r="D16" s="16"/>
      <c r="E16" s="33"/>
    </row>
    <row r="17" spans="1:5" ht="27" customHeight="1">
      <c r="A17" s="13">
        <v>11</v>
      </c>
      <c r="B17" s="18"/>
      <c r="C17" s="15"/>
      <c r="D17" s="16"/>
      <c r="E17" s="33"/>
    </row>
    <row r="18" spans="1:5" ht="27" customHeight="1">
      <c r="A18" s="13">
        <v>12</v>
      </c>
      <c r="B18" s="18"/>
      <c r="C18" s="15"/>
      <c r="D18" s="16"/>
      <c r="E18" s="33"/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G13" activePane="bottomRight" state="frozen"/>
      <selection pane="bottomRight" activeCell="H19" sqref="H19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AC7" activePane="bottomRight" state="frozen"/>
      <selection pane="bottomRight" activeCell="F18" sqref="F18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AH7" activePane="bottomRight" state="frozen"/>
      <selection pane="bottomRight" activeCell="AJ18" sqref="AJ18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G13" activePane="bottomRight" state="frozen"/>
      <selection pane="bottomRight" activeCell="H19" sqref="H19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G13" activePane="bottomRight" state="frozen"/>
      <selection pane="bottomRight" activeCell="H19" sqref="H19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G13" activePane="bottomRight" state="frozen"/>
      <selection pane="bottomRight" activeCell="H19" sqref="H19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AB1" sqref="AB1"/>
      <selection pane="bottomLeft" activeCell="A7" sqref="A7"/>
      <selection pane="bottomRight" activeCell="H13" sqref="H13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431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5" t="s">
        <v>432</v>
      </c>
      <c r="C7" s="15" t="s">
        <v>433</v>
      </c>
      <c r="D7" s="16" t="s">
        <v>434</v>
      </c>
      <c r="E7" s="33" t="s">
        <v>379</v>
      </c>
    </row>
    <row r="8" spans="1:5" ht="27" customHeight="1">
      <c r="A8" s="13">
        <v>2</v>
      </c>
      <c r="B8" s="15" t="s">
        <v>435</v>
      </c>
      <c r="C8" s="15" t="s">
        <v>436</v>
      </c>
      <c r="D8" s="16" t="s">
        <v>434</v>
      </c>
      <c r="E8" s="33" t="s">
        <v>379</v>
      </c>
    </row>
    <row r="9" spans="1:5" ht="27" customHeight="1">
      <c r="A9" s="13">
        <v>3</v>
      </c>
      <c r="B9" s="15" t="s">
        <v>437</v>
      </c>
      <c r="C9" s="15" t="s">
        <v>438</v>
      </c>
      <c r="D9" s="15" t="s">
        <v>439</v>
      </c>
      <c r="E9" s="33" t="s">
        <v>379</v>
      </c>
    </row>
    <row r="10" spans="1:5" ht="27" customHeight="1">
      <c r="A10" s="13">
        <v>4</v>
      </c>
      <c r="B10" s="15" t="s">
        <v>440</v>
      </c>
      <c r="C10" s="15" t="s">
        <v>441</v>
      </c>
      <c r="D10" s="15" t="s">
        <v>439</v>
      </c>
      <c r="E10" s="33" t="s">
        <v>379</v>
      </c>
    </row>
    <row r="11" spans="1:5" ht="27" customHeight="1">
      <c r="A11" s="13">
        <v>5</v>
      </c>
      <c r="B11" s="15" t="s">
        <v>442</v>
      </c>
      <c r="C11" s="15" t="s">
        <v>443</v>
      </c>
      <c r="D11" s="15" t="s">
        <v>439</v>
      </c>
      <c r="E11" s="33" t="s">
        <v>379</v>
      </c>
    </row>
    <row r="12" spans="1:5" ht="27" customHeight="1">
      <c r="A12" s="13">
        <v>6</v>
      </c>
      <c r="B12" s="15" t="s">
        <v>444</v>
      </c>
      <c r="C12" s="15" t="s">
        <v>445</v>
      </c>
      <c r="D12" s="15" t="s">
        <v>439</v>
      </c>
      <c r="E12" s="33" t="s">
        <v>379</v>
      </c>
    </row>
    <row r="13" spans="1:5" ht="27" customHeight="1">
      <c r="A13" s="13">
        <v>7</v>
      </c>
      <c r="B13" s="15" t="s">
        <v>446</v>
      </c>
      <c r="C13" s="15" t="s">
        <v>447</v>
      </c>
      <c r="D13" s="15" t="s">
        <v>439</v>
      </c>
      <c r="E13" s="33" t="s">
        <v>379</v>
      </c>
    </row>
    <row r="14" spans="1:5" ht="27" customHeight="1">
      <c r="A14" s="13">
        <v>8</v>
      </c>
      <c r="B14" s="15" t="s">
        <v>448</v>
      </c>
      <c r="C14" s="15" t="s">
        <v>449</v>
      </c>
      <c r="D14" s="15" t="s">
        <v>450</v>
      </c>
      <c r="E14" s="244" t="s">
        <v>569</v>
      </c>
    </row>
    <row r="15" spans="1:5" ht="27" customHeight="1">
      <c r="A15" s="13">
        <v>9</v>
      </c>
      <c r="B15" s="15" t="s">
        <v>451</v>
      </c>
      <c r="C15" s="15" t="s">
        <v>452</v>
      </c>
      <c r="D15" s="15" t="s">
        <v>434</v>
      </c>
      <c r="E15" s="244" t="s">
        <v>569</v>
      </c>
    </row>
    <row r="16" spans="1:5" ht="27" customHeight="1">
      <c r="A16" s="13">
        <v>10</v>
      </c>
      <c r="B16" s="18"/>
      <c r="C16" s="15"/>
      <c r="D16" s="16"/>
      <c r="E16" s="33"/>
    </row>
    <row r="17" spans="1:5" ht="27" customHeight="1">
      <c r="A17" s="13">
        <v>11</v>
      </c>
      <c r="B17" s="18"/>
      <c r="C17" s="15"/>
      <c r="D17" s="16"/>
      <c r="E17" s="33"/>
    </row>
    <row r="18" spans="1:5" ht="27" customHeight="1">
      <c r="A18" s="13">
        <v>12</v>
      </c>
      <c r="B18" s="18"/>
      <c r="C18" s="15"/>
      <c r="D18" s="16"/>
      <c r="E18" s="33"/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AB7" activePane="bottomRight" state="frozen"/>
      <selection pane="bottomRight" activeCell="AG7" sqref="AG7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0"/>
  <sheetViews>
    <sheetView topLeftCell="A4" workbookViewId="0">
      <selection activeCell="B18" sqref="B18"/>
    </sheetView>
  </sheetViews>
  <sheetFormatPr baseColWidth="10" defaultColWidth="9.140625" defaultRowHeight="12.75"/>
  <cols>
    <col min="1" max="1" width="18.28515625" customWidth="1"/>
    <col min="2" max="2" width="15.5703125" style="52" customWidth="1"/>
    <col min="3" max="3" width="14.7109375" style="52" customWidth="1"/>
    <col min="4" max="4" width="18.5703125" style="52" customWidth="1"/>
    <col min="5" max="5" width="21.28515625" style="52" customWidth="1"/>
    <col min="6" max="6" width="18.28515625" style="52" customWidth="1"/>
    <col min="7" max="7" width="15.140625" customWidth="1"/>
    <col min="8" max="1025" width="10.7109375" customWidth="1"/>
  </cols>
  <sheetData>
    <row r="1" spans="1:7" ht="21">
      <c r="A1" s="255" t="s">
        <v>453</v>
      </c>
      <c r="B1" s="255"/>
      <c r="C1" s="255"/>
      <c r="D1" s="255"/>
      <c r="E1" s="255"/>
      <c r="F1" s="255"/>
      <c r="G1" s="255"/>
    </row>
    <row r="2" spans="1:7" ht="21">
      <c r="A2" s="255" t="s">
        <v>454</v>
      </c>
      <c r="B2" s="255"/>
      <c r="C2" s="255"/>
      <c r="D2" s="255"/>
      <c r="E2" s="255"/>
      <c r="F2" s="255"/>
      <c r="G2" s="255"/>
    </row>
    <row r="3" spans="1:7" ht="18.75">
      <c r="A3" s="256" t="s">
        <v>455</v>
      </c>
      <c r="B3" s="256"/>
      <c r="C3" s="256"/>
      <c r="D3" s="256"/>
      <c r="E3" s="256"/>
      <c r="F3" s="256"/>
      <c r="G3" s="256"/>
    </row>
    <row r="4" spans="1:7" ht="21">
      <c r="A4" s="54"/>
      <c r="B4" s="53"/>
      <c r="C4" s="53"/>
      <c r="D4" s="53"/>
      <c r="E4" s="53"/>
      <c r="F4" s="54"/>
      <c r="G4" s="54"/>
    </row>
    <row r="5" spans="1:7" ht="37.5">
      <c r="A5" s="55" t="s">
        <v>456</v>
      </c>
      <c r="B5" s="56" t="s">
        <v>457</v>
      </c>
      <c r="C5" s="56" t="s">
        <v>458</v>
      </c>
      <c r="D5" s="56" t="s">
        <v>459</v>
      </c>
      <c r="E5" s="56" t="s">
        <v>7</v>
      </c>
      <c r="F5" s="57" t="s">
        <v>460</v>
      </c>
      <c r="G5" s="58" t="s">
        <v>461</v>
      </c>
    </row>
    <row r="6" spans="1:7" ht="21" customHeight="1">
      <c r="A6" s="59" t="s">
        <v>462</v>
      </c>
      <c r="B6" s="60">
        <f>+COUNT(Ahuachapán!#REF!)</f>
        <v>0</v>
      </c>
      <c r="C6" s="61" t="e">
        <f>+Ahuachapán!#REF!</f>
        <v>#REF!</v>
      </c>
      <c r="D6" s="62" t="e">
        <f>+Ahuachapán!#REF!</f>
        <v>#REF!</v>
      </c>
      <c r="E6" s="62" t="e">
        <f>+Ahuachapán!#REF!</f>
        <v>#REF!</v>
      </c>
      <c r="F6" s="62" t="e">
        <f>+Ahuachapán!#REF!</f>
        <v>#REF!</v>
      </c>
      <c r="G6" s="63" t="e">
        <f>+COUNTIF(Ahuachapán!#REF!,"INCUMPLE")</f>
        <v>#REF!</v>
      </c>
    </row>
    <row r="7" spans="1:7" ht="21" customHeight="1">
      <c r="A7" s="64" t="s">
        <v>463</v>
      </c>
      <c r="B7" s="65">
        <f>+COUNT('Santa Ana'!#REF!)</f>
        <v>0</v>
      </c>
      <c r="C7" s="66" t="e">
        <f>+'Santa Ana'!#REF!</f>
        <v>#REF!</v>
      </c>
      <c r="D7" s="67" t="e">
        <f>+'Santa Ana'!#REF!</f>
        <v>#REF!</v>
      </c>
      <c r="E7" s="67" t="e">
        <f>+'Santa Ana'!#REF!</f>
        <v>#REF!</v>
      </c>
      <c r="F7" s="67" t="e">
        <f>+'Santa Ana'!#REF!</f>
        <v>#REF!</v>
      </c>
      <c r="G7" s="68" t="e">
        <f>+COUNTIF('Santa Ana'!#REF!,"INCUMPLE")</f>
        <v>#REF!</v>
      </c>
    </row>
    <row r="8" spans="1:7" ht="21" customHeight="1">
      <c r="A8" s="64" t="s">
        <v>70</v>
      </c>
      <c r="B8" s="65">
        <f>+COUNT(Sonsonate!#REF!)</f>
        <v>0</v>
      </c>
      <c r="C8" s="66" t="e">
        <f>+Sonsonate!#REF!</f>
        <v>#REF!</v>
      </c>
      <c r="D8" s="67" t="e">
        <f>+Sonsonate!#REF!</f>
        <v>#REF!</v>
      </c>
      <c r="E8" s="67" t="e">
        <f>+Sonsonate!#REF!</f>
        <v>#REF!</v>
      </c>
      <c r="F8" s="67" t="e">
        <f>+Sonsonate!#REF!</f>
        <v>#REF!</v>
      </c>
      <c r="G8" s="68" t="e">
        <f>+COUNTIF(Sonsonate!#REF!,"INCUMPLE")</f>
        <v>#REF!</v>
      </c>
    </row>
    <row r="9" spans="1:7" ht="21" customHeight="1">
      <c r="A9" s="64" t="s">
        <v>464</v>
      </c>
      <c r="B9" s="65">
        <f>+COUNT(Chalatenango!#REF!)</f>
        <v>0</v>
      </c>
      <c r="C9" s="66" t="e">
        <f>+Chalatenango!#REF!</f>
        <v>#REF!</v>
      </c>
      <c r="D9" s="67" t="e">
        <f>+Chalatenango!#REF!</f>
        <v>#REF!</v>
      </c>
      <c r="E9" s="67" t="e">
        <f>+Chalatenango!#REF!</f>
        <v>#REF!</v>
      </c>
      <c r="F9" s="67" t="e">
        <f>+Chalatenango!#REF!</f>
        <v>#REF!</v>
      </c>
      <c r="G9" s="68" t="e">
        <f>+COUNTIF(Chalatenango!#REF!,"INCUMPLE")</f>
        <v>#REF!</v>
      </c>
    </row>
    <row r="10" spans="1:7" ht="21" customHeight="1">
      <c r="A10" s="64" t="s">
        <v>465</v>
      </c>
      <c r="B10" s="65">
        <f>+COUNT('La Libertad'!#REF!)</f>
        <v>0</v>
      </c>
      <c r="C10" s="66" t="e">
        <f>+'La Libertad'!#REF!</f>
        <v>#REF!</v>
      </c>
      <c r="D10" s="67" t="e">
        <f>+'La Libertad'!#REF!</f>
        <v>#REF!</v>
      </c>
      <c r="E10" s="67" t="e">
        <f>+'La Libertad'!#REF!</f>
        <v>#REF!</v>
      </c>
      <c r="F10" s="67" t="e">
        <f>+'La Libertad'!#REF!</f>
        <v>#REF!</v>
      </c>
      <c r="G10" s="68" t="e">
        <f>+COUNTIF('La Libertad'!#REF!,"INCUMPLE")</f>
        <v>#REF!</v>
      </c>
    </row>
    <row r="11" spans="1:7" ht="21" customHeight="1">
      <c r="A11" s="64" t="s">
        <v>145</v>
      </c>
      <c r="B11" s="65">
        <f>+COUNT('San Salvador'!#REF!)</f>
        <v>0</v>
      </c>
      <c r="C11" s="66" t="e">
        <f>+'San Salvador'!#REF!</f>
        <v>#REF!</v>
      </c>
      <c r="D11" s="67" t="e">
        <f>+'San Salvador'!#REF!</f>
        <v>#REF!</v>
      </c>
      <c r="E11" s="67" t="e">
        <f>+'San Salvador'!#REF!</f>
        <v>#REF!</v>
      </c>
      <c r="F11" s="67" t="e">
        <f>+'San Salvador'!#REF!</f>
        <v>#REF!</v>
      </c>
      <c r="G11" s="68" t="e">
        <f>+COUNTIF('San Salvador'!#REF!,"INCUMPLE")</f>
        <v>#REF!</v>
      </c>
    </row>
    <row r="12" spans="1:7" ht="21" customHeight="1">
      <c r="A12" s="64" t="s">
        <v>466</v>
      </c>
      <c r="B12" s="65">
        <f>+COUNT(Cuscatlán!#REF!)</f>
        <v>0</v>
      </c>
      <c r="C12" s="66" t="e">
        <f>+Cuscatlán!#REF!</f>
        <v>#REF!</v>
      </c>
      <c r="D12" s="67" t="e">
        <f>+Cuscatlán!#REF!</f>
        <v>#REF!</v>
      </c>
      <c r="E12" s="67" t="e">
        <f>+Cuscatlán!#REF!</f>
        <v>#REF!</v>
      </c>
      <c r="F12" s="67" t="e">
        <f>+Cuscatlán!#REF!</f>
        <v>#REF!</v>
      </c>
      <c r="G12" s="68" t="e">
        <f>+COUNTIF(Cuscatlán!#REF!,"INCUMPLE")</f>
        <v>#REF!</v>
      </c>
    </row>
    <row r="13" spans="1:7" ht="21" customHeight="1">
      <c r="A13" s="64" t="s">
        <v>467</v>
      </c>
      <c r="B13" s="65">
        <f>+COUNT('La Paz'!#REF!)</f>
        <v>0</v>
      </c>
      <c r="C13" s="66" t="e">
        <f>+'La Paz'!#REF!</f>
        <v>#REF!</v>
      </c>
      <c r="D13" s="67" t="e">
        <f>+'La Paz'!#REF!</f>
        <v>#REF!</v>
      </c>
      <c r="E13" s="67" t="e">
        <f>+'La Paz'!#REF!</f>
        <v>#REF!</v>
      </c>
      <c r="F13" s="67" t="e">
        <f>+'La Paz'!#REF!</f>
        <v>#REF!</v>
      </c>
      <c r="G13" s="68" t="e">
        <f>+COUNTIF('La Paz'!#REF!,"INCUMPLE")</f>
        <v>#REF!</v>
      </c>
    </row>
    <row r="14" spans="1:7" ht="21" customHeight="1">
      <c r="A14" s="64" t="s">
        <v>468</v>
      </c>
      <c r="B14" s="65">
        <f>+COUNT(Cabañas!#REF!)</f>
        <v>0</v>
      </c>
      <c r="C14" s="66" t="e">
        <f>+Cabañas!#REF!</f>
        <v>#REF!</v>
      </c>
      <c r="D14" s="67" t="e">
        <f>+Cabañas!#REF!</f>
        <v>#REF!</v>
      </c>
      <c r="E14" s="67" t="e">
        <f>+Cabañas!#REF!</f>
        <v>#REF!</v>
      </c>
      <c r="F14" s="67" t="e">
        <f>+Cabañas!#REF!</f>
        <v>#REF!</v>
      </c>
      <c r="G14" s="68" t="e">
        <f>+COUNTIF(Cabañas!#REF!,"INCUMPLE")</f>
        <v>#REF!</v>
      </c>
    </row>
    <row r="15" spans="1:7" ht="21" customHeight="1">
      <c r="A15" s="64" t="s">
        <v>337</v>
      </c>
      <c r="B15" s="65">
        <f>+COUNT('San Vicente'!#REF!)</f>
        <v>0</v>
      </c>
      <c r="C15" s="66" t="e">
        <f>+'San Vicente'!#REF!</f>
        <v>#REF!</v>
      </c>
      <c r="D15" s="67" t="e">
        <f>+'San Vicente'!#REF!</f>
        <v>#REF!</v>
      </c>
      <c r="E15" s="67" t="e">
        <f>+'San Vicente'!#REF!</f>
        <v>#REF!</v>
      </c>
      <c r="F15" s="67" t="e">
        <f>+'San Vicente'!#REF!</f>
        <v>#REF!</v>
      </c>
      <c r="G15" s="68" t="e">
        <f>+COUNTIF('San Vicente'!#REF!,"INCUMPLE")</f>
        <v>#REF!</v>
      </c>
    </row>
    <row r="16" spans="1:7" ht="21" customHeight="1">
      <c r="A16" s="64" t="s">
        <v>357</v>
      </c>
      <c r="B16" s="65">
        <f>+COUNT(Usulután!#REF!)</f>
        <v>0</v>
      </c>
      <c r="C16" s="66" t="e">
        <f>+Usulután!#REF!</f>
        <v>#REF!</v>
      </c>
      <c r="D16" s="67" t="e">
        <f>+Usulután!#REF!</f>
        <v>#REF!</v>
      </c>
      <c r="E16" s="67" t="e">
        <f>+Usulután!#REF!</f>
        <v>#REF!</v>
      </c>
      <c r="F16" s="67" t="e">
        <f>+Usulután!#REF!</f>
        <v>#REF!</v>
      </c>
      <c r="G16" s="68" t="e">
        <f>+COUNTIF(Usulután!#REF!,"INCUMPLE")</f>
        <v>#REF!</v>
      </c>
    </row>
    <row r="17" spans="1:7" ht="21" customHeight="1">
      <c r="A17" s="64" t="s">
        <v>382</v>
      </c>
      <c r="B17" s="65">
        <f>+COUNT('San Miguel'!#REF!)</f>
        <v>0</v>
      </c>
      <c r="C17" s="66" t="e">
        <f>+'San Miguel'!#REF!</f>
        <v>#REF!</v>
      </c>
      <c r="D17" s="67" t="e">
        <f>+'San Miguel'!#REF!</f>
        <v>#REF!</v>
      </c>
      <c r="E17" s="67" t="e">
        <f>+'San Miguel'!#REF!</f>
        <v>#REF!</v>
      </c>
      <c r="F17" s="67" t="e">
        <f>+'San Miguel'!#REF!</f>
        <v>#REF!</v>
      </c>
      <c r="G17" s="68" t="e">
        <f>+COUNTIF('San Miguel'!#REF!,"INCUMPLE")</f>
        <v>#REF!</v>
      </c>
    </row>
    <row r="18" spans="1:7" ht="21" customHeight="1">
      <c r="A18" s="64" t="s">
        <v>469</v>
      </c>
      <c r="B18" s="65">
        <f>+COUNT(Morazán!#REF!)</f>
        <v>0</v>
      </c>
      <c r="C18" s="66" t="e">
        <f>+Morazán!#REF!</f>
        <v>#REF!</v>
      </c>
      <c r="D18" s="67" t="e">
        <f>+Morazán!#REF!</f>
        <v>#REF!</v>
      </c>
      <c r="E18" s="67" t="e">
        <f>+Morazán!#REF!</f>
        <v>#REF!</v>
      </c>
      <c r="F18" s="67" t="e">
        <f>+Morazán!#REF!</f>
        <v>#REF!</v>
      </c>
      <c r="G18" s="68" t="e">
        <f>+COUNTIF(Morazán!#REF!,"INCUMPLE")</f>
        <v>#REF!</v>
      </c>
    </row>
    <row r="19" spans="1:7" ht="21" customHeight="1">
      <c r="A19" s="69" t="s">
        <v>470</v>
      </c>
      <c r="B19" s="65">
        <f>+COUNT('La Unión'!#REF!)</f>
        <v>0</v>
      </c>
      <c r="C19" s="66" t="e">
        <f>+'La Unión'!#REF!</f>
        <v>#REF!</v>
      </c>
      <c r="D19" s="67" t="e">
        <f>+'La Unión'!#REF!</f>
        <v>#REF!</v>
      </c>
      <c r="E19" s="67" t="e">
        <f>+'La Unión'!#REF!</f>
        <v>#REF!</v>
      </c>
      <c r="F19" s="67" t="e">
        <f>+'La Unión'!#REF!</f>
        <v>#REF!</v>
      </c>
      <c r="G19" s="68" t="e">
        <f>+COUNTIF('La Unión'!#REF!,"INCUMPLE")</f>
        <v>#REF!</v>
      </c>
    </row>
    <row r="20" spans="1:7" ht="21" customHeight="1">
      <c r="A20" s="70" t="s">
        <v>24</v>
      </c>
      <c r="B20" s="71">
        <f t="shared" ref="B20:G20" si="0">SUM(B6:B19)</f>
        <v>0</v>
      </c>
      <c r="C20" s="72" t="e">
        <f t="shared" si="0"/>
        <v>#REF!</v>
      </c>
      <c r="D20" s="73" t="e">
        <f t="shared" si="0"/>
        <v>#REF!</v>
      </c>
      <c r="E20" s="71" t="e">
        <f t="shared" si="0"/>
        <v>#REF!</v>
      </c>
      <c r="F20" s="71" t="e">
        <f t="shared" si="0"/>
        <v>#REF!</v>
      </c>
      <c r="G20" s="74" t="e">
        <f t="shared" si="0"/>
        <v>#REF!</v>
      </c>
    </row>
  </sheetData>
  <customSheetViews>
    <customSheetView guid="{43BA7F2B-E235-4A82-A3BE-8B7080745C4A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 r:id="rId1"/>
    </customSheetView>
    <customSheetView guid="{9F422DBA-A577-4185-9276-39335FF937E2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52F76E2C-0BA3-41A6-B452-D007FA4AF773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8CAE1997-E242-48B0-8FEB-C76F02952425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CBE053EE-4995-4300-9698-E8784A6788B3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F39A442F-0427-4087-B2A5-000195286F7E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A1C01853-3C8B-47D6-B8A6-74209024FEE6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128CA626-D5F6-45A8-A633-C159AC6F9BBF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DC24D10D-41EE-4B51-95BF-B7CF63F19C62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27BE66B3-9225-467F-9135-0CDBDBE7C0C4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/>
    </customSheetView>
    <customSheetView guid="{E9206F91-DCA2-44D7-8CDE-1CE97019545B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 r:id="rId2"/>
    </customSheetView>
    <customSheetView guid="{64AE6E1E-7945-4209-8E6A-A03F3BC9A59D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 r:id="rId3"/>
    </customSheetView>
    <customSheetView guid="{C4A2580B-AC93-4789-B4C6-DD81D997B4F3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 r:id="rId4"/>
    </customSheetView>
    <customSheetView guid="{38862BB8-561B-44C5-B7C8-4B48490B7C01}" topLeftCell="A4">
      <selection activeCell="E16" sqref="E16"/>
      <pageMargins left="0.70833333333333304" right="0.70833333333333304" top="0.74791666666666701" bottom="0.74791666666666701" header="0.51180555555555496" footer="0.51180555555555496"/>
      <pageSetup firstPageNumber="0" orientation="landscape" horizontalDpi="300" verticalDpi="300" r:id="rId5"/>
    </customSheetView>
  </customSheetViews>
  <mergeCells count="3">
    <mergeCell ref="A1:G1"/>
    <mergeCell ref="A2:G2"/>
    <mergeCell ref="A3:G3"/>
  </mergeCells>
  <pageMargins left="0.70833333333333304" right="0.70833333333333304" top="0.74791666666666701" bottom="0.74791666666666701" header="0.51180555555555496" footer="0.51180555555555496"/>
  <pageSetup firstPageNumber="0" orientation="landscape" horizontalDpi="300" verticalDpi="300" r:id="rId6"/>
  <drawing r:id="rId7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55"/>
  <sheetViews>
    <sheetView workbookViewId="0">
      <selection activeCell="H8" sqref="H8"/>
    </sheetView>
  </sheetViews>
  <sheetFormatPr baseColWidth="10" defaultColWidth="9.140625" defaultRowHeight="12.75"/>
  <cols>
    <col min="1" max="1" width="18.140625" customWidth="1"/>
    <col min="2" max="2" width="11.42578125" style="52" customWidth="1"/>
    <col min="3" max="3" width="4.140625" style="52" customWidth="1"/>
    <col min="4" max="4" width="36.28515625" style="75" customWidth="1"/>
    <col min="5" max="5" width="17.140625" style="52" customWidth="1"/>
    <col min="6" max="6" width="18.28515625" style="52" customWidth="1"/>
    <col min="7" max="7" width="17.42578125" style="52" customWidth="1"/>
    <col min="8" max="8" width="17.5703125" customWidth="1"/>
    <col min="9" max="9" width="27.7109375" style="52" customWidth="1"/>
    <col min="10" max="10" width="23.28515625" style="76" customWidth="1"/>
    <col min="11" max="11" width="22" customWidth="1"/>
    <col min="12" max="1025" width="9.140625" customWidth="1"/>
  </cols>
  <sheetData>
    <row r="1" spans="1:10" ht="21">
      <c r="A1" s="255" t="s">
        <v>453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ht="21">
      <c r="A2" s="255" t="s">
        <v>454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8.75">
      <c r="A3" s="256" t="s">
        <v>455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21">
      <c r="A4" s="54"/>
      <c r="B4" s="53"/>
      <c r="C4" s="53"/>
      <c r="D4" s="77"/>
      <c r="E4" s="53"/>
      <c r="F4" s="53"/>
      <c r="G4" s="53"/>
      <c r="H4" s="53"/>
    </row>
    <row r="5" spans="1:10" ht="56.25">
      <c r="A5" s="78" t="s">
        <v>456</v>
      </c>
      <c r="B5" s="79" t="s">
        <v>457</v>
      </c>
      <c r="C5" s="80" t="s">
        <v>471</v>
      </c>
      <c r="D5" s="78" t="s">
        <v>472</v>
      </c>
      <c r="E5" s="81" t="s">
        <v>459</v>
      </c>
      <c r="F5" s="57" t="s">
        <v>7</v>
      </c>
      <c r="G5" s="57" t="s">
        <v>460</v>
      </c>
      <c r="H5" s="82" t="s">
        <v>8</v>
      </c>
      <c r="I5" s="81" t="s">
        <v>10</v>
      </c>
      <c r="J5" s="83" t="s">
        <v>11</v>
      </c>
    </row>
    <row r="6" spans="1:10" ht="25.5">
      <c r="A6" s="257" t="s">
        <v>462</v>
      </c>
      <c r="B6" s="258">
        <f>+COUNT(Ahuachapán!#REF!)</f>
        <v>0</v>
      </c>
      <c r="C6" s="84">
        <v>1</v>
      </c>
      <c r="D6" s="85" t="str">
        <f>+Ahuachapán!C7</f>
        <v>Lotificacion Los Gemelos</v>
      </c>
      <c r="E6" s="86" t="e">
        <f>+Ahuachapán!#REF!</f>
        <v>#REF!</v>
      </c>
      <c r="F6" s="87" t="e">
        <f>+Ahuachapán!#REF!</f>
        <v>#REF!</v>
      </c>
      <c r="G6" s="87" t="e">
        <f>+Ahuachapán!#REF!</f>
        <v>#REF!</v>
      </c>
      <c r="H6" s="88" t="e">
        <f t="shared" ref="H6:H46" si="0">+E6/G6</f>
        <v>#REF!</v>
      </c>
      <c r="I6" s="89" t="e">
        <f>+Ahuachapán!#REF!</f>
        <v>#REF!</v>
      </c>
      <c r="J6" s="90" t="e">
        <f>+Ahuachapán!#REF!</f>
        <v>#REF!</v>
      </c>
    </row>
    <row r="7" spans="1:10" ht="38.25">
      <c r="A7" s="257"/>
      <c r="B7" s="258"/>
      <c r="C7" s="91">
        <v>2</v>
      </c>
      <c r="D7" s="92" t="str">
        <f>+Ahuachapán!C8</f>
        <v>Lotificacion Rivas</v>
      </c>
      <c r="E7" s="93" t="e">
        <f>+Ahuachapán!#REF!</f>
        <v>#REF!</v>
      </c>
      <c r="F7" s="94" t="e">
        <f>+Ahuachapán!#REF!</f>
        <v>#REF!</v>
      </c>
      <c r="G7" s="94" t="e">
        <f>+Ahuachapán!#REF!</f>
        <v>#REF!</v>
      </c>
      <c r="H7" s="95" t="e">
        <f t="shared" si="0"/>
        <v>#REF!</v>
      </c>
      <c r="I7" s="96" t="e">
        <f>+Ahuachapán!#REF!</f>
        <v>#REF!</v>
      </c>
      <c r="J7" s="97" t="e">
        <f>+Ahuachapán!#REF!</f>
        <v>#REF!</v>
      </c>
    </row>
    <row r="8" spans="1:10" ht="38.25">
      <c r="A8" s="257"/>
      <c r="B8" s="258"/>
      <c r="C8" s="91">
        <v>3</v>
      </c>
      <c r="D8" s="92" t="str">
        <f>+Ahuachapán!C9</f>
        <v>Lotificacion San Judas</v>
      </c>
      <c r="E8" s="93" t="e">
        <f>+Ahuachapán!#REF!</f>
        <v>#REF!</v>
      </c>
      <c r="F8" s="94" t="e">
        <f>+Ahuachapán!#REF!</f>
        <v>#REF!</v>
      </c>
      <c r="G8" s="94" t="e">
        <f>+Ahuachapán!#REF!</f>
        <v>#REF!</v>
      </c>
      <c r="H8" s="95" t="e">
        <f t="shared" si="0"/>
        <v>#REF!</v>
      </c>
      <c r="I8" s="96" t="e">
        <f>+Ahuachapán!#REF!</f>
        <v>#REF!</v>
      </c>
      <c r="J8" s="97" t="e">
        <f>+Ahuachapán!#REF!</f>
        <v>#REF!</v>
      </c>
    </row>
    <row r="9" spans="1:10" ht="40.5" customHeight="1">
      <c r="A9" s="257"/>
      <c r="B9" s="258"/>
      <c r="C9" s="98">
        <v>4</v>
      </c>
      <c r="D9" s="99" t="str">
        <f>+Ahuachapán!C10</f>
        <v>Lotificacion Bosques del Rio II etapa</v>
      </c>
      <c r="E9" s="100" t="e">
        <f>+Ahuachapán!#REF!</f>
        <v>#REF!</v>
      </c>
      <c r="F9" s="101" t="e">
        <f>+Ahuachapán!#REF!</f>
        <v>#REF!</v>
      </c>
      <c r="G9" s="101" t="e">
        <f>+Ahuachapán!#REF!</f>
        <v>#REF!</v>
      </c>
      <c r="H9" s="102" t="e">
        <f t="shared" si="0"/>
        <v>#REF!</v>
      </c>
      <c r="I9" s="103" t="e">
        <f>+Ahuachapán!#REF!</f>
        <v>#REF!</v>
      </c>
      <c r="J9" s="104" t="e">
        <f>+Ahuachapán!#REF!</f>
        <v>#REF!</v>
      </c>
    </row>
    <row r="10" spans="1:10" ht="69.75" customHeight="1">
      <c r="A10" s="266" t="s">
        <v>463</v>
      </c>
      <c r="B10" s="271">
        <f>+COUNT('Santa Ana'!#REF!)</f>
        <v>0</v>
      </c>
      <c r="C10" s="105">
        <v>1</v>
      </c>
      <c r="D10" s="85" t="str">
        <f>+'Santa Ana'!C7</f>
        <v>La Jabonera</v>
      </c>
      <c r="E10" s="106" t="e">
        <f>+'Santa Ana'!#REF!</f>
        <v>#REF!</v>
      </c>
      <c r="F10" s="107" t="e">
        <f>+'Santa Ana'!#REF!</f>
        <v>#REF!</v>
      </c>
      <c r="G10" s="107" t="e">
        <f>+'Santa Ana'!#REF!</f>
        <v>#REF!</v>
      </c>
      <c r="H10" s="108" t="e">
        <f t="shared" si="0"/>
        <v>#REF!</v>
      </c>
      <c r="I10" s="89" t="e">
        <f>+'Santa Ana'!#REF!</f>
        <v>#REF!</v>
      </c>
      <c r="J10" s="90" t="e">
        <f>+'Santa Ana'!#REF!</f>
        <v>#REF!</v>
      </c>
    </row>
    <row r="11" spans="1:10" ht="63.75">
      <c r="A11" s="266"/>
      <c r="B11" s="271"/>
      <c r="C11" s="91">
        <v>2</v>
      </c>
      <c r="D11" s="92" t="str">
        <f>+'Santa Ana'!C8</f>
        <v>El Paraiso</v>
      </c>
      <c r="E11" s="109" t="e">
        <f>+'Santa Ana'!#REF!</f>
        <v>#REF!</v>
      </c>
      <c r="F11" s="110" t="e">
        <f>+'Santa Ana'!#REF!</f>
        <v>#REF!</v>
      </c>
      <c r="G11" s="110" t="e">
        <f>+'Santa Ana'!#REF!</f>
        <v>#REF!</v>
      </c>
      <c r="H11" s="111" t="e">
        <f t="shared" si="0"/>
        <v>#REF!</v>
      </c>
      <c r="I11" s="96" t="e">
        <f>+'Santa Ana'!#REF!</f>
        <v>#REF!</v>
      </c>
      <c r="J11" s="97" t="e">
        <f>+'Santa Ana'!#REF!</f>
        <v>#REF!</v>
      </c>
    </row>
    <row r="12" spans="1:10" ht="51">
      <c r="A12" s="266"/>
      <c r="B12" s="271"/>
      <c r="C12" s="91">
        <v>3</v>
      </c>
      <c r="D12" s="92" t="str">
        <f>+'Santa Ana'!C9</f>
        <v>Costa Rica</v>
      </c>
      <c r="E12" s="109" t="e">
        <f>+'Santa Ana'!#REF!</f>
        <v>#REF!</v>
      </c>
      <c r="F12" s="110" t="e">
        <f>+'Santa Ana'!#REF!</f>
        <v>#REF!</v>
      </c>
      <c r="G12" s="110" t="e">
        <f>+'Santa Ana'!#REF!</f>
        <v>#REF!</v>
      </c>
      <c r="H12" s="111" t="e">
        <f t="shared" si="0"/>
        <v>#REF!</v>
      </c>
      <c r="I12" s="96" t="e">
        <f>+'Santa Ana'!#REF!</f>
        <v>#REF!</v>
      </c>
      <c r="J12" s="97" t="e">
        <f>+'Santa Ana'!#REF!</f>
        <v>#REF!</v>
      </c>
    </row>
    <row r="13" spans="1:10" s="119" customFormat="1" ht="51">
      <c r="A13" s="266"/>
      <c r="B13" s="271"/>
      <c r="C13" s="112">
        <v>4</v>
      </c>
      <c r="D13" s="113" t="str">
        <f>+'Santa Ana'!C10</f>
        <v>Lotificación Santa Marta</v>
      </c>
      <c r="E13" s="114" t="e">
        <f>+'Santa Ana'!#REF!</f>
        <v>#REF!</v>
      </c>
      <c r="F13" s="115" t="e">
        <f>+'Santa Ana'!#REF!</f>
        <v>#REF!</v>
      </c>
      <c r="G13" s="115" t="e">
        <f>+'Santa Ana'!#REF!</f>
        <v>#REF!</v>
      </c>
      <c r="H13" s="116" t="e">
        <f t="shared" si="0"/>
        <v>#REF!</v>
      </c>
      <c r="I13" s="117" t="e">
        <f>+'Santa Ana'!#REF!</f>
        <v>#REF!</v>
      </c>
      <c r="J13" s="118" t="e">
        <f>+'Santa Ana'!#REF!</f>
        <v>#REF!</v>
      </c>
    </row>
    <row r="14" spans="1:10" ht="76.5">
      <c r="A14" s="266"/>
      <c r="B14" s="271"/>
      <c r="C14" s="91">
        <v>5</v>
      </c>
      <c r="D14" s="92" t="str">
        <f>+'Santa Ana'!C11</f>
        <v>Lotificación  Montesión</v>
      </c>
      <c r="E14" s="109" t="e">
        <f>+'Santa Ana'!#REF!</f>
        <v>#REF!</v>
      </c>
      <c r="F14" s="110" t="e">
        <f>+'Santa Ana'!#REF!</f>
        <v>#REF!</v>
      </c>
      <c r="G14" s="110" t="e">
        <f>+'Santa Ana'!#REF!</f>
        <v>#REF!</v>
      </c>
      <c r="H14" s="111" t="e">
        <f t="shared" si="0"/>
        <v>#REF!</v>
      </c>
      <c r="I14" s="96" t="e">
        <f>+'Santa Ana'!#REF!</f>
        <v>#REF!</v>
      </c>
      <c r="J14" s="97" t="e">
        <f>+'Santa Ana'!#REF!</f>
        <v>#REF!</v>
      </c>
    </row>
    <row r="15" spans="1:10" ht="63.75">
      <c r="A15" s="266"/>
      <c r="B15" s="271"/>
      <c r="C15" s="91">
        <v>6</v>
      </c>
      <c r="D15" s="92" t="str">
        <f>+'Santa Ana'!C12</f>
        <v>Lotificación San Jeromino (Buena Vista 2)</v>
      </c>
      <c r="E15" s="109" t="e">
        <f>+'Santa Ana'!#REF!</f>
        <v>#REF!</v>
      </c>
      <c r="F15" s="110" t="e">
        <f>+'Santa Ana'!#REF!</f>
        <v>#REF!</v>
      </c>
      <c r="G15" s="110" t="e">
        <f>+'Santa Ana'!#REF!</f>
        <v>#REF!</v>
      </c>
      <c r="H15" s="111" t="e">
        <f t="shared" si="0"/>
        <v>#REF!</v>
      </c>
      <c r="I15" s="96" t="e">
        <f>+'Santa Ana'!#REF!</f>
        <v>#REF!</v>
      </c>
      <c r="J15" s="97" t="e">
        <f>+'Santa Ana'!#REF!</f>
        <v>#REF!</v>
      </c>
    </row>
    <row r="16" spans="1:10" ht="63.75">
      <c r="A16" s="266"/>
      <c r="B16" s="271"/>
      <c r="C16" s="91">
        <v>7</v>
      </c>
      <c r="D16" s="92" t="str">
        <f>+'Santa Ana'!C13</f>
        <v>Lotificacion Santa Rosa</v>
      </c>
      <c r="E16" s="109" t="e">
        <f>+'Santa Ana'!#REF!</f>
        <v>#REF!</v>
      </c>
      <c r="F16" s="110" t="e">
        <f>+'Santa Ana'!#REF!</f>
        <v>#REF!</v>
      </c>
      <c r="G16" s="110" t="e">
        <f>+'Santa Ana'!#REF!</f>
        <v>#REF!</v>
      </c>
      <c r="H16" s="111" t="e">
        <f t="shared" si="0"/>
        <v>#REF!</v>
      </c>
      <c r="I16" s="96" t="e">
        <f>+'Santa Ana'!#REF!</f>
        <v>#REF!</v>
      </c>
      <c r="J16" s="97" t="e">
        <f>+'Santa Ana'!#REF!</f>
        <v>#REF!</v>
      </c>
    </row>
    <row r="17" spans="1:10" ht="51">
      <c r="A17" s="266"/>
      <c r="B17" s="271"/>
      <c r="C17" s="91">
        <v>8</v>
      </c>
      <c r="D17" s="92" t="str">
        <f>+'Santa Ana'!C14</f>
        <v>Lotificacion San Luis</v>
      </c>
      <c r="E17" s="109" t="e">
        <f>+'Santa Ana'!#REF!</f>
        <v>#REF!</v>
      </c>
      <c r="F17" s="110" t="e">
        <f>+'Santa Ana'!#REF!</f>
        <v>#REF!</v>
      </c>
      <c r="G17" s="110" t="e">
        <f>+'Santa Ana'!#REF!</f>
        <v>#REF!</v>
      </c>
      <c r="H17" s="111" t="e">
        <f t="shared" si="0"/>
        <v>#REF!</v>
      </c>
      <c r="I17" s="96" t="e">
        <f>+'Santa Ana'!#REF!</f>
        <v>#REF!</v>
      </c>
      <c r="J17" s="97" t="e">
        <f>+'Santa Ana'!#REF!</f>
        <v>#REF!</v>
      </c>
    </row>
    <row r="18" spans="1:10" ht="63.75">
      <c r="A18" s="266"/>
      <c r="B18" s="271"/>
      <c r="C18" s="91">
        <v>9</v>
      </c>
      <c r="D18" s="92" t="str">
        <f>+'Santa Ana'!C15</f>
        <v>Lotificacion Santa Rosa</v>
      </c>
      <c r="E18" s="109" t="e">
        <f>+'Santa Ana'!#REF!</f>
        <v>#REF!</v>
      </c>
      <c r="F18" s="110" t="e">
        <f>+'Santa Ana'!#REF!</f>
        <v>#REF!</v>
      </c>
      <c r="G18" s="110" t="e">
        <f>+'Santa Ana'!#REF!</f>
        <v>#REF!</v>
      </c>
      <c r="H18" s="111" t="e">
        <f t="shared" si="0"/>
        <v>#REF!</v>
      </c>
      <c r="I18" s="96" t="e">
        <f>+'Santa Ana'!#REF!</f>
        <v>#REF!</v>
      </c>
      <c r="J18" s="97" t="e">
        <f>+'Santa Ana'!#REF!</f>
        <v>#REF!</v>
      </c>
    </row>
    <row r="19" spans="1:10" ht="51">
      <c r="A19" s="266"/>
      <c r="B19" s="271"/>
      <c r="C19" s="91">
        <v>10</v>
      </c>
      <c r="D19" s="92" t="str">
        <f>+'Santa Ana'!C16</f>
        <v>Lotificacion Bosques de Ancar</v>
      </c>
      <c r="E19" s="109" t="e">
        <f>+'Santa Ana'!#REF!</f>
        <v>#REF!</v>
      </c>
      <c r="F19" s="110" t="e">
        <f>+'Santa Ana'!#REF!</f>
        <v>#REF!</v>
      </c>
      <c r="G19" s="110" t="e">
        <f>+'Santa Ana'!#REF!</f>
        <v>#REF!</v>
      </c>
      <c r="H19" s="111" t="e">
        <f t="shared" si="0"/>
        <v>#REF!</v>
      </c>
      <c r="I19" s="96" t="e">
        <f>+'Santa Ana'!#REF!</f>
        <v>#REF!</v>
      </c>
      <c r="J19" s="97" t="e">
        <f>+'Santa Ana'!#REF!</f>
        <v>#REF!</v>
      </c>
    </row>
    <row r="20" spans="1:10" ht="63.75">
      <c r="A20" s="266"/>
      <c r="B20" s="271"/>
      <c r="C20" s="91">
        <v>11</v>
      </c>
      <c r="D20" s="92" t="str">
        <f>+'Santa Ana'!C17</f>
        <v>Lotificacion Belen</v>
      </c>
      <c r="E20" s="109" t="e">
        <f>+'Santa Ana'!#REF!</f>
        <v>#REF!</v>
      </c>
      <c r="F20" s="110" t="e">
        <f>+'Santa Ana'!#REF!</f>
        <v>#REF!</v>
      </c>
      <c r="G20" s="110" t="e">
        <f>+'Santa Ana'!#REF!</f>
        <v>#REF!</v>
      </c>
      <c r="H20" s="111" t="e">
        <f t="shared" si="0"/>
        <v>#REF!</v>
      </c>
      <c r="I20" s="96" t="e">
        <f>+'Santa Ana'!#REF!</f>
        <v>#REF!</v>
      </c>
      <c r="J20" s="97" t="e">
        <f>+'Santa Ana'!#REF!</f>
        <v>#REF!</v>
      </c>
    </row>
    <row r="21" spans="1:10" ht="63.75">
      <c r="A21" s="266"/>
      <c r="B21" s="271"/>
      <c r="C21" s="91">
        <v>12</v>
      </c>
      <c r="D21" s="92" t="str">
        <f>+'Santa Ana'!C18</f>
        <v>Lotificacion Xochilth</v>
      </c>
      <c r="E21" s="120" t="e">
        <f>+'Santa Ana'!#REF!</f>
        <v>#REF!</v>
      </c>
      <c r="F21" s="121" t="e">
        <f>+'Santa Ana'!#REF!</f>
        <v>#REF!</v>
      </c>
      <c r="G21" s="121" t="e">
        <f>+'Santa Ana'!#REF!</f>
        <v>#REF!</v>
      </c>
      <c r="H21" s="122" t="e">
        <f t="shared" si="0"/>
        <v>#REF!</v>
      </c>
      <c r="I21" s="103" t="e">
        <f>+'Santa Ana'!#REF!</f>
        <v>#REF!</v>
      </c>
      <c r="J21" s="104" t="e">
        <f>+'Santa Ana'!#REF!</f>
        <v>#REF!</v>
      </c>
    </row>
    <row r="22" spans="1:10" ht="51">
      <c r="A22" s="266"/>
      <c r="B22" s="271"/>
      <c r="C22" s="91">
        <v>13</v>
      </c>
      <c r="D22" s="92" t="str">
        <f>+'Santa Ana'!C19</f>
        <v>Lotificacion El Castillo</v>
      </c>
      <c r="E22" s="120" t="e">
        <f>+'Santa Ana'!#REF!</f>
        <v>#REF!</v>
      </c>
      <c r="F22" s="121" t="e">
        <f>+'Santa Ana'!#REF!</f>
        <v>#REF!</v>
      </c>
      <c r="G22" s="121" t="e">
        <f>+'Santa Ana'!#REF!</f>
        <v>#REF!</v>
      </c>
      <c r="H22" s="122" t="e">
        <f t="shared" si="0"/>
        <v>#REF!</v>
      </c>
      <c r="I22" s="103" t="e">
        <f>+'Santa Ana'!#REF!</f>
        <v>#REF!</v>
      </c>
      <c r="J22" s="104" t="e">
        <f>+'Santa Ana'!#REF!</f>
        <v>#REF!</v>
      </c>
    </row>
    <row r="23" spans="1:10" ht="51">
      <c r="A23" s="266"/>
      <c r="B23" s="271"/>
      <c r="C23" s="91">
        <v>14</v>
      </c>
      <c r="D23" s="123" t="str">
        <f>+'Santa Ana'!C20</f>
        <v>Lotificacion Las Cristalinas</v>
      </c>
      <c r="E23" s="120" t="e">
        <f>+'Santa Ana'!#REF!</f>
        <v>#REF!</v>
      </c>
      <c r="F23" s="121" t="e">
        <f>+'Santa Ana'!#REF!</f>
        <v>#REF!</v>
      </c>
      <c r="G23" s="121" t="e">
        <f>+'Santa Ana'!#REF!</f>
        <v>#REF!</v>
      </c>
      <c r="H23" s="122" t="e">
        <f t="shared" si="0"/>
        <v>#REF!</v>
      </c>
      <c r="I23" s="103" t="e">
        <f>+'Santa Ana'!#REF!</f>
        <v>#REF!</v>
      </c>
      <c r="J23" s="104" t="e">
        <f>+'Santa Ana'!#REF!</f>
        <v>#REF!</v>
      </c>
    </row>
    <row r="24" spans="1:10" s="119" customFormat="1" ht="25.5">
      <c r="A24" s="124"/>
      <c r="B24" s="125"/>
      <c r="C24" s="126">
        <v>15</v>
      </c>
      <c r="D24" s="127" t="str">
        <f>+'Santa Ana'!C21</f>
        <v>Lotificacion España (Parte Antigua)</v>
      </c>
      <c r="E24" s="128" t="e">
        <f>+'Santa Ana'!#REF!</f>
        <v>#REF!</v>
      </c>
      <c r="F24" s="129" t="e">
        <f>+'Santa Ana'!#REF!</f>
        <v>#REF!</v>
      </c>
      <c r="G24" s="129" t="e">
        <f>+'Santa Ana'!#REF!</f>
        <v>#REF!</v>
      </c>
      <c r="H24" s="130" t="e">
        <f t="shared" si="0"/>
        <v>#REF!</v>
      </c>
      <c r="I24" s="131" t="e">
        <f>+'Santa Ana'!#REF!</f>
        <v>#REF!</v>
      </c>
      <c r="J24" s="132" t="e">
        <f>+'Santa Ana'!#REF!</f>
        <v>#REF!</v>
      </c>
    </row>
    <row r="25" spans="1:10" ht="38.25">
      <c r="A25" s="264" t="s">
        <v>70</v>
      </c>
      <c r="B25" s="265">
        <f>+COUNT(Sonsonate!#REF!)</f>
        <v>0</v>
      </c>
      <c r="C25" s="84">
        <v>1</v>
      </c>
      <c r="D25" s="133" t="str">
        <f>+Sonsonate!C7</f>
        <v>La Esperanza</v>
      </c>
      <c r="E25" s="134" t="e">
        <f>+Sonsonate!#REF!</f>
        <v>#REF!</v>
      </c>
      <c r="F25" s="107" t="e">
        <f>+Sonsonate!#REF!</f>
        <v>#REF!</v>
      </c>
      <c r="G25" s="107" t="e">
        <f>+Sonsonate!#REF!</f>
        <v>#REF!</v>
      </c>
      <c r="H25" s="90" t="e">
        <f t="shared" si="0"/>
        <v>#REF!</v>
      </c>
      <c r="I25" s="135" t="e">
        <f>+Sonsonate!#REF!</f>
        <v>#REF!</v>
      </c>
      <c r="J25" s="90" t="e">
        <f>+Sonsonate!#REF!</f>
        <v>#REF!</v>
      </c>
    </row>
    <row r="26" spans="1:10" ht="51">
      <c r="A26" s="264"/>
      <c r="B26" s="265"/>
      <c r="C26" s="91">
        <v>2</v>
      </c>
      <c r="D26" s="136" t="str">
        <f>+Sonsonate!C8</f>
        <v>Santa Rudecinda</v>
      </c>
      <c r="E26" s="137" t="e">
        <f>+Sonsonate!#REF!</f>
        <v>#REF!</v>
      </c>
      <c r="F26" s="110" t="e">
        <f>+Sonsonate!#REF!</f>
        <v>#REF!</v>
      </c>
      <c r="G26" s="110" t="e">
        <f>+Sonsonate!#REF!</f>
        <v>#REF!</v>
      </c>
      <c r="H26" s="97" t="e">
        <f t="shared" si="0"/>
        <v>#REF!</v>
      </c>
      <c r="I26" s="138" t="e">
        <f>+Sonsonate!#REF!</f>
        <v>#REF!</v>
      </c>
      <c r="J26" s="97" t="e">
        <f>+Sonsonate!#REF!</f>
        <v>#REF!</v>
      </c>
    </row>
    <row r="27" spans="1:10" ht="51">
      <c r="A27" s="264"/>
      <c r="B27" s="265"/>
      <c r="C27" s="91">
        <v>3</v>
      </c>
      <c r="D27" s="136" t="str">
        <f>+Sonsonate!C9</f>
        <v>San Juan II</v>
      </c>
      <c r="E27" s="137" t="e">
        <f>+Sonsonate!#REF!</f>
        <v>#REF!</v>
      </c>
      <c r="F27" s="110" t="e">
        <f>+Sonsonate!#REF!</f>
        <v>#REF!</v>
      </c>
      <c r="G27" s="110" t="e">
        <f>+Sonsonate!#REF!</f>
        <v>#REF!</v>
      </c>
      <c r="H27" s="97" t="e">
        <f t="shared" si="0"/>
        <v>#REF!</v>
      </c>
      <c r="I27" s="138" t="e">
        <f>+Sonsonate!#REF!</f>
        <v>#REF!</v>
      </c>
      <c r="J27" s="97" t="e">
        <f>+Sonsonate!#REF!</f>
        <v>#REF!</v>
      </c>
    </row>
    <row r="28" spans="1:10" ht="51">
      <c r="A28" s="264"/>
      <c r="B28" s="265"/>
      <c r="C28" s="91">
        <v>4</v>
      </c>
      <c r="D28" s="136" t="str">
        <f>+Sonsonate!C10</f>
        <v>El Porvenir</v>
      </c>
      <c r="E28" s="137" t="e">
        <f>+Sonsonate!#REF!</f>
        <v>#REF!</v>
      </c>
      <c r="F28" s="110" t="e">
        <f>+Sonsonate!#REF!</f>
        <v>#REF!</v>
      </c>
      <c r="G28" s="110" t="e">
        <f>+Sonsonate!#REF!</f>
        <v>#REF!</v>
      </c>
      <c r="H28" s="97" t="e">
        <f t="shared" si="0"/>
        <v>#REF!</v>
      </c>
      <c r="I28" s="138" t="e">
        <f>+Sonsonate!#REF!</f>
        <v>#REF!</v>
      </c>
      <c r="J28" s="97" t="e">
        <f>+Sonsonate!#REF!</f>
        <v>#REF!</v>
      </c>
    </row>
    <row r="29" spans="1:10" ht="51">
      <c r="A29" s="264"/>
      <c r="B29" s="265"/>
      <c r="C29" s="91">
        <v>5</v>
      </c>
      <c r="D29" s="136" t="str">
        <f>+Sonsonate!C11</f>
        <v>El Carmen</v>
      </c>
      <c r="E29" s="137" t="e">
        <f>+Sonsonate!#REF!</f>
        <v>#REF!</v>
      </c>
      <c r="F29" s="110" t="e">
        <f>+Sonsonate!#REF!</f>
        <v>#REF!</v>
      </c>
      <c r="G29" s="110" t="e">
        <f>+Sonsonate!#REF!</f>
        <v>#REF!</v>
      </c>
      <c r="H29" s="97" t="e">
        <f t="shared" si="0"/>
        <v>#REF!</v>
      </c>
      <c r="I29" s="138" t="e">
        <f>+Sonsonate!#REF!</f>
        <v>#REF!</v>
      </c>
      <c r="J29" s="97" t="e">
        <f>+Sonsonate!#REF!</f>
        <v>#REF!</v>
      </c>
    </row>
    <row r="30" spans="1:10" ht="38.25">
      <c r="A30" s="264"/>
      <c r="B30" s="265"/>
      <c r="C30" s="91">
        <v>6</v>
      </c>
      <c r="D30" s="136" t="str">
        <f>+Sonsonate!C12</f>
        <v>La Comunal</v>
      </c>
      <c r="E30" s="137" t="e">
        <f>+Sonsonate!#REF!</f>
        <v>#REF!</v>
      </c>
      <c r="F30" s="110" t="e">
        <f>+Sonsonate!#REF!</f>
        <v>#REF!</v>
      </c>
      <c r="G30" s="110" t="e">
        <f>+Sonsonate!#REF!</f>
        <v>#REF!</v>
      </c>
      <c r="H30" s="97" t="e">
        <f t="shared" si="0"/>
        <v>#REF!</v>
      </c>
      <c r="I30" s="138" t="e">
        <f>+Sonsonate!#REF!</f>
        <v>#REF!</v>
      </c>
      <c r="J30" s="97" t="e">
        <f>+Sonsonate!#REF!</f>
        <v>#REF!</v>
      </c>
    </row>
    <row r="31" spans="1:10" ht="51">
      <c r="A31" s="264"/>
      <c r="B31" s="265"/>
      <c r="C31" s="91">
        <v>7</v>
      </c>
      <c r="D31" s="136" t="str">
        <f>+Sonsonate!C13</f>
        <v>San Fernando II</v>
      </c>
      <c r="E31" s="137" t="e">
        <f>+Sonsonate!#REF!</f>
        <v>#REF!</v>
      </c>
      <c r="F31" s="110" t="e">
        <f>+Sonsonate!#REF!</f>
        <v>#REF!</v>
      </c>
      <c r="G31" s="110" t="e">
        <f>+Sonsonate!#REF!</f>
        <v>#REF!</v>
      </c>
      <c r="H31" s="97" t="e">
        <f t="shared" si="0"/>
        <v>#REF!</v>
      </c>
      <c r="I31" s="138" t="e">
        <f>+Sonsonate!#REF!</f>
        <v>#REF!</v>
      </c>
      <c r="J31" s="97" t="e">
        <f>+Sonsonate!#REF!</f>
        <v>#REF!</v>
      </c>
    </row>
    <row r="32" spans="1:10" ht="51">
      <c r="A32" s="264"/>
      <c r="B32" s="265"/>
      <c r="C32" s="91">
        <v>8</v>
      </c>
      <c r="D32" s="136" t="str">
        <f>+Sonsonate!C14</f>
        <v>Los Cobanos</v>
      </c>
      <c r="E32" s="137" t="e">
        <f>+Sonsonate!#REF!</f>
        <v>#REF!</v>
      </c>
      <c r="F32" s="110" t="e">
        <f>+Sonsonate!#REF!</f>
        <v>#REF!</v>
      </c>
      <c r="G32" s="110" t="e">
        <f>+Sonsonate!#REF!</f>
        <v>#REF!</v>
      </c>
      <c r="H32" s="97" t="e">
        <f t="shared" si="0"/>
        <v>#REF!</v>
      </c>
      <c r="I32" s="138" t="e">
        <f>+Sonsonate!#REF!</f>
        <v>#REF!</v>
      </c>
      <c r="J32" s="97" t="e">
        <f>+Sonsonate!#REF!</f>
        <v>#REF!</v>
      </c>
    </row>
    <row r="33" spans="1:10" ht="51">
      <c r="A33" s="264"/>
      <c r="B33" s="265"/>
      <c r="C33" s="91">
        <v>9</v>
      </c>
      <c r="D33" s="136" t="str">
        <f>+Sonsonate!C15</f>
        <v>San Fernado I</v>
      </c>
      <c r="E33" s="137" t="e">
        <f>+Sonsonate!#REF!</f>
        <v>#REF!</v>
      </c>
      <c r="F33" s="110" t="e">
        <f>+Sonsonate!#REF!</f>
        <v>#REF!</v>
      </c>
      <c r="G33" s="110" t="e">
        <f>+Sonsonate!#REF!</f>
        <v>#REF!</v>
      </c>
      <c r="H33" s="97" t="e">
        <f t="shared" si="0"/>
        <v>#REF!</v>
      </c>
      <c r="I33" s="138" t="e">
        <f>+Sonsonate!#REF!</f>
        <v>#REF!</v>
      </c>
      <c r="J33" s="97" t="e">
        <f>+Sonsonate!#REF!</f>
        <v>#REF!</v>
      </c>
    </row>
    <row r="34" spans="1:10" ht="51">
      <c r="A34" s="264"/>
      <c r="B34" s="265"/>
      <c r="C34" s="91">
        <v>10</v>
      </c>
      <c r="D34" s="136" t="str">
        <f>+Sonsonate!C16</f>
        <v>Piedras Negras</v>
      </c>
      <c r="E34" s="137" t="e">
        <f>+Sonsonate!#REF!</f>
        <v>#REF!</v>
      </c>
      <c r="F34" s="110" t="e">
        <f>+Sonsonate!#REF!</f>
        <v>#REF!</v>
      </c>
      <c r="G34" s="110" t="e">
        <f>+Sonsonate!#REF!</f>
        <v>#REF!</v>
      </c>
      <c r="H34" s="97" t="e">
        <f t="shared" si="0"/>
        <v>#REF!</v>
      </c>
      <c r="I34" s="138" t="e">
        <f>+Sonsonate!#REF!</f>
        <v>#REF!</v>
      </c>
      <c r="J34" s="97" t="e">
        <f>+Sonsonate!#REF!</f>
        <v>#REF!</v>
      </c>
    </row>
    <row r="35" spans="1:10" ht="38.25">
      <c r="A35" s="264"/>
      <c r="B35" s="265"/>
      <c r="C35" s="91">
        <v>11</v>
      </c>
      <c r="D35" s="136" t="str">
        <f>+Sonsonate!C17</f>
        <v>Santa Leticia</v>
      </c>
      <c r="E35" s="137" t="e">
        <f>+Sonsonate!#REF!</f>
        <v>#REF!</v>
      </c>
      <c r="F35" s="110" t="e">
        <f>+Sonsonate!#REF!</f>
        <v>#REF!</v>
      </c>
      <c r="G35" s="110" t="e">
        <f>+Sonsonate!#REF!</f>
        <v>#REF!</v>
      </c>
      <c r="H35" s="97" t="e">
        <f t="shared" si="0"/>
        <v>#REF!</v>
      </c>
      <c r="I35" s="138" t="e">
        <f>+Sonsonate!#REF!</f>
        <v>#REF!</v>
      </c>
      <c r="J35" s="97" t="e">
        <f>+Sonsonate!#REF!</f>
        <v>#REF!</v>
      </c>
    </row>
    <row r="36" spans="1:10" ht="51">
      <c r="A36" s="264"/>
      <c r="B36" s="265"/>
      <c r="C36" s="91">
        <v>12</v>
      </c>
      <c r="D36" s="136" t="str">
        <f>+Sonsonate!C18</f>
        <v>San Antonio</v>
      </c>
      <c r="E36" s="137" t="e">
        <f>+Sonsonate!#REF!</f>
        <v>#REF!</v>
      </c>
      <c r="F36" s="110" t="e">
        <f>+Sonsonate!#REF!</f>
        <v>#REF!</v>
      </c>
      <c r="G36" s="110" t="e">
        <f>+Sonsonate!#REF!</f>
        <v>#REF!</v>
      </c>
      <c r="H36" s="97" t="e">
        <f t="shared" si="0"/>
        <v>#REF!</v>
      </c>
      <c r="I36" s="138" t="e">
        <f>+Sonsonate!#REF!</f>
        <v>#REF!</v>
      </c>
      <c r="J36" s="97" t="e">
        <f>+Sonsonate!#REF!</f>
        <v>#REF!</v>
      </c>
    </row>
    <row r="37" spans="1:10" ht="51">
      <c r="A37" s="264"/>
      <c r="B37" s="265"/>
      <c r="C37" s="91">
        <v>13</v>
      </c>
      <c r="D37" s="136" t="str">
        <f>+Sonsonate!C19</f>
        <v>Monte Blanco</v>
      </c>
      <c r="E37" s="137" t="e">
        <f>+Sonsonate!#REF!</f>
        <v>#REF!</v>
      </c>
      <c r="F37" s="110" t="e">
        <f>+Sonsonate!#REF!</f>
        <v>#REF!</v>
      </c>
      <c r="G37" s="110" t="e">
        <f>+Sonsonate!#REF!</f>
        <v>#REF!</v>
      </c>
      <c r="H37" s="97" t="e">
        <f t="shared" si="0"/>
        <v>#REF!</v>
      </c>
      <c r="I37" s="138" t="e">
        <f>+Sonsonate!#REF!</f>
        <v>#REF!</v>
      </c>
      <c r="J37" s="97" t="e">
        <f>+Sonsonate!#REF!</f>
        <v>#REF!</v>
      </c>
    </row>
    <row r="38" spans="1:10" ht="38.25">
      <c r="A38" s="264"/>
      <c r="B38" s="265"/>
      <c r="C38" s="91">
        <v>14</v>
      </c>
      <c r="D38" s="136" t="str">
        <f>+Sonsonate!C20</f>
        <v>Santa Maria</v>
      </c>
      <c r="E38" s="137" t="e">
        <f>+Sonsonate!#REF!</f>
        <v>#REF!</v>
      </c>
      <c r="F38" s="110" t="e">
        <f>+Sonsonate!#REF!</f>
        <v>#REF!</v>
      </c>
      <c r="G38" s="110" t="e">
        <f>+Sonsonate!#REF!</f>
        <v>#REF!</v>
      </c>
      <c r="H38" s="97" t="e">
        <f t="shared" si="0"/>
        <v>#REF!</v>
      </c>
      <c r="I38" s="138" t="e">
        <f>+Sonsonate!#REF!</f>
        <v>#REF!</v>
      </c>
      <c r="J38" s="97" t="e">
        <f>+Sonsonate!#REF!</f>
        <v>#REF!</v>
      </c>
    </row>
    <row r="39" spans="1:10" s="119" customFormat="1" ht="51">
      <c r="A39" s="124"/>
      <c r="B39" s="125"/>
      <c r="C39" s="126">
        <v>15</v>
      </c>
      <c r="D39" s="139" t="str">
        <f>+Sonsonate!C21</f>
        <v>Los Angeles I</v>
      </c>
      <c r="E39" s="140" t="e">
        <f>+Sonsonate!#REF!</f>
        <v>#REF!</v>
      </c>
      <c r="F39" s="141" t="e">
        <f>+Sonsonate!#REF!</f>
        <v>#REF!</v>
      </c>
      <c r="G39" s="141" t="e">
        <f>+Sonsonate!#REF!</f>
        <v>#REF!</v>
      </c>
      <c r="H39" s="142" t="e">
        <f t="shared" si="0"/>
        <v>#REF!</v>
      </c>
      <c r="I39" s="143" t="e">
        <f>+Sonsonate!#REF!</f>
        <v>#REF!</v>
      </c>
      <c r="J39" s="142" t="e">
        <f>+Sonsonate!#REF!</f>
        <v>#REF!</v>
      </c>
    </row>
    <row r="40" spans="1:10" ht="51">
      <c r="A40" s="257" t="s">
        <v>464</v>
      </c>
      <c r="B40" s="258">
        <f>+COUNT(Chalatenango!#REF!)</f>
        <v>0</v>
      </c>
      <c r="C40" s="84">
        <v>1</v>
      </c>
      <c r="D40" s="133" t="str">
        <f>+Chalatenango!C7</f>
        <v>LOTIFICACION KATMANDU</v>
      </c>
      <c r="E40" s="144" t="e">
        <f>+Chalatenango!#REF!</f>
        <v>#REF!</v>
      </c>
      <c r="F40" s="145" t="e">
        <f>+Chalatenango!#REF!</f>
        <v>#REF!</v>
      </c>
      <c r="G40" s="145" t="e">
        <f>+Chalatenango!#REF!</f>
        <v>#REF!</v>
      </c>
      <c r="H40" s="146" t="e">
        <f t="shared" si="0"/>
        <v>#REF!</v>
      </c>
      <c r="I40" s="147" t="e">
        <f>+Chalatenango!#REF!</f>
        <v>#REF!</v>
      </c>
      <c r="J40" s="148" t="e">
        <f>+Chalatenango!#REF!</f>
        <v>#REF!</v>
      </c>
    </row>
    <row r="41" spans="1:10" ht="63.75">
      <c r="A41" s="257"/>
      <c r="B41" s="258"/>
      <c r="C41" s="91">
        <v>2</v>
      </c>
      <c r="D41" s="136" t="str">
        <f>+Chalatenango!C8</f>
        <v>LOTIFICACION LAS CUEVITAS</v>
      </c>
      <c r="E41" s="149" t="e">
        <f>+Chalatenango!#REF!</f>
        <v>#REF!</v>
      </c>
      <c r="F41" s="150" t="e">
        <f>+Chalatenango!#REF!</f>
        <v>#REF!</v>
      </c>
      <c r="G41" s="150" t="e">
        <f>+Chalatenango!#REF!</f>
        <v>#REF!</v>
      </c>
      <c r="H41" s="151" t="e">
        <f t="shared" si="0"/>
        <v>#REF!</v>
      </c>
      <c r="I41" s="152" t="e">
        <f>+Chalatenango!#REF!</f>
        <v>#REF!</v>
      </c>
      <c r="J41" s="153" t="e">
        <f>+Chalatenango!#REF!</f>
        <v>#REF!</v>
      </c>
    </row>
    <row r="42" spans="1:10" s="119" customFormat="1" ht="38.25">
      <c r="A42" s="257"/>
      <c r="B42" s="258"/>
      <c r="C42" s="112">
        <v>3</v>
      </c>
      <c r="D42" s="154" t="str">
        <f>+Chalatenango!C9</f>
        <v>LOTIFICACION LAS MESAS</v>
      </c>
      <c r="E42" s="155" t="e">
        <f>+Chalatenango!#REF!</f>
        <v>#REF!</v>
      </c>
      <c r="F42" s="156" t="e">
        <f>+Chalatenango!#REF!</f>
        <v>#REF!</v>
      </c>
      <c r="G42" s="156" t="e">
        <f>+Chalatenango!#REF!</f>
        <v>#REF!</v>
      </c>
      <c r="H42" s="157" t="e">
        <f t="shared" si="0"/>
        <v>#REF!</v>
      </c>
      <c r="I42" s="158" t="e">
        <f>+Chalatenango!#REF!</f>
        <v>#REF!</v>
      </c>
      <c r="J42" s="159" t="e">
        <f>+Chalatenango!#REF!</f>
        <v>#REF!</v>
      </c>
    </row>
    <row r="43" spans="1:10" s="119" customFormat="1" ht="38.25">
      <c r="A43" s="257"/>
      <c r="B43" s="258"/>
      <c r="C43" s="112">
        <v>4</v>
      </c>
      <c r="D43" s="154" t="str">
        <f>+Chalatenango!C10</f>
        <v>LOTIFICACION LA VEGA</v>
      </c>
      <c r="E43" s="155" t="e">
        <f>+Chalatenango!#REF!</f>
        <v>#REF!</v>
      </c>
      <c r="F43" s="156" t="e">
        <f>+Chalatenango!#REF!</f>
        <v>#REF!</v>
      </c>
      <c r="G43" s="156" t="e">
        <f>+Chalatenango!#REF!</f>
        <v>#REF!</v>
      </c>
      <c r="H43" s="157" t="e">
        <f t="shared" si="0"/>
        <v>#REF!</v>
      </c>
      <c r="I43" s="158" t="e">
        <f>+Chalatenango!#REF!</f>
        <v>#REF!</v>
      </c>
      <c r="J43" s="159" t="e">
        <f>+Chalatenango!#REF!</f>
        <v>#REF!</v>
      </c>
    </row>
    <row r="44" spans="1:10" ht="51">
      <c r="A44" s="257"/>
      <c r="B44" s="258"/>
      <c r="C44" s="98">
        <v>5</v>
      </c>
      <c r="D44" s="160" t="str">
        <f>+Chalatenango!C11</f>
        <v>LOTIFICACION LA CIMA</v>
      </c>
      <c r="E44" s="161" t="e">
        <f>+Chalatenango!#REF!</f>
        <v>#REF!</v>
      </c>
      <c r="F44" s="162" t="e">
        <f>+Chalatenango!#REF!</f>
        <v>#REF!</v>
      </c>
      <c r="G44" s="162" t="e">
        <f>+Chalatenango!#REF!</f>
        <v>#REF!</v>
      </c>
      <c r="H44" s="163" t="e">
        <f t="shared" si="0"/>
        <v>#REF!</v>
      </c>
      <c r="I44" s="164" t="e">
        <f>+Chalatenango!#REF!</f>
        <v>#REF!</v>
      </c>
      <c r="J44" s="165" t="e">
        <f>+Chalatenango!#REF!</f>
        <v>#REF!</v>
      </c>
    </row>
    <row r="45" spans="1:10" ht="25.5">
      <c r="A45" s="257" t="s">
        <v>465</v>
      </c>
      <c r="B45" s="258">
        <f>+COUNT('La Libertad'!#REF!)</f>
        <v>0</v>
      </c>
      <c r="C45" s="105">
        <v>1</v>
      </c>
      <c r="D45" s="133" t="str">
        <f>+'La Libertad'!C7</f>
        <v>Campos Verdes I</v>
      </c>
      <c r="E45" s="144" t="e">
        <f>+'La Libertad'!#REF!</f>
        <v>#REF!</v>
      </c>
      <c r="F45" s="145" t="e">
        <f>+'La Libertad'!#REF!</f>
        <v>#REF!</v>
      </c>
      <c r="G45" s="145" t="e">
        <f>+'La Libertad'!#REF!</f>
        <v>#REF!</v>
      </c>
      <c r="H45" s="88" t="e">
        <f t="shared" si="0"/>
        <v>#REF!</v>
      </c>
      <c r="I45" s="166" t="e">
        <f>+'La Libertad'!#REF!</f>
        <v>#REF!</v>
      </c>
      <c r="J45" s="148" t="e">
        <f>+'La Libertad'!#REF!</f>
        <v>#REF!</v>
      </c>
    </row>
    <row r="46" spans="1:10" ht="25.5">
      <c r="A46" s="257"/>
      <c r="B46" s="258"/>
      <c r="C46" s="91">
        <v>2</v>
      </c>
      <c r="D46" s="136" t="str">
        <f>+'La Libertad'!C8</f>
        <v>El Edén</v>
      </c>
      <c r="E46" s="149" t="e">
        <f>+'La Libertad'!#REF!</f>
        <v>#REF!</v>
      </c>
      <c r="F46" s="150" t="e">
        <f>+'La Libertad'!#REF!</f>
        <v>#REF!</v>
      </c>
      <c r="G46" s="150" t="e">
        <f>+'La Libertad'!#REF!</f>
        <v>#REF!</v>
      </c>
      <c r="H46" s="95" t="e">
        <f t="shared" si="0"/>
        <v>#REF!</v>
      </c>
      <c r="I46" s="167" t="e">
        <f>+'La Libertad'!#REF!</f>
        <v>#REF!</v>
      </c>
      <c r="J46" s="153" t="e">
        <f>+'La Libertad'!#REF!</f>
        <v>#REF!</v>
      </c>
    </row>
    <row r="47" spans="1:10" s="119" customFormat="1" ht="51">
      <c r="A47" s="257"/>
      <c r="B47" s="258"/>
      <c r="C47" s="112">
        <v>3</v>
      </c>
      <c r="D47" s="154" t="str">
        <f>+'La Libertad'!C9</f>
        <v>El Primo Oriente</v>
      </c>
      <c r="E47" s="168" t="e">
        <f>+'La Libertad'!#REF!</f>
        <v>#REF!</v>
      </c>
      <c r="F47" s="156" t="e">
        <f>+'La Libertad'!#REF!</f>
        <v>#REF!</v>
      </c>
      <c r="G47" s="156" t="e">
        <f>+'La Libertad'!#REF!</f>
        <v>#REF!</v>
      </c>
      <c r="H47" s="169"/>
      <c r="I47" s="168" t="e">
        <f>+'La Libertad'!#REF!</f>
        <v>#REF!</v>
      </c>
      <c r="J47" s="159" t="e">
        <f>+'La Libertad'!#REF!</f>
        <v>#REF!</v>
      </c>
    </row>
    <row r="48" spans="1:10" s="119" customFormat="1" ht="38.25">
      <c r="A48" s="257"/>
      <c r="B48" s="258"/>
      <c r="C48" s="112">
        <v>4</v>
      </c>
      <c r="D48" s="154" t="str">
        <f>+'La Libertad'!C10</f>
        <v>El Primo Poniente</v>
      </c>
      <c r="E48" s="155" t="e">
        <f>+'La Libertad'!#REF!</f>
        <v>#REF!</v>
      </c>
      <c r="F48" s="156" t="e">
        <f>+'La Libertad'!#REF!</f>
        <v>#REF!</v>
      </c>
      <c r="G48" s="156" t="e">
        <f>+'La Libertad'!#REF!</f>
        <v>#REF!</v>
      </c>
      <c r="H48" s="169" t="e">
        <f t="shared" ref="H48:H79" si="1">+E48/G48</f>
        <v>#REF!</v>
      </c>
      <c r="I48" s="168" t="e">
        <f>+'La Libertad'!#REF!</f>
        <v>#REF!</v>
      </c>
      <c r="J48" s="159" t="e">
        <f>+'La Libertad'!#REF!</f>
        <v>#REF!</v>
      </c>
    </row>
    <row r="49" spans="1:10" ht="38.25">
      <c r="A49" s="257"/>
      <c r="B49" s="258"/>
      <c r="C49" s="91">
        <v>5</v>
      </c>
      <c r="D49" s="136" t="str">
        <f>+'La Libertad'!C11</f>
        <v>El Zaite</v>
      </c>
      <c r="E49" s="149" t="e">
        <f>+'La Libertad'!#REF!</f>
        <v>#REF!</v>
      </c>
      <c r="F49" s="150" t="e">
        <f>+'La Libertad'!#REF!</f>
        <v>#REF!</v>
      </c>
      <c r="G49" s="150" t="e">
        <f>+'La Libertad'!#REF!</f>
        <v>#REF!</v>
      </c>
      <c r="H49" s="95" t="e">
        <f t="shared" si="1"/>
        <v>#REF!</v>
      </c>
      <c r="I49" s="167" t="e">
        <f>+'La Libertad'!#REF!</f>
        <v>#REF!</v>
      </c>
      <c r="J49" s="153" t="e">
        <f>+'La Libertad'!#REF!</f>
        <v>#REF!</v>
      </c>
    </row>
    <row r="50" spans="1:10" ht="25.5">
      <c r="A50" s="257"/>
      <c r="B50" s="258"/>
      <c r="C50" s="91">
        <v>6</v>
      </c>
      <c r="D50" s="136" t="str">
        <f>+'La Libertad'!C12</f>
        <v>Santa María</v>
      </c>
      <c r="E50" s="149" t="e">
        <f>+'La Libertad'!#REF!</f>
        <v>#REF!</v>
      </c>
      <c r="F50" s="150" t="e">
        <f>+'La Libertad'!#REF!</f>
        <v>#REF!</v>
      </c>
      <c r="G50" s="150" t="e">
        <f>+'La Libertad'!#REF!</f>
        <v>#REF!</v>
      </c>
      <c r="H50" s="95" t="e">
        <f t="shared" si="1"/>
        <v>#REF!</v>
      </c>
      <c r="I50" s="167" t="e">
        <f>+'La Libertad'!#REF!</f>
        <v>#REF!</v>
      </c>
      <c r="J50" s="153" t="e">
        <f>+'La Libertad'!#REF!</f>
        <v>#REF!</v>
      </c>
    </row>
    <row r="51" spans="1:10">
      <c r="A51" s="257"/>
      <c r="B51" s="258"/>
      <c r="C51" s="91">
        <v>7</v>
      </c>
      <c r="D51" s="136" t="str">
        <f>+'La Libertad'!C13</f>
        <v>Entrevias</v>
      </c>
      <c r="E51" s="149" t="e">
        <f>+'La Libertad'!#REF!</f>
        <v>#REF!</v>
      </c>
      <c r="F51" s="150" t="e">
        <f>+'La Libertad'!#REF!</f>
        <v>#REF!</v>
      </c>
      <c r="G51" s="150" t="e">
        <f>+'La Libertad'!#REF!</f>
        <v>#REF!</v>
      </c>
      <c r="H51" s="95" t="e">
        <f t="shared" si="1"/>
        <v>#REF!</v>
      </c>
      <c r="I51" s="167" t="e">
        <f>+'La Libertad'!#REF!</f>
        <v>#REF!</v>
      </c>
      <c r="J51" s="153" t="e">
        <f>+'La Libertad'!#REF!</f>
        <v>#REF!</v>
      </c>
    </row>
    <row r="52" spans="1:10" ht="25.5">
      <c r="A52" s="257"/>
      <c r="B52" s="258"/>
      <c r="C52" s="91">
        <v>8</v>
      </c>
      <c r="D52" s="136" t="str">
        <f>+'La Libertad'!C14</f>
        <v>El Porvenir</v>
      </c>
      <c r="E52" s="149" t="e">
        <f>+'La Libertad'!#REF!</f>
        <v>#REF!</v>
      </c>
      <c r="F52" s="150" t="e">
        <f>+'La Libertad'!#REF!</f>
        <v>#REF!</v>
      </c>
      <c r="G52" s="150" t="e">
        <f>+'La Libertad'!#REF!</f>
        <v>#REF!</v>
      </c>
      <c r="H52" s="95" t="e">
        <f t="shared" si="1"/>
        <v>#REF!</v>
      </c>
      <c r="I52" s="167" t="e">
        <f>+'La Libertad'!#REF!</f>
        <v>#REF!</v>
      </c>
      <c r="J52" s="153" t="e">
        <f>+'La Libertad'!#REF!</f>
        <v>#REF!</v>
      </c>
    </row>
    <row r="53" spans="1:10" ht="25.5">
      <c r="A53" s="257"/>
      <c r="B53" s="258"/>
      <c r="C53" s="91">
        <v>9</v>
      </c>
      <c r="D53" s="136" t="str">
        <f>+'La Libertad'!C15</f>
        <v>El Roble</v>
      </c>
      <c r="E53" s="149" t="e">
        <f>+'La Libertad'!#REF!</f>
        <v>#REF!</v>
      </c>
      <c r="F53" s="150" t="e">
        <f>+'La Libertad'!#REF!</f>
        <v>#REF!</v>
      </c>
      <c r="G53" s="150" t="e">
        <f>+'La Libertad'!#REF!</f>
        <v>#REF!</v>
      </c>
      <c r="H53" s="95" t="e">
        <f t="shared" si="1"/>
        <v>#REF!</v>
      </c>
      <c r="I53" s="167" t="e">
        <f>+'La Libertad'!#REF!</f>
        <v>#REF!</v>
      </c>
      <c r="J53" s="153" t="e">
        <f>+'La Libertad'!#REF!</f>
        <v>#REF!</v>
      </c>
    </row>
    <row r="54" spans="1:10">
      <c r="A54" s="257"/>
      <c r="B54" s="258"/>
      <c r="C54" s="91">
        <v>10</v>
      </c>
      <c r="D54" s="136" t="str">
        <f>+'La Libertad'!C16</f>
        <v>Rio grande</v>
      </c>
      <c r="E54" s="149" t="e">
        <f>+'La Libertad'!#REF!</f>
        <v>#REF!</v>
      </c>
      <c r="F54" s="150" t="e">
        <f>+'La Libertad'!#REF!</f>
        <v>#REF!</v>
      </c>
      <c r="G54" s="150" t="e">
        <f>+'La Libertad'!#REF!</f>
        <v>#REF!</v>
      </c>
      <c r="H54" s="95" t="e">
        <f t="shared" si="1"/>
        <v>#REF!</v>
      </c>
      <c r="I54" s="167" t="e">
        <f>+'La Libertad'!#REF!</f>
        <v>#REF!</v>
      </c>
      <c r="J54" s="153" t="e">
        <f>+'La Libertad'!#REF!</f>
        <v>#REF!</v>
      </c>
    </row>
    <row r="55" spans="1:10" ht="38.25">
      <c r="A55" s="257"/>
      <c r="B55" s="258"/>
      <c r="C55" s="98">
        <v>11</v>
      </c>
      <c r="D55" s="160" t="str">
        <f>+'La Libertad'!C17</f>
        <v>Elcira</v>
      </c>
      <c r="E55" s="161" t="e">
        <f>+'La Libertad'!#REF!</f>
        <v>#REF!</v>
      </c>
      <c r="F55" s="162" t="e">
        <f>+'La Libertad'!#REF!</f>
        <v>#REF!</v>
      </c>
      <c r="G55" s="162" t="e">
        <f>+'La Libertad'!#REF!</f>
        <v>#REF!</v>
      </c>
      <c r="H55" s="102" t="e">
        <f t="shared" si="1"/>
        <v>#REF!</v>
      </c>
      <c r="I55" s="170" t="e">
        <f>+'La Libertad'!#REF!</f>
        <v>#REF!</v>
      </c>
      <c r="J55" s="165" t="e">
        <f>+'La Libertad'!#REF!</f>
        <v>#REF!</v>
      </c>
    </row>
    <row r="56" spans="1:10" ht="38.25">
      <c r="A56" s="264" t="s">
        <v>145</v>
      </c>
      <c r="B56" s="269">
        <f>+COUNT('San Salvador'!#REF!)</f>
        <v>0</v>
      </c>
      <c r="C56" s="84">
        <v>1</v>
      </c>
      <c r="D56" s="133" t="str">
        <f>+'San Salvador'!C7</f>
        <v>Reparto Vista Hermosa</v>
      </c>
      <c r="E56" s="144" t="e">
        <f>+'San Salvador'!#REF!</f>
        <v>#REF!</v>
      </c>
      <c r="F56" s="145" t="e">
        <f>+'San Salvador'!#REF!</f>
        <v>#REF!</v>
      </c>
      <c r="G56" s="145" t="e">
        <f>+'San Salvador'!#REF!</f>
        <v>#REF!</v>
      </c>
      <c r="H56" s="88" t="e">
        <f t="shared" si="1"/>
        <v>#REF!</v>
      </c>
      <c r="I56" s="166" t="e">
        <f>+'San Salvador'!#REF!</f>
        <v>#REF!</v>
      </c>
      <c r="J56" s="148" t="e">
        <f>+'San Salvador'!#REF!</f>
        <v>#REF!</v>
      </c>
    </row>
    <row r="57" spans="1:10" ht="25.5">
      <c r="A57" s="264"/>
      <c r="B57" s="269"/>
      <c r="C57" s="91">
        <v>2</v>
      </c>
      <c r="D57" s="136" t="str">
        <f>+'San Salvador'!C8</f>
        <v>El Retiro, Pol B-2</v>
      </c>
      <c r="E57" s="149" t="e">
        <f>+'San Salvador'!#REF!</f>
        <v>#REF!</v>
      </c>
      <c r="F57" s="150" t="e">
        <f>+'San Salvador'!#REF!</f>
        <v>#REF!</v>
      </c>
      <c r="G57" s="150" t="e">
        <f>+'San Salvador'!#REF!</f>
        <v>#REF!</v>
      </c>
      <c r="H57" s="95" t="e">
        <f t="shared" si="1"/>
        <v>#REF!</v>
      </c>
      <c r="I57" s="167" t="e">
        <f>+'San Salvador'!#REF!</f>
        <v>#REF!</v>
      </c>
      <c r="J57" s="153" t="e">
        <f>+'San Salvador'!#REF!</f>
        <v>#REF!</v>
      </c>
    </row>
    <row r="58" spans="1:10" ht="25.5">
      <c r="A58" s="264"/>
      <c r="B58" s="269"/>
      <c r="C58" s="91">
        <v>3</v>
      </c>
      <c r="D58" s="136" t="str">
        <f>+'San Salvador'!C9</f>
        <v>El Retiro, Pol B-1</v>
      </c>
      <c r="E58" s="149" t="e">
        <f>+'San Salvador'!#REF!</f>
        <v>#REF!</v>
      </c>
      <c r="F58" s="150" t="e">
        <f>+'San Salvador'!#REF!</f>
        <v>#REF!</v>
      </c>
      <c r="G58" s="150" t="e">
        <f>+'San Salvador'!#REF!</f>
        <v>#REF!</v>
      </c>
      <c r="H58" s="95" t="e">
        <f t="shared" si="1"/>
        <v>#REF!</v>
      </c>
      <c r="I58" s="167" t="e">
        <f>+'San Salvador'!#REF!</f>
        <v>#REF!</v>
      </c>
      <c r="J58" s="153" t="e">
        <f>+'San Salvador'!#REF!</f>
        <v>#REF!</v>
      </c>
    </row>
    <row r="59" spans="1:10" ht="25.5">
      <c r="A59" s="264"/>
      <c r="B59" s="269"/>
      <c r="C59" s="91">
        <v>4</v>
      </c>
      <c r="D59" s="136" t="str">
        <f>+'San Salvador'!C10</f>
        <v>El Retiro, Pol A</v>
      </c>
      <c r="E59" s="149" t="e">
        <f>+'San Salvador'!#REF!</f>
        <v>#REF!</v>
      </c>
      <c r="F59" s="150" t="e">
        <f>+'San Salvador'!#REF!</f>
        <v>#REF!</v>
      </c>
      <c r="G59" s="150" t="e">
        <f>+'San Salvador'!#REF!</f>
        <v>#REF!</v>
      </c>
      <c r="H59" s="95" t="e">
        <f t="shared" si="1"/>
        <v>#REF!</v>
      </c>
      <c r="I59" s="167" t="e">
        <f>+'San Salvador'!#REF!</f>
        <v>#REF!</v>
      </c>
      <c r="J59" s="153" t="e">
        <f>+'San Salvador'!#REF!</f>
        <v>#REF!</v>
      </c>
    </row>
    <row r="60" spans="1:10" s="119" customFormat="1" ht="25.5">
      <c r="A60" s="264"/>
      <c r="B60" s="269"/>
      <c r="C60" s="112">
        <v>5</v>
      </c>
      <c r="D60" s="154" t="str">
        <f>+'San Salvador'!C11</f>
        <v>Bosques de Santa Marta</v>
      </c>
      <c r="E60" s="155" t="e">
        <f>+'San Salvador'!#REF!</f>
        <v>#REF!</v>
      </c>
      <c r="F60" s="156" t="e">
        <f>+'San Salvador'!#REF!</f>
        <v>#REF!</v>
      </c>
      <c r="G60" s="156" t="e">
        <f>+'San Salvador'!#REF!</f>
        <v>#REF!</v>
      </c>
      <c r="H60" s="169" t="e">
        <f t="shared" si="1"/>
        <v>#REF!</v>
      </c>
      <c r="I60" s="168" t="e">
        <f>+'San Salvador'!#REF!</f>
        <v>#REF!</v>
      </c>
      <c r="J60" s="159" t="e">
        <f>+'San Salvador'!#REF!</f>
        <v>#REF!</v>
      </c>
    </row>
    <row r="61" spans="1:10" ht="25.5">
      <c r="A61" s="264"/>
      <c r="B61" s="269"/>
      <c r="C61" s="91">
        <v>6</v>
      </c>
      <c r="D61" s="136" t="str">
        <f>+'San Salvador'!C12</f>
        <v>Sin  Nombre</v>
      </c>
      <c r="E61" s="149" t="e">
        <f>+'San Salvador'!#REF!</f>
        <v>#REF!</v>
      </c>
      <c r="F61" s="150" t="e">
        <f>+'San Salvador'!#REF!</f>
        <v>#REF!</v>
      </c>
      <c r="G61" s="150" t="e">
        <f>+'San Salvador'!#REF!</f>
        <v>#REF!</v>
      </c>
      <c r="H61" s="95" t="e">
        <f t="shared" si="1"/>
        <v>#REF!</v>
      </c>
      <c r="I61" s="167" t="e">
        <f>+'San Salvador'!#REF!</f>
        <v>#REF!</v>
      </c>
      <c r="J61" s="153" t="e">
        <f>+'San Salvador'!#REF!</f>
        <v>#REF!</v>
      </c>
    </row>
    <row r="62" spans="1:10" ht="25.5">
      <c r="A62" s="264"/>
      <c r="B62" s="269"/>
      <c r="C62" s="91">
        <v>7</v>
      </c>
      <c r="D62" s="136" t="str">
        <f>+'San Salvador'!C13</f>
        <v>La Ceiba</v>
      </c>
      <c r="E62" s="149" t="e">
        <f>+'San Salvador'!#REF!</f>
        <v>#REF!</v>
      </c>
      <c r="F62" s="150" t="e">
        <f>+'San Salvador'!#REF!</f>
        <v>#REF!</v>
      </c>
      <c r="G62" s="150" t="e">
        <f>+'San Salvador'!#REF!</f>
        <v>#REF!</v>
      </c>
      <c r="H62" s="95" t="e">
        <f t="shared" si="1"/>
        <v>#REF!</v>
      </c>
      <c r="I62" s="167" t="e">
        <f>+'San Salvador'!#REF!</f>
        <v>#REF!</v>
      </c>
      <c r="J62" s="153" t="e">
        <f>+'San Salvador'!#REF!</f>
        <v>#REF!</v>
      </c>
    </row>
    <row r="63" spans="1:10" ht="38.25">
      <c r="A63" s="264"/>
      <c r="B63" s="269"/>
      <c r="C63" s="91">
        <v>8</v>
      </c>
      <c r="D63" s="136" t="str">
        <f>+'San Salvador'!C14</f>
        <v>San Luis II</v>
      </c>
      <c r="E63" s="149" t="e">
        <f>+'San Salvador'!#REF!</f>
        <v>#REF!</v>
      </c>
      <c r="F63" s="150" t="e">
        <f>+'San Salvador'!#REF!</f>
        <v>#REF!</v>
      </c>
      <c r="G63" s="150" t="e">
        <f>+'San Salvador'!#REF!</f>
        <v>#REF!</v>
      </c>
      <c r="H63" s="95" t="e">
        <f t="shared" si="1"/>
        <v>#REF!</v>
      </c>
      <c r="I63" s="167" t="e">
        <f>+'San Salvador'!#REF!</f>
        <v>#REF!</v>
      </c>
      <c r="J63" s="153" t="e">
        <f>+'San Salvador'!#REF!</f>
        <v>#REF!</v>
      </c>
    </row>
    <row r="64" spans="1:10" ht="25.5">
      <c r="A64" s="264"/>
      <c r="B64" s="269"/>
      <c r="C64" s="91">
        <v>9</v>
      </c>
      <c r="D64" s="136" t="str">
        <f>+'San Salvador'!C15</f>
        <v>San Antonio</v>
      </c>
      <c r="E64" s="149" t="e">
        <f>+'San Salvador'!#REF!</f>
        <v>#REF!</v>
      </c>
      <c r="F64" s="150" t="e">
        <f>+'San Salvador'!#REF!</f>
        <v>#REF!</v>
      </c>
      <c r="G64" s="150" t="e">
        <f>+'San Salvador'!#REF!</f>
        <v>#REF!</v>
      </c>
      <c r="H64" s="95" t="e">
        <f t="shared" si="1"/>
        <v>#REF!</v>
      </c>
      <c r="I64" s="167" t="e">
        <f>+'San Salvador'!#REF!</f>
        <v>#REF!</v>
      </c>
      <c r="J64" s="153" t="e">
        <f>+'San Salvador'!#REF!</f>
        <v>#REF!</v>
      </c>
    </row>
    <row r="65" spans="1:10" ht="25.5">
      <c r="A65" s="264"/>
      <c r="B65" s="269"/>
      <c r="C65" s="91">
        <v>10</v>
      </c>
      <c r="D65" s="136" t="str">
        <f>+'San Salvador'!C16</f>
        <v>El Retiro, Pol B-2 información adicional</v>
      </c>
      <c r="E65" s="149" t="e">
        <f>+'San Salvador'!#REF!</f>
        <v>#REF!</v>
      </c>
      <c r="F65" s="150" t="e">
        <f>+'San Salvador'!#REF!</f>
        <v>#REF!</v>
      </c>
      <c r="G65" s="150" t="e">
        <f>+'San Salvador'!#REF!</f>
        <v>#REF!</v>
      </c>
      <c r="H65" s="95" t="e">
        <f t="shared" si="1"/>
        <v>#REF!</v>
      </c>
      <c r="I65" s="167" t="e">
        <f>+'San Salvador'!#REF!</f>
        <v>#REF!</v>
      </c>
      <c r="J65" s="153" t="e">
        <f>+'San Salvador'!#REF!</f>
        <v>#REF!</v>
      </c>
    </row>
    <row r="66" spans="1:10" ht="25.5">
      <c r="A66" s="264"/>
      <c r="B66" s="269"/>
      <c r="C66" s="91">
        <v>11</v>
      </c>
      <c r="D66" s="136" t="str">
        <f>+'San Salvador'!C17</f>
        <v>El Retiro, Pol B- información adicional</v>
      </c>
      <c r="E66" s="149" t="e">
        <f>+'San Salvador'!#REF!</f>
        <v>#REF!</v>
      </c>
      <c r="F66" s="150" t="e">
        <f>+'San Salvador'!#REF!</f>
        <v>#REF!</v>
      </c>
      <c r="G66" s="150" t="e">
        <f>+'San Salvador'!#REF!</f>
        <v>#REF!</v>
      </c>
      <c r="H66" s="95" t="e">
        <f t="shared" si="1"/>
        <v>#REF!</v>
      </c>
      <c r="I66" s="167" t="e">
        <f>+'San Salvador'!#REF!</f>
        <v>#REF!</v>
      </c>
      <c r="J66" s="153" t="e">
        <f>+'San Salvador'!#REF!</f>
        <v>#REF!</v>
      </c>
    </row>
    <row r="67" spans="1:10" ht="25.5">
      <c r="A67" s="264"/>
      <c r="B67" s="269"/>
      <c r="C67" s="91">
        <v>12</v>
      </c>
      <c r="D67" s="136" t="str">
        <f>+'San Salvador'!C18</f>
        <v>El Retiro, Pol A Información adicional</v>
      </c>
      <c r="E67" s="149" t="e">
        <f>+'San Salvador'!#REF!</f>
        <v>#REF!</v>
      </c>
      <c r="F67" s="150" t="e">
        <f>+'San Salvador'!#REF!</f>
        <v>#REF!</v>
      </c>
      <c r="G67" s="150" t="e">
        <f>+'San Salvador'!#REF!</f>
        <v>#REF!</v>
      </c>
      <c r="H67" s="95" t="e">
        <f t="shared" si="1"/>
        <v>#REF!</v>
      </c>
      <c r="I67" s="167" t="e">
        <f>+'San Salvador'!#REF!</f>
        <v>#REF!</v>
      </c>
      <c r="J67" s="153" t="e">
        <f>+'San Salvador'!#REF!</f>
        <v>#REF!</v>
      </c>
    </row>
    <row r="68" spans="1:10" ht="25.5">
      <c r="A68" s="264"/>
      <c r="B68" s="269"/>
      <c r="C68" s="91">
        <v>13</v>
      </c>
      <c r="D68" s="136" t="str">
        <f>+'San Salvador'!C19</f>
        <v>Cumbres de Cuscatancingo</v>
      </c>
      <c r="E68" s="149" t="e">
        <f>+'San Salvador'!#REF!</f>
        <v>#REF!</v>
      </c>
      <c r="F68" s="150" t="e">
        <f>+'San Salvador'!#REF!</f>
        <v>#REF!</v>
      </c>
      <c r="G68" s="150" t="e">
        <f>+'San Salvador'!#REF!</f>
        <v>#REF!</v>
      </c>
      <c r="H68" s="95" t="e">
        <f t="shared" si="1"/>
        <v>#REF!</v>
      </c>
      <c r="I68" s="167" t="e">
        <f>+'San Salvador'!#REF!</f>
        <v>#REF!</v>
      </c>
      <c r="J68" s="153" t="e">
        <f>+'San Salvador'!#REF!</f>
        <v>#REF!</v>
      </c>
    </row>
    <row r="69" spans="1:10" ht="25.5">
      <c r="A69" s="264"/>
      <c r="B69" s="269"/>
      <c r="C69" s="91">
        <v>14</v>
      </c>
      <c r="D69" s="136" t="str">
        <f>+'San Salvador'!C20</f>
        <v>Lotificación Las Marías</v>
      </c>
      <c r="E69" s="149" t="e">
        <f>+'San Salvador'!#REF!</f>
        <v>#REF!</v>
      </c>
      <c r="F69" s="150" t="e">
        <f>+'San Salvador'!#REF!</f>
        <v>#REF!</v>
      </c>
      <c r="G69" s="150" t="e">
        <f>+'San Salvador'!#REF!</f>
        <v>#REF!</v>
      </c>
      <c r="H69" s="95" t="e">
        <f t="shared" si="1"/>
        <v>#REF!</v>
      </c>
      <c r="I69" s="167" t="e">
        <f>+'San Salvador'!#REF!</f>
        <v>#REF!</v>
      </c>
      <c r="J69" s="153" t="e">
        <f>+'San Salvador'!#REF!</f>
        <v>#REF!</v>
      </c>
    </row>
    <row r="70" spans="1:10">
      <c r="A70" s="264"/>
      <c r="B70" s="269"/>
      <c r="C70" s="91">
        <v>15</v>
      </c>
      <c r="D70" s="136" t="str">
        <f>+'San Salvador'!C21</f>
        <v>Lotificación Pandora</v>
      </c>
      <c r="E70" s="149" t="e">
        <f>+'San Salvador'!#REF!</f>
        <v>#REF!</v>
      </c>
      <c r="F70" s="150" t="e">
        <f>+'San Salvador'!#REF!</f>
        <v>#REF!</v>
      </c>
      <c r="G70" s="150" t="e">
        <f>+'San Salvador'!#REF!</f>
        <v>#REF!</v>
      </c>
      <c r="H70" s="95" t="e">
        <f t="shared" si="1"/>
        <v>#REF!</v>
      </c>
      <c r="I70" s="167" t="e">
        <f>+'San Salvador'!#REF!</f>
        <v>#REF!</v>
      </c>
      <c r="J70" s="153" t="e">
        <f>+'San Salvador'!#REF!</f>
        <v>#REF!</v>
      </c>
    </row>
    <row r="71" spans="1:10">
      <c r="A71" s="264"/>
      <c r="B71" s="269"/>
      <c r="C71" s="91">
        <v>16</v>
      </c>
      <c r="D71" s="136" t="str">
        <f>+'San Salvador'!C22</f>
        <v>Lotificación San Juan</v>
      </c>
      <c r="E71" s="149" t="e">
        <f>+'San Salvador'!#REF!</f>
        <v>#REF!</v>
      </c>
      <c r="F71" s="150" t="e">
        <f>+'San Salvador'!#REF!</f>
        <v>#REF!</v>
      </c>
      <c r="G71" s="150" t="e">
        <f>+'San Salvador'!#REF!</f>
        <v>#REF!</v>
      </c>
      <c r="H71" s="95" t="e">
        <f t="shared" si="1"/>
        <v>#REF!</v>
      </c>
      <c r="I71" s="167" t="e">
        <f>+'San Salvador'!#REF!</f>
        <v>#REF!</v>
      </c>
      <c r="J71" s="153" t="e">
        <f>+'San Salvador'!#REF!</f>
        <v>#REF!</v>
      </c>
    </row>
    <row r="72" spans="1:10" ht="25.5">
      <c r="A72" s="264"/>
      <c r="B72" s="269"/>
      <c r="C72" s="91">
        <v>17</v>
      </c>
      <c r="D72" s="136" t="str">
        <f>+'San Salvador'!C23</f>
        <v>Lotificación Santa Mónica</v>
      </c>
      <c r="E72" s="149" t="e">
        <f>+'San Salvador'!#REF!</f>
        <v>#REF!</v>
      </c>
      <c r="F72" s="150" t="e">
        <f>+'San Salvador'!#REF!</f>
        <v>#REF!</v>
      </c>
      <c r="G72" s="150" t="e">
        <f>+'San Salvador'!#REF!</f>
        <v>#REF!</v>
      </c>
      <c r="H72" s="95" t="e">
        <f t="shared" si="1"/>
        <v>#REF!</v>
      </c>
      <c r="I72" s="167" t="e">
        <f>+'San Salvador'!#REF!</f>
        <v>#REF!</v>
      </c>
      <c r="J72" s="153" t="e">
        <f>+'San Salvador'!#REF!</f>
        <v>#REF!</v>
      </c>
    </row>
    <row r="73" spans="1:10" ht="25.5">
      <c r="A73" s="264"/>
      <c r="B73" s="269"/>
      <c r="C73" s="91">
        <v>18</v>
      </c>
      <c r="D73" s="136" t="str">
        <f>+'San Salvador'!C24</f>
        <v>Lotificación San Bernardo</v>
      </c>
      <c r="E73" s="149" t="e">
        <f>+'San Salvador'!#REF!</f>
        <v>#REF!</v>
      </c>
      <c r="F73" s="150" t="e">
        <f>+'San Salvador'!#REF!</f>
        <v>#REF!</v>
      </c>
      <c r="G73" s="150" t="e">
        <f>+'San Salvador'!#REF!</f>
        <v>#REF!</v>
      </c>
      <c r="H73" s="95" t="e">
        <f t="shared" si="1"/>
        <v>#REF!</v>
      </c>
      <c r="I73" s="167" t="e">
        <f>+'San Salvador'!#REF!</f>
        <v>#REF!</v>
      </c>
      <c r="J73" s="153" t="e">
        <f>+'San Salvador'!#REF!</f>
        <v>#REF!</v>
      </c>
    </row>
    <row r="74" spans="1:10" s="119" customFormat="1">
      <c r="A74" s="264"/>
      <c r="B74" s="269"/>
      <c r="C74" s="112">
        <v>19</v>
      </c>
      <c r="D74" s="154" t="str">
        <f>+'San Salvador'!C25</f>
        <v>Lotificación El Rodeo</v>
      </c>
      <c r="E74" s="155" t="e">
        <f>+'San Salvador'!#REF!</f>
        <v>#REF!</v>
      </c>
      <c r="F74" s="156" t="e">
        <f>+'San Salvador'!#REF!</f>
        <v>#REF!</v>
      </c>
      <c r="G74" s="156" t="e">
        <f>+'San Salvador'!#REF!</f>
        <v>#REF!</v>
      </c>
      <c r="H74" s="169" t="e">
        <f t="shared" si="1"/>
        <v>#REF!</v>
      </c>
      <c r="I74" s="168" t="e">
        <f>+'San Salvador'!#REF!</f>
        <v>#REF!</v>
      </c>
      <c r="J74" s="159" t="e">
        <f>+'San Salvador'!#REF!</f>
        <v>#REF!</v>
      </c>
    </row>
    <row r="75" spans="1:10" ht="25.5">
      <c r="A75" s="264"/>
      <c r="B75" s="269"/>
      <c r="C75" s="91">
        <v>20</v>
      </c>
      <c r="D75" s="136" t="str">
        <f>+'San Salvador'!C26</f>
        <v>Lotificación El Ciprés</v>
      </c>
      <c r="E75" s="149" t="e">
        <f>+'San Salvador'!#REF!</f>
        <v>#REF!</v>
      </c>
      <c r="F75" s="150" t="e">
        <f>+'San Salvador'!#REF!</f>
        <v>#REF!</v>
      </c>
      <c r="G75" s="150" t="e">
        <f>+'San Salvador'!#REF!</f>
        <v>#REF!</v>
      </c>
      <c r="H75" s="95" t="e">
        <f t="shared" si="1"/>
        <v>#REF!</v>
      </c>
      <c r="I75" s="167" t="e">
        <f>+'San Salvador'!#REF!</f>
        <v>#REF!</v>
      </c>
      <c r="J75" s="153" t="e">
        <f>+'San Salvador'!#REF!</f>
        <v>#REF!</v>
      </c>
    </row>
    <row r="76" spans="1:10" s="119" customFormat="1">
      <c r="A76" s="264"/>
      <c r="B76" s="269"/>
      <c r="C76" s="112">
        <v>21</v>
      </c>
      <c r="D76" s="154" t="str">
        <f>+'San Salvador'!C27</f>
        <v>Lotificación El Almendro</v>
      </c>
      <c r="E76" s="155" t="e">
        <f>+'San Salvador'!#REF!</f>
        <v>#REF!</v>
      </c>
      <c r="F76" s="156" t="e">
        <f>+'San Salvador'!#REF!</f>
        <v>#REF!</v>
      </c>
      <c r="G76" s="156" t="e">
        <f>+'San Salvador'!#REF!</f>
        <v>#REF!</v>
      </c>
      <c r="H76" s="169" t="e">
        <f t="shared" si="1"/>
        <v>#REF!</v>
      </c>
      <c r="I76" s="168" t="e">
        <f>+'San Salvador'!#REF!</f>
        <v>#REF!</v>
      </c>
      <c r="J76" s="159" t="e">
        <f>+'San Salvador'!#REF!</f>
        <v>#REF!</v>
      </c>
    </row>
    <row r="77" spans="1:10" ht="25.5">
      <c r="A77" s="264"/>
      <c r="B77" s="269"/>
      <c r="C77" s="91">
        <v>22</v>
      </c>
      <c r="D77" s="136" t="str">
        <f>+'San Salvador'!C28</f>
        <v>Lotificación Caso de La Hacienda o Champalomo</v>
      </c>
      <c r="E77" s="149" t="e">
        <f>+'San Salvador'!#REF!</f>
        <v>#REF!</v>
      </c>
      <c r="F77" s="150" t="e">
        <f>+'San Salvador'!#REF!</f>
        <v>#REF!</v>
      </c>
      <c r="G77" s="150" t="e">
        <f>+'San Salvador'!#REF!</f>
        <v>#REF!</v>
      </c>
      <c r="H77" s="95" t="e">
        <f t="shared" si="1"/>
        <v>#REF!</v>
      </c>
      <c r="I77" s="167" t="e">
        <f>+'San Salvador'!#REF!</f>
        <v>#REF!</v>
      </c>
      <c r="J77" s="153" t="e">
        <f>+'San Salvador'!#REF!</f>
        <v>#REF!</v>
      </c>
    </row>
    <row r="78" spans="1:10" ht="25.5">
      <c r="A78" s="264"/>
      <c r="B78" s="269"/>
      <c r="C78" s="91">
        <v>23</v>
      </c>
      <c r="D78" s="136" t="str">
        <f>+'San Salvador'!C29</f>
        <v>Lotificación La Esmeralda</v>
      </c>
      <c r="E78" s="149" t="e">
        <f>+'San Salvador'!#REF!</f>
        <v>#REF!</v>
      </c>
      <c r="F78" s="150" t="e">
        <f>+'San Salvador'!#REF!</f>
        <v>#REF!</v>
      </c>
      <c r="G78" s="150" t="e">
        <f>+'San Salvador'!#REF!</f>
        <v>#REF!</v>
      </c>
      <c r="H78" s="95" t="e">
        <f t="shared" si="1"/>
        <v>#REF!</v>
      </c>
      <c r="I78" s="167" t="e">
        <f>+'San Salvador'!#REF!</f>
        <v>#REF!</v>
      </c>
      <c r="J78" s="153" t="e">
        <f>+'San Salvador'!#REF!</f>
        <v>#REF!</v>
      </c>
    </row>
    <row r="79" spans="1:10" ht="25.5">
      <c r="A79" s="264"/>
      <c r="B79" s="269"/>
      <c r="C79" s="91">
        <v>24</v>
      </c>
      <c r="D79" s="136" t="str">
        <f>+'San Salvador'!C30</f>
        <v>Lotificación Agua Zarca II</v>
      </c>
      <c r="E79" s="149" t="e">
        <f>+'San Salvador'!#REF!</f>
        <v>#REF!</v>
      </c>
      <c r="F79" s="150" t="e">
        <f>+'San Salvador'!#REF!</f>
        <v>#REF!</v>
      </c>
      <c r="G79" s="150" t="e">
        <f>+'San Salvador'!#REF!</f>
        <v>#REF!</v>
      </c>
      <c r="H79" s="95" t="e">
        <f t="shared" si="1"/>
        <v>#REF!</v>
      </c>
      <c r="I79" s="167" t="e">
        <f>+'San Salvador'!#REF!</f>
        <v>#REF!</v>
      </c>
      <c r="J79" s="153" t="e">
        <f>+'San Salvador'!#REF!</f>
        <v>#REF!</v>
      </c>
    </row>
    <row r="80" spans="1:10">
      <c r="A80" s="264"/>
      <c r="B80" s="269"/>
      <c r="C80" s="91">
        <v>25</v>
      </c>
      <c r="D80" s="136" t="str">
        <f>+'San Salvador'!C31</f>
        <v>Lotificación La Cancha</v>
      </c>
      <c r="E80" s="149" t="e">
        <f>+'San Salvador'!#REF!</f>
        <v>#REF!</v>
      </c>
      <c r="F80" s="150" t="e">
        <f>+'San Salvador'!#REF!</f>
        <v>#REF!</v>
      </c>
      <c r="G80" s="150" t="e">
        <f>+'San Salvador'!#REF!</f>
        <v>#REF!</v>
      </c>
      <c r="H80" s="95" t="e">
        <f t="shared" ref="H80:H111" si="2">+E80/G80</f>
        <v>#REF!</v>
      </c>
      <c r="I80" s="167" t="e">
        <f>+'San Salvador'!#REF!</f>
        <v>#REF!</v>
      </c>
      <c r="J80" s="153" t="e">
        <f>+'San Salvador'!#REF!</f>
        <v>#REF!</v>
      </c>
    </row>
    <row r="81" spans="1:10">
      <c r="A81" s="264"/>
      <c r="B81" s="269"/>
      <c r="C81" s="91">
        <v>26</v>
      </c>
      <c r="D81" s="136" t="str">
        <f>+'San Salvador'!C32</f>
        <v>Lotificación Lourdes</v>
      </c>
      <c r="E81" s="149" t="e">
        <f>+'San Salvador'!#REF!</f>
        <v>#REF!</v>
      </c>
      <c r="F81" s="150" t="e">
        <f>+'San Salvador'!#REF!</f>
        <v>#REF!</v>
      </c>
      <c r="G81" s="150" t="e">
        <f>+'San Salvador'!#REF!</f>
        <v>#REF!</v>
      </c>
      <c r="H81" s="95" t="e">
        <f t="shared" si="2"/>
        <v>#REF!</v>
      </c>
      <c r="I81" s="167" t="e">
        <f>+'San Salvador'!#REF!</f>
        <v>#REF!</v>
      </c>
      <c r="J81" s="153" t="e">
        <f>+'San Salvador'!#REF!</f>
        <v>#REF!</v>
      </c>
    </row>
    <row r="82" spans="1:10" ht="25.5">
      <c r="A82" s="264"/>
      <c r="B82" s="269"/>
      <c r="C82" s="91">
        <v>27</v>
      </c>
      <c r="D82" s="136" t="str">
        <f>+'San Salvador'!C33</f>
        <v>Lotificación Brisas de Calle Nueva</v>
      </c>
      <c r="E82" s="149" t="e">
        <f>+'San Salvador'!#REF!</f>
        <v>#REF!</v>
      </c>
      <c r="F82" s="150" t="e">
        <f>+'San Salvador'!#REF!</f>
        <v>#REF!</v>
      </c>
      <c r="G82" s="150" t="e">
        <f>+'San Salvador'!#REF!</f>
        <v>#REF!</v>
      </c>
      <c r="H82" s="95" t="e">
        <f t="shared" si="2"/>
        <v>#REF!</v>
      </c>
      <c r="I82" s="167" t="e">
        <f>+'San Salvador'!#REF!</f>
        <v>#REF!</v>
      </c>
      <c r="J82" s="153" t="e">
        <f>+'San Salvador'!#REF!</f>
        <v>#REF!</v>
      </c>
    </row>
    <row r="83" spans="1:10">
      <c r="A83" s="264"/>
      <c r="B83" s="269"/>
      <c r="C83" s="91">
        <v>28</v>
      </c>
      <c r="D83" s="136" t="str">
        <f>+'San Salvador'!C34</f>
        <v>Lotificación La Castellana</v>
      </c>
      <c r="E83" s="149" t="e">
        <f>+'San Salvador'!#REF!</f>
        <v>#REF!</v>
      </c>
      <c r="F83" s="150" t="e">
        <f>+'San Salvador'!#REF!</f>
        <v>#REF!</v>
      </c>
      <c r="G83" s="150" t="e">
        <f>+'San Salvador'!#REF!</f>
        <v>#REF!</v>
      </c>
      <c r="H83" s="95" t="e">
        <f t="shared" si="2"/>
        <v>#REF!</v>
      </c>
      <c r="I83" s="167" t="e">
        <f>+'San Salvador'!#REF!</f>
        <v>#REF!</v>
      </c>
      <c r="J83" s="153" t="e">
        <f>+'San Salvador'!#REF!</f>
        <v>#REF!</v>
      </c>
    </row>
    <row r="84" spans="1:10" ht="25.5">
      <c r="A84" s="264"/>
      <c r="B84" s="269"/>
      <c r="C84" s="91">
        <v>29</v>
      </c>
      <c r="D84" s="136" t="str">
        <f>+'San Salvador'!C35</f>
        <v>Lotificación El Rosal</v>
      </c>
      <c r="E84" s="149" t="e">
        <f>+'San Salvador'!#REF!</f>
        <v>#REF!</v>
      </c>
      <c r="F84" s="150" t="e">
        <f>+'San Salvador'!#REF!</f>
        <v>#REF!</v>
      </c>
      <c r="G84" s="150" t="e">
        <f>+'San Salvador'!#REF!</f>
        <v>#REF!</v>
      </c>
      <c r="H84" s="95" t="e">
        <f t="shared" si="2"/>
        <v>#REF!</v>
      </c>
      <c r="I84" s="167" t="e">
        <f>+'San Salvador'!#REF!</f>
        <v>#REF!</v>
      </c>
      <c r="J84" s="153" t="e">
        <f>+'San Salvador'!#REF!</f>
        <v>#REF!</v>
      </c>
    </row>
    <row r="85" spans="1:10">
      <c r="A85" s="264"/>
      <c r="B85" s="269"/>
      <c r="C85" s="91">
        <v>30</v>
      </c>
      <c r="D85" s="136" t="str">
        <f>+'San Salvador'!C36</f>
        <v>Lotificación Antigua Salvadora</v>
      </c>
      <c r="E85" s="149" t="e">
        <f>+'San Salvador'!#REF!</f>
        <v>#REF!</v>
      </c>
      <c r="F85" s="150" t="e">
        <f>+'San Salvador'!#REF!</f>
        <v>#REF!</v>
      </c>
      <c r="G85" s="150" t="e">
        <f>+'San Salvador'!#REF!</f>
        <v>#REF!</v>
      </c>
      <c r="H85" s="95" t="e">
        <f t="shared" si="2"/>
        <v>#REF!</v>
      </c>
      <c r="I85" s="167" t="e">
        <f>+'San Salvador'!#REF!</f>
        <v>#REF!</v>
      </c>
      <c r="J85" s="153" t="e">
        <f>+'San Salvador'!#REF!</f>
        <v>#REF!</v>
      </c>
    </row>
    <row r="86" spans="1:10" ht="25.5">
      <c r="A86" s="264"/>
      <c r="B86" s="269"/>
      <c r="C86" s="91">
        <v>31</v>
      </c>
      <c r="D86" s="136" t="str">
        <f>+'San Salvador'!C37</f>
        <v>Lotificación Comunidad Las Margaritas</v>
      </c>
      <c r="E86" s="149" t="e">
        <f>+'San Salvador'!#REF!</f>
        <v>#REF!</v>
      </c>
      <c r="F86" s="150" t="e">
        <f>+'San Salvador'!#REF!</f>
        <v>#REF!</v>
      </c>
      <c r="G86" s="150" t="e">
        <f>+'San Salvador'!#REF!</f>
        <v>#REF!</v>
      </c>
      <c r="H86" s="95" t="e">
        <f t="shared" si="2"/>
        <v>#REF!</v>
      </c>
      <c r="I86" s="167" t="e">
        <f>+'San Salvador'!#REF!</f>
        <v>#REF!</v>
      </c>
      <c r="J86" s="153" t="e">
        <f>+'San Salvador'!#REF!</f>
        <v>#REF!</v>
      </c>
    </row>
    <row r="87" spans="1:10" s="119" customFormat="1" ht="25.5">
      <c r="A87" s="264"/>
      <c r="B87" s="269"/>
      <c r="C87" s="112">
        <v>32</v>
      </c>
      <c r="D87" s="154" t="str">
        <f>+'San Salvador'!C38</f>
        <v>Lotificación Los Angelitos</v>
      </c>
      <c r="E87" s="155" t="e">
        <f>+'San Salvador'!#REF!</f>
        <v>#REF!</v>
      </c>
      <c r="F87" s="156" t="e">
        <f>+'San Salvador'!#REF!</f>
        <v>#REF!</v>
      </c>
      <c r="G87" s="156" t="e">
        <f>+'San Salvador'!#REF!</f>
        <v>#REF!</v>
      </c>
      <c r="H87" s="169" t="e">
        <f t="shared" si="2"/>
        <v>#REF!</v>
      </c>
      <c r="I87" s="168" t="e">
        <f>+'San Salvador'!#REF!</f>
        <v>#REF!</v>
      </c>
      <c r="J87" s="159" t="e">
        <f>+'San Salvador'!#REF!</f>
        <v>#REF!</v>
      </c>
    </row>
    <row r="88" spans="1:10" s="119" customFormat="1">
      <c r="A88" s="264"/>
      <c r="B88" s="269"/>
      <c r="C88" s="112">
        <v>33</v>
      </c>
      <c r="D88" s="154" t="str">
        <f>+'San Salvador'!C39</f>
        <v>Lomas de Mónico  I</v>
      </c>
      <c r="E88" s="155" t="e">
        <f>+'San Salvador'!#REF!</f>
        <v>#REF!</v>
      </c>
      <c r="F88" s="156" t="e">
        <f>+'San Salvador'!#REF!</f>
        <v>#REF!</v>
      </c>
      <c r="G88" s="156" t="e">
        <f>+'San Salvador'!#REF!</f>
        <v>#REF!</v>
      </c>
      <c r="H88" s="169" t="e">
        <f t="shared" si="2"/>
        <v>#REF!</v>
      </c>
      <c r="I88" s="168" t="e">
        <f>+'San Salvador'!#REF!</f>
        <v>#REF!</v>
      </c>
      <c r="J88" s="159" t="e">
        <f>+'San Salvador'!#REF!</f>
        <v>#REF!</v>
      </c>
    </row>
    <row r="89" spans="1:10" s="119" customFormat="1" ht="25.5">
      <c r="A89" s="171"/>
      <c r="B89" s="172"/>
      <c r="C89" s="112">
        <v>34</v>
      </c>
      <c r="D89" s="154" t="str">
        <f>+'San Salvador'!C40</f>
        <v>Lotificación San Nicolás</v>
      </c>
      <c r="E89" s="155" t="e">
        <f>+'San Salvador'!#REF!</f>
        <v>#REF!</v>
      </c>
      <c r="F89" s="156" t="e">
        <f>+'San Salvador'!#REF!</f>
        <v>#REF!</v>
      </c>
      <c r="G89" s="156" t="e">
        <f>+'San Salvador'!#REF!</f>
        <v>#REF!</v>
      </c>
      <c r="H89" s="169" t="e">
        <f t="shared" si="2"/>
        <v>#REF!</v>
      </c>
      <c r="I89" s="168" t="e">
        <f>+'San Salvador'!#REF!</f>
        <v>#REF!</v>
      </c>
      <c r="J89" s="159" t="e">
        <f>+'San Salvador'!#REF!</f>
        <v>#REF!</v>
      </c>
    </row>
    <row r="90" spans="1:10" s="119" customFormat="1" ht="25.5">
      <c r="A90" s="171"/>
      <c r="B90" s="172"/>
      <c r="C90" s="173">
        <v>35</v>
      </c>
      <c r="D90" s="139" t="str">
        <f>+'San Salvador'!C41</f>
        <v>Lotificación San Gerónimo</v>
      </c>
      <c r="E90" s="174" t="e">
        <f>+'San Salvador'!#REF!</f>
        <v>#REF!</v>
      </c>
      <c r="F90" s="175" t="e">
        <f>+'San Salvador'!#REF!</f>
        <v>#REF!</v>
      </c>
      <c r="G90" s="175" t="e">
        <f>+'San Salvador'!#REF!</f>
        <v>#REF!</v>
      </c>
      <c r="H90" s="176" t="e">
        <f t="shared" si="2"/>
        <v>#REF!</v>
      </c>
      <c r="I90" s="177" t="e">
        <f>+'San Salvador'!#REF!</f>
        <v>#REF!</v>
      </c>
      <c r="J90" s="178" t="e">
        <f>+'San Salvador'!#REF!</f>
        <v>#REF!</v>
      </c>
    </row>
    <row r="91" spans="1:10" ht="51">
      <c r="A91" s="257" t="s">
        <v>466</v>
      </c>
      <c r="B91" s="270">
        <f>+COUNT(Cuscatlán!#REF!)</f>
        <v>0</v>
      </c>
      <c r="C91" s="84">
        <v>1</v>
      </c>
      <c r="D91" s="133" t="str">
        <f>+Cuscatlán!C7</f>
        <v>Los Prados</v>
      </c>
      <c r="E91" s="144" t="e">
        <f>+Cuscatlán!#REF!</f>
        <v>#REF!</v>
      </c>
      <c r="F91" s="145" t="e">
        <f>+Cuscatlán!#REF!</f>
        <v>#REF!</v>
      </c>
      <c r="G91" s="145" t="e">
        <f>+Cuscatlán!#REF!</f>
        <v>#REF!</v>
      </c>
      <c r="H91" s="88" t="e">
        <f t="shared" si="2"/>
        <v>#REF!</v>
      </c>
      <c r="I91" s="166" t="e">
        <f>+Cuscatlán!#REF!</f>
        <v>#REF!</v>
      </c>
      <c r="J91" s="148" t="e">
        <f>+Cuscatlán!#REF!</f>
        <v>#REF!</v>
      </c>
    </row>
    <row r="92" spans="1:10" ht="38.25">
      <c r="A92" s="257"/>
      <c r="B92" s="270"/>
      <c r="C92" s="91">
        <v>2</v>
      </c>
      <c r="D92" s="179" t="str">
        <f>+Cuscatlán!C8</f>
        <v>El Espinal</v>
      </c>
      <c r="E92" s="149" t="e">
        <f>+Cuscatlán!#REF!</f>
        <v>#REF!</v>
      </c>
      <c r="F92" s="150" t="e">
        <f>+Cuscatlán!#REF!</f>
        <v>#REF!</v>
      </c>
      <c r="G92" s="150" t="e">
        <f>+Cuscatlán!#REF!</f>
        <v>#REF!</v>
      </c>
      <c r="H92" s="95" t="e">
        <f t="shared" si="2"/>
        <v>#REF!</v>
      </c>
      <c r="I92" s="167" t="e">
        <f>+Cuscatlán!#REF!</f>
        <v>#REF!</v>
      </c>
      <c r="J92" s="153" t="e">
        <f>+Cuscatlán!#REF!</f>
        <v>#REF!</v>
      </c>
    </row>
    <row r="93" spans="1:10" ht="38.25">
      <c r="A93" s="257"/>
      <c r="B93" s="270"/>
      <c r="C93" s="91">
        <v>3</v>
      </c>
      <c r="D93" s="179" t="str">
        <f>+Cuscatlán!C9</f>
        <v>BRISAS DE SAN ISIDRO</v>
      </c>
      <c r="E93" s="149" t="e">
        <f>+Cuscatlán!#REF!</f>
        <v>#REF!</v>
      </c>
      <c r="F93" s="150" t="e">
        <f>+Cuscatlán!#REF!</f>
        <v>#REF!</v>
      </c>
      <c r="G93" s="150" t="e">
        <f>+Cuscatlán!#REF!</f>
        <v>#REF!</v>
      </c>
      <c r="H93" s="95" t="e">
        <f t="shared" si="2"/>
        <v>#REF!</v>
      </c>
      <c r="I93" s="167" t="e">
        <f>+Cuscatlán!#REF!</f>
        <v>#REF!</v>
      </c>
      <c r="J93" s="153" t="e">
        <f>+Cuscatlán!#REF!</f>
        <v>#REF!</v>
      </c>
    </row>
    <row r="94" spans="1:10" ht="38.25">
      <c r="A94" s="257"/>
      <c r="B94" s="270"/>
      <c r="C94" s="91">
        <v>4</v>
      </c>
      <c r="D94" s="179" t="str">
        <f>+Cuscatlán!C10</f>
        <v>LA FLORESTA</v>
      </c>
      <c r="E94" s="149" t="e">
        <f>+Cuscatlán!#REF!</f>
        <v>#REF!</v>
      </c>
      <c r="F94" s="150" t="e">
        <f>+Cuscatlán!#REF!</f>
        <v>#REF!</v>
      </c>
      <c r="G94" s="150" t="e">
        <f>+Cuscatlán!#REF!</f>
        <v>#REF!</v>
      </c>
      <c r="H94" s="95" t="e">
        <f t="shared" si="2"/>
        <v>#REF!</v>
      </c>
      <c r="I94" s="167" t="e">
        <f>+Cuscatlán!#REF!</f>
        <v>#REF!</v>
      </c>
      <c r="J94" s="153" t="e">
        <f>+Cuscatlán!#REF!</f>
        <v>#REF!</v>
      </c>
    </row>
    <row r="95" spans="1:10" ht="38.25">
      <c r="A95" s="257"/>
      <c r="B95" s="270"/>
      <c r="C95" s="91">
        <v>5</v>
      </c>
      <c r="D95" s="179" t="str">
        <f>+Cuscatlán!C11</f>
        <v>AGUA ZARCA</v>
      </c>
      <c r="E95" s="149" t="e">
        <f>+Cuscatlán!#REF!</f>
        <v>#REF!</v>
      </c>
      <c r="F95" s="150" t="e">
        <f>+Cuscatlán!#REF!</f>
        <v>#REF!</v>
      </c>
      <c r="G95" s="150" t="e">
        <f>+Cuscatlán!#REF!</f>
        <v>#REF!</v>
      </c>
      <c r="H95" s="95" t="e">
        <f t="shared" si="2"/>
        <v>#REF!</v>
      </c>
      <c r="I95" s="167" t="e">
        <f>+Cuscatlán!#REF!</f>
        <v>#REF!</v>
      </c>
      <c r="J95" s="153" t="e">
        <f>+Cuscatlán!#REF!</f>
        <v>#REF!</v>
      </c>
    </row>
    <row r="96" spans="1:10" ht="25.5">
      <c r="A96" s="257"/>
      <c r="B96" s="270"/>
      <c r="C96" s="91">
        <v>6</v>
      </c>
      <c r="D96" s="179" t="str">
        <f>+Cuscatlán!C12</f>
        <v>HENRIQUEZ II</v>
      </c>
      <c r="E96" s="149" t="e">
        <f>+Cuscatlán!#REF!</f>
        <v>#REF!</v>
      </c>
      <c r="F96" s="150" t="e">
        <f>+Cuscatlán!#REF!</f>
        <v>#REF!</v>
      </c>
      <c r="G96" s="150" t="e">
        <f>+Cuscatlán!#REF!</f>
        <v>#REF!</v>
      </c>
      <c r="H96" s="95" t="e">
        <f t="shared" si="2"/>
        <v>#REF!</v>
      </c>
      <c r="I96" s="167" t="e">
        <f>+Cuscatlán!#REF!</f>
        <v>#REF!</v>
      </c>
      <c r="J96" s="153" t="e">
        <f>+Cuscatlán!#REF!</f>
        <v>#REF!</v>
      </c>
    </row>
    <row r="97" spans="1:10" ht="38.25">
      <c r="A97" s="257"/>
      <c r="B97" s="270"/>
      <c r="C97" s="91">
        <v>7</v>
      </c>
      <c r="D97" s="179" t="str">
        <f>+Cuscatlán!C13</f>
        <v xml:space="preserve">EL CAMEN </v>
      </c>
      <c r="E97" s="149" t="e">
        <f>+Cuscatlán!#REF!</f>
        <v>#REF!</v>
      </c>
      <c r="F97" s="150" t="e">
        <f>+Cuscatlán!#REF!</f>
        <v>#REF!</v>
      </c>
      <c r="G97" s="150" t="e">
        <f>+Cuscatlán!#REF!</f>
        <v>#REF!</v>
      </c>
      <c r="H97" s="95" t="e">
        <f t="shared" si="2"/>
        <v>#REF!</v>
      </c>
      <c r="I97" s="167" t="e">
        <f>+Cuscatlán!#REF!</f>
        <v>#REF!</v>
      </c>
      <c r="J97" s="153" t="e">
        <f>+Cuscatlán!#REF!</f>
        <v>#REF!</v>
      </c>
    </row>
    <row r="98" spans="1:10" s="119" customFormat="1" ht="38.25">
      <c r="A98" s="257"/>
      <c r="B98" s="270"/>
      <c r="C98" s="180">
        <v>8</v>
      </c>
      <c r="D98" s="139" t="str">
        <f>+Cuscatlán!C14</f>
        <v xml:space="preserve">JERUSALEM </v>
      </c>
      <c r="E98" s="181" t="e">
        <f>+Cuscatlán!#REF!</f>
        <v>#REF!</v>
      </c>
      <c r="F98" s="182" t="e">
        <f>+Cuscatlán!#REF!</f>
        <v>#REF!</v>
      </c>
      <c r="G98" s="182" t="e">
        <f>+Cuscatlán!#REF!</f>
        <v>#REF!</v>
      </c>
      <c r="H98" s="183" t="e">
        <f t="shared" si="2"/>
        <v>#REF!</v>
      </c>
      <c r="I98" s="184" t="e">
        <f>+Cuscatlán!#REF!</f>
        <v>#REF!</v>
      </c>
      <c r="J98" s="185" t="e">
        <f>+Cuscatlán!#REF!</f>
        <v>#REF!</v>
      </c>
    </row>
    <row r="99" spans="1:10" ht="25.5">
      <c r="A99" s="264" t="s">
        <v>467</v>
      </c>
      <c r="B99" s="265">
        <f>+COUNT('La Paz'!#REF!)</f>
        <v>0</v>
      </c>
      <c r="C99" s="84">
        <v>1</v>
      </c>
      <c r="D99" s="133" t="str">
        <f>+'La Paz'!C7</f>
        <v>El Pedregal</v>
      </c>
      <c r="E99" s="144" t="e">
        <f>+'La Paz'!#REF!</f>
        <v>#REF!</v>
      </c>
      <c r="F99" s="145" t="e">
        <f>+'La Paz'!#REF!</f>
        <v>#REF!</v>
      </c>
      <c r="G99" s="145" t="e">
        <f>+'La Paz'!#REF!</f>
        <v>#REF!</v>
      </c>
      <c r="H99" s="88" t="e">
        <f t="shared" si="2"/>
        <v>#REF!</v>
      </c>
      <c r="I99" s="166" t="e">
        <f>+'La Paz'!#REF!</f>
        <v>#REF!</v>
      </c>
      <c r="J99" s="148" t="e">
        <f>+'La Paz'!#REF!</f>
        <v>#REF!</v>
      </c>
    </row>
    <row r="100" spans="1:10" ht="25.5">
      <c r="A100" s="264"/>
      <c r="B100" s="265"/>
      <c r="C100" s="91">
        <v>2</v>
      </c>
      <c r="D100" s="136" t="str">
        <f>+'La Paz'!C8</f>
        <v>El Pedregal</v>
      </c>
      <c r="E100" s="149" t="e">
        <f>+'La Paz'!#REF!</f>
        <v>#REF!</v>
      </c>
      <c r="F100" s="150" t="e">
        <f>+'La Paz'!#REF!</f>
        <v>#REF!</v>
      </c>
      <c r="G100" s="150" t="e">
        <f>+'La Paz'!#REF!</f>
        <v>#REF!</v>
      </c>
      <c r="H100" s="95" t="e">
        <f t="shared" si="2"/>
        <v>#REF!</v>
      </c>
      <c r="I100" s="167" t="e">
        <f>+'La Paz'!#REF!</f>
        <v>#REF!</v>
      </c>
      <c r="J100" s="153" t="e">
        <f>+'La Paz'!#REF!</f>
        <v>#REF!</v>
      </c>
    </row>
    <row r="101" spans="1:10" ht="25.5">
      <c r="A101" s="264"/>
      <c r="B101" s="265"/>
      <c r="C101" s="91">
        <v>3</v>
      </c>
      <c r="D101" s="136" t="str">
        <f>+'La Paz'!C9</f>
        <v>El Pedregal</v>
      </c>
      <c r="E101" s="149" t="e">
        <f>+'La Paz'!#REF!</f>
        <v>#REF!</v>
      </c>
      <c r="F101" s="150" t="e">
        <f>+'La Paz'!#REF!</f>
        <v>#REF!</v>
      </c>
      <c r="G101" s="150" t="e">
        <f>+'La Paz'!#REF!</f>
        <v>#REF!</v>
      </c>
      <c r="H101" s="95" t="e">
        <f t="shared" si="2"/>
        <v>#REF!</v>
      </c>
      <c r="I101" s="167" t="e">
        <f>+'La Paz'!#REF!</f>
        <v>#REF!</v>
      </c>
      <c r="J101" s="153" t="e">
        <f>+'La Paz'!#REF!</f>
        <v>#REF!</v>
      </c>
    </row>
    <row r="102" spans="1:10" ht="25.5">
      <c r="A102" s="264"/>
      <c r="B102" s="265"/>
      <c r="C102" s="91">
        <v>4</v>
      </c>
      <c r="D102" s="136" t="str">
        <f>+'La Paz'!C10</f>
        <v>El Pedregal</v>
      </c>
      <c r="E102" s="149" t="e">
        <f>+'La Paz'!#REF!</f>
        <v>#REF!</v>
      </c>
      <c r="F102" s="150" t="e">
        <f>+'La Paz'!#REF!</f>
        <v>#REF!</v>
      </c>
      <c r="G102" s="150" t="e">
        <f>+'La Paz'!#REF!</f>
        <v>#REF!</v>
      </c>
      <c r="H102" s="95" t="e">
        <f t="shared" si="2"/>
        <v>#REF!</v>
      </c>
      <c r="I102" s="167" t="e">
        <f>+'La Paz'!#REF!</f>
        <v>#REF!</v>
      </c>
      <c r="J102" s="153" t="e">
        <f>+'La Paz'!#REF!</f>
        <v>#REF!</v>
      </c>
    </row>
    <row r="103" spans="1:10" ht="38.25">
      <c r="A103" s="264"/>
      <c r="B103" s="265"/>
      <c r="C103" s="91">
        <v>5</v>
      </c>
      <c r="D103" s="136" t="str">
        <f>+'La Paz'!C11</f>
        <v>Montecristo I</v>
      </c>
      <c r="E103" s="149" t="e">
        <f>+'La Paz'!#REF!</f>
        <v>#REF!</v>
      </c>
      <c r="F103" s="150" t="e">
        <f>+'La Paz'!#REF!</f>
        <v>#REF!</v>
      </c>
      <c r="G103" s="150" t="e">
        <f>+'La Paz'!#REF!</f>
        <v>#REF!</v>
      </c>
      <c r="H103" s="95" t="e">
        <f t="shared" si="2"/>
        <v>#REF!</v>
      </c>
      <c r="I103" s="167" t="e">
        <f>+'La Paz'!#REF!</f>
        <v>#REF!</v>
      </c>
      <c r="J103" s="153" t="e">
        <f>+'La Paz'!#REF!</f>
        <v>#REF!</v>
      </c>
    </row>
    <row r="104" spans="1:10" ht="25.5">
      <c r="A104" s="264"/>
      <c r="B104" s="265"/>
      <c r="C104" s="98">
        <v>6</v>
      </c>
      <c r="D104" s="160" t="str">
        <f>+'La Paz'!C12</f>
        <v>Santa Teresa</v>
      </c>
      <c r="E104" s="161" t="e">
        <f>+'La Paz'!#REF!</f>
        <v>#REF!</v>
      </c>
      <c r="F104" s="162" t="e">
        <f>+'La Paz'!#REF!</f>
        <v>#REF!</v>
      </c>
      <c r="G104" s="162" t="e">
        <f>+'La Paz'!#REF!</f>
        <v>#REF!</v>
      </c>
      <c r="H104" s="102" t="e">
        <f t="shared" si="2"/>
        <v>#REF!</v>
      </c>
      <c r="I104" s="170" t="e">
        <f>+'La Paz'!#REF!</f>
        <v>#REF!</v>
      </c>
      <c r="J104" s="165" t="e">
        <f>+'La Paz'!#REF!</f>
        <v>#REF!</v>
      </c>
    </row>
    <row r="105" spans="1:10" ht="38.25">
      <c r="A105" s="171"/>
      <c r="B105" s="172"/>
      <c r="C105" s="91">
        <v>7</v>
      </c>
      <c r="D105" s="160" t="str">
        <f>+'La Paz'!C13</f>
        <v>Casaloma</v>
      </c>
      <c r="E105" s="161" t="e">
        <f>+'La Paz'!#REF!</f>
        <v>#REF!</v>
      </c>
      <c r="F105" s="162" t="e">
        <f>+'La Paz'!#REF!</f>
        <v>#REF!</v>
      </c>
      <c r="G105" s="162" t="e">
        <f>+'La Paz'!#REF!</f>
        <v>#REF!</v>
      </c>
      <c r="H105" s="102" t="e">
        <f t="shared" si="2"/>
        <v>#REF!</v>
      </c>
      <c r="I105" s="170" t="e">
        <f>+'La Paz'!#REF!</f>
        <v>#REF!</v>
      </c>
      <c r="J105" s="165" t="e">
        <f>+'La Paz'!#REF!</f>
        <v>#REF!</v>
      </c>
    </row>
    <row r="106" spans="1:10" s="119" customFormat="1" ht="25.5">
      <c r="A106" s="124"/>
      <c r="B106" s="125"/>
      <c r="C106" s="180">
        <v>8</v>
      </c>
      <c r="D106" s="186" t="str">
        <f>+'La Paz'!C14</f>
        <v>las Mercedes</v>
      </c>
      <c r="E106" s="187" t="e">
        <f>+'La Paz'!#REF!</f>
        <v>#REF!</v>
      </c>
      <c r="F106" s="188" t="e">
        <f>+'La Paz'!#REF!</f>
        <v>#REF!</v>
      </c>
      <c r="G106" s="188" t="e">
        <f>+'La Paz'!#REF!</f>
        <v>#REF!</v>
      </c>
      <c r="H106" s="189" t="e">
        <f t="shared" si="2"/>
        <v>#REF!</v>
      </c>
      <c r="I106" s="190" t="e">
        <f>+'La Paz'!#REF!</f>
        <v>#REF!</v>
      </c>
      <c r="J106" s="191" t="e">
        <f>+'La Paz'!#REF!</f>
        <v>#REF!</v>
      </c>
    </row>
    <row r="107" spans="1:10" ht="38.25">
      <c r="A107" s="266" t="s">
        <v>468</v>
      </c>
      <c r="B107" s="267">
        <f>+COUNT(Cabañas!#REF!)</f>
        <v>0</v>
      </c>
      <c r="C107" s="84">
        <v>1</v>
      </c>
      <c r="D107" s="192" t="str">
        <f>+Cabañas!C7</f>
        <v>HENRIQUEZ I</v>
      </c>
      <c r="E107" s="144" t="e">
        <f>+Cabañas!#REF!</f>
        <v>#REF!</v>
      </c>
      <c r="F107" s="145" t="e">
        <f>+Cabañas!#REF!</f>
        <v>#REF!</v>
      </c>
      <c r="G107" s="145" t="e">
        <f>+Cabañas!#REF!</f>
        <v>#REF!</v>
      </c>
      <c r="H107" s="88" t="e">
        <f t="shared" si="2"/>
        <v>#REF!</v>
      </c>
      <c r="I107" s="166" t="e">
        <f>+Cabañas!#REF!</f>
        <v>#REF!</v>
      </c>
      <c r="J107" s="148" t="e">
        <f>+Cabañas!#REF!</f>
        <v>#REF!</v>
      </c>
    </row>
    <row r="108" spans="1:10" ht="38.25">
      <c r="A108" s="266"/>
      <c r="B108" s="267"/>
      <c r="C108" s="91">
        <v>2</v>
      </c>
      <c r="D108" s="193" t="str">
        <f>+Cabañas!C8</f>
        <v>EL DORMILON</v>
      </c>
      <c r="E108" s="149" t="e">
        <f>+Cabañas!#REF!</f>
        <v>#REF!</v>
      </c>
      <c r="F108" s="150" t="e">
        <f>+Cabañas!#REF!</f>
        <v>#REF!</v>
      </c>
      <c r="G108" s="150" t="e">
        <f>+Cabañas!#REF!</f>
        <v>#REF!</v>
      </c>
      <c r="H108" s="95" t="e">
        <f t="shared" si="2"/>
        <v>#REF!</v>
      </c>
      <c r="I108" s="167" t="e">
        <f>+Cabañas!#REF!</f>
        <v>#REF!</v>
      </c>
      <c r="J108" s="153" t="e">
        <f>+Cabañas!#REF!</f>
        <v>#REF!</v>
      </c>
    </row>
    <row r="109" spans="1:10" s="119" customFormat="1" ht="25.5">
      <c r="A109" s="266"/>
      <c r="B109" s="267"/>
      <c r="C109" s="112">
        <v>3</v>
      </c>
      <c r="D109" s="194" t="str">
        <f>+Cabañas!C9</f>
        <v>EL OASIS</v>
      </c>
      <c r="E109" s="155" t="e">
        <f>+Cabañas!#REF!</f>
        <v>#REF!</v>
      </c>
      <c r="F109" s="156" t="e">
        <f>+Cabañas!#REF!</f>
        <v>#REF!</v>
      </c>
      <c r="G109" s="156" t="e">
        <f>+Cabañas!#REF!</f>
        <v>#REF!</v>
      </c>
      <c r="H109" s="169" t="e">
        <f t="shared" si="2"/>
        <v>#REF!</v>
      </c>
      <c r="I109" s="168" t="e">
        <f>+Cabañas!#REF!</f>
        <v>#REF!</v>
      </c>
      <c r="J109" s="159" t="e">
        <f>+Cabañas!#REF!</f>
        <v>#REF!</v>
      </c>
    </row>
    <row r="110" spans="1:10" ht="25.5">
      <c r="A110" s="266"/>
      <c r="B110" s="267"/>
      <c r="C110" s="91">
        <v>4</v>
      </c>
      <c r="D110" s="193" t="str">
        <f>+Cabañas!C10</f>
        <v>LAS VEGAS</v>
      </c>
      <c r="E110" s="149" t="e">
        <f>+Cabañas!#REF!</f>
        <v>#REF!</v>
      </c>
      <c r="F110" s="150" t="e">
        <f>+Cabañas!#REF!</f>
        <v>#REF!</v>
      </c>
      <c r="G110" s="150" t="e">
        <f>+Cabañas!#REF!</f>
        <v>#REF!</v>
      </c>
      <c r="H110" s="95" t="e">
        <f t="shared" si="2"/>
        <v>#REF!</v>
      </c>
      <c r="I110" s="167" t="e">
        <f>+Cabañas!#REF!</f>
        <v>#REF!</v>
      </c>
      <c r="J110" s="153" t="e">
        <f>+Cabañas!#REF!</f>
        <v>#REF!</v>
      </c>
    </row>
    <row r="111" spans="1:10" ht="25.5">
      <c r="A111" s="266"/>
      <c r="B111" s="267"/>
      <c r="C111" s="98">
        <v>5</v>
      </c>
      <c r="D111" s="195" t="str">
        <f>+Cabañas!C11</f>
        <v>EL TRIUNFO</v>
      </c>
      <c r="E111" s="196" t="e">
        <f>+Cabañas!#REF!</f>
        <v>#REF!</v>
      </c>
      <c r="F111" s="197" t="e">
        <f>+Cabañas!#REF!</f>
        <v>#REF!</v>
      </c>
      <c r="G111" s="197" t="e">
        <f>+Cabañas!#REF!</f>
        <v>#REF!</v>
      </c>
      <c r="H111" s="198" t="e">
        <f t="shared" si="2"/>
        <v>#REF!</v>
      </c>
      <c r="I111" s="199" t="e">
        <f>+Cabañas!#REF!</f>
        <v>#REF!</v>
      </c>
      <c r="J111" s="200" t="e">
        <f>+Cabañas!#REF!</f>
        <v>#REF!</v>
      </c>
    </row>
    <row r="112" spans="1:10" ht="38.25">
      <c r="A112" s="268" t="s">
        <v>337</v>
      </c>
      <c r="B112" s="265">
        <f>+COUNT('San Vicente'!#REF!)</f>
        <v>0</v>
      </c>
      <c r="C112" s="201">
        <v>1</v>
      </c>
      <c r="D112" s="202" t="str">
        <f>+'San Vicente'!C7</f>
        <v>Bella Vista</v>
      </c>
      <c r="E112" s="203" t="e">
        <f>+'San Vicente'!#REF!</f>
        <v>#REF!</v>
      </c>
      <c r="F112" s="204" t="e">
        <f>+'San Vicente'!#REF!</f>
        <v>#REF!</v>
      </c>
      <c r="G112" s="204" t="e">
        <f>+'San Vicente'!#REF!</f>
        <v>#REF!</v>
      </c>
      <c r="H112" s="205" t="e">
        <f t="shared" ref="H112:H143" si="3">+E112/G112</f>
        <v>#REF!</v>
      </c>
      <c r="I112" s="206" t="e">
        <f>+'San Vicente'!#REF!</f>
        <v>#REF!</v>
      </c>
      <c r="J112" s="207" t="e">
        <f>+'San Vicente'!#REF!</f>
        <v>#REF!</v>
      </c>
    </row>
    <row r="113" spans="1:10" s="119" customFormat="1" ht="38.25">
      <c r="A113" s="268"/>
      <c r="B113" s="265"/>
      <c r="C113" s="208">
        <v>2</v>
      </c>
      <c r="D113" s="209" t="str">
        <f>+'San Vicente'!C8</f>
        <v>El Carmen</v>
      </c>
      <c r="E113" s="155" t="e">
        <f>+'San Vicente'!#REF!</f>
        <v>#REF!</v>
      </c>
      <c r="F113" s="156" t="e">
        <f>+'San Vicente'!#REF!</f>
        <v>#REF!</v>
      </c>
      <c r="G113" s="156" t="e">
        <f>+'San Vicente'!#REF!</f>
        <v>#REF!</v>
      </c>
      <c r="H113" s="169" t="e">
        <f t="shared" si="3"/>
        <v>#REF!</v>
      </c>
      <c r="I113" s="168" t="e">
        <f>+'San Vicente'!#REF!</f>
        <v>#REF!</v>
      </c>
      <c r="J113" s="159" t="e">
        <f>+'San Vicente'!#REF!</f>
        <v>#REF!</v>
      </c>
    </row>
    <row r="114" spans="1:10" ht="51">
      <c r="A114" s="268"/>
      <c r="B114" s="265"/>
      <c r="C114" s="210">
        <v>3</v>
      </c>
      <c r="D114" s="202" t="str">
        <f>+'San Vicente'!C9</f>
        <v>María Auxiliadora I</v>
      </c>
      <c r="E114" s="149" t="e">
        <f>+'San Vicente'!#REF!</f>
        <v>#REF!</v>
      </c>
      <c r="F114" s="150" t="e">
        <f>+'San Vicente'!#REF!</f>
        <v>#REF!</v>
      </c>
      <c r="G114" s="150" t="e">
        <f>+'San Vicente'!#REF!</f>
        <v>#REF!</v>
      </c>
      <c r="H114" s="95" t="e">
        <f t="shared" si="3"/>
        <v>#REF!</v>
      </c>
      <c r="I114" s="167" t="e">
        <f>+'San Vicente'!#REF!</f>
        <v>#REF!</v>
      </c>
      <c r="J114" s="153" t="e">
        <f>+'San Vicente'!#REF!</f>
        <v>#REF!</v>
      </c>
    </row>
    <row r="115" spans="1:10" s="119" customFormat="1" ht="38.25">
      <c r="A115" s="268"/>
      <c r="B115" s="265"/>
      <c r="C115" s="208">
        <v>4</v>
      </c>
      <c r="D115" s="209" t="str">
        <f>+'San Vicente'!C10</f>
        <v>San Cristobal</v>
      </c>
      <c r="E115" s="155" t="e">
        <f>+'San Vicente'!#REF!</f>
        <v>#REF!</v>
      </c>
      <c r="F115" s="156" t="e">
        <f>+'San Vicente'!#REF!</f>
        <v>#REF!</v>
      </c>
      <c r="G115" s="156" t="e">
        <f>+'San Vicente'!#REF!</f>
        <v>#REF!</v>
      </c>
      <c r="H115" s="169" t="e">
        <f t="shared" si="3"/>
        <v>#REF!</v>
      </c>
      <c r="I115" s="168" t="e">
        <f>+'San Vicente'!#REF!</f>
        <v>#REF!</v>
      </c>
      <c r="J115" s="159" t="e">
        <f>+'San Vicente'!#REF!</f>
        <v>#REF!</v>
      </c>
    </row>
    <row r="116" spans="1:10" ht="38.25">
      <c r="A116" s="268"/>
      <c r="B116" s="265"/>
      <c r="C116" s="210">
        <v>5</v>
      </c>
      <c r="D116" s="202" t="str">
        <f>+'San Vicente'!C11</f>
        <v>El Carmen</v>
      </c>
      <c r="E116" s="149" t="e">
        <f>+'San Vicente'!#REF!</f>
        <v>#REF!</v>
      </c>
      <c r="F116" s="150" t="e">
        <f>+'San Vicente'!#REF!</f>
        <v>#REF!</v>
      </c>
      <c r="G116" s="150" t="e">
        <f>+'San Vicente'!#REF!</f>
        <v>#REF!</v>
      </c>
      <c r="H116" s="95" t="e">
        <f t="shared" si="3"/>
        <v>#REF!</v>
      </c>
      <c r="I116" s="167" t="e">
        <f>+'San Vicente'!#REF!</f>
        <v>#REF!</v>
      </c>
      <c r="J116" s="153" t="e">
        <f>+'San Vicente'!#REF!</f>
        <v>#REF!</v>
      </c>
    </row>
    <row r="117" spans="1:10" ht="38.25">
      <c r="A117" s="268"/>
      <c r="B117" s="265"/>
      <c r="C117" s="210">
        <v>6</v>
      </c>
      <c r="D117" s="211" t="str">
        <f>+'San Vicente'!C12</f>
        <v>Prados de La Laguna</v>
      </c>
      <c r="E117" s="149" t="e">
        <f>+'San Vicente'!#REF!</f>
        <v>#REF!</v>
      </c>
      <c r="F117" s="150" t="e">
        <f>+'San Vicente'!#REF!</f>
        <v>#REF!</v>
      </c>
      <c r="G117" s="150" t="e">
        <f>+'San Vicente'!#REF!</f>
        <v>#REF!</v>
      </c>
      <c r="H117" s="95" t="e">
        <f t="shared" si="3"/>
        <v>#REF!</v>
      </c>
      <c r="I117" s="167" t="e">
        <f>+'San Vicente'!#REF!</f>
        <v>#REF!</v>
      </c>
      <c r="J117" s="153" t="e">
        <f>+'San Vicente'!#REF!</f>
        <v>#REF!</v>
      </c>
    </row>
    <row r="118" spans="1:10" ht="25.5">
      <c r="A118" s="212"/>
      <c r="B118" s="91"/>
      <c r="C118" s="91">
        <v>7</v>
      </c>
      <c r="D118" s="211" t="str">
        <f>+'San Vicente'!C13</f>
        <v>El Carmen</v>
      </c>
      <c r="E118" s="149" t="e">
        <f>+'San Vicente'!#REF!</f>
        <v>#REF!</v>
      </c>
      <c r="F118" s="150" t="e">
        <f>+'San Vicente'!#REF!</f>
        <v>#REF!</v>
      </c>
      <c r="G118" s="150" t="e">
        <f>+'San Vicente'!#REF!</f>
        <v>#REF!</v>
      </c>
      <c r="H118" s="95" t="e">
        <f t="shared" si="3"/>
        <v>#REF!</v>
      </c>
      <c r="I118" s="167" t="e">
        <f>+'San Vicente'!#REF!</f>
        <v>#REF!</v>
      </c>
      <c r="J118" s="153" t="e">
        <f>+'San Vicente'!#REF!</f>
        <v>#REF!</v>
      </c>
    </row>
    <row r="119" spans="1:10" ht="38.25">
      <c r="A119" s="213"/>
      <c r="B119" s="98"/>
      <c r="C119" s="214">
        <v>8</v>
      </c>
      <c r="D119" s="211" t="str">
        <f>+'San Vicente'!C14</f>
        <v>San Luis</v>
      </c>
      <c r="E119" s="149" t="e">
        <f>+'San Vicente'!#REF!</f>
        <v>#REF!</v>
      </c>
      <c r="F119" s="150" t="e">
        <f>+'San Vicente'!#REF!</f>
        <v>#REF!</v>
      </c>
      <c r="G119" s="150" t="e">
        <f>+'San Vicente'!#REF!</f>
        <v>#REF!</v>
      </c>
      <c r="H119" s="95" t="e">
        <f t="shared" si="3"/>
        <v>#REF!</v>
      </c>
      <c r="I119" s="167" t="e">
        <f>+'San Vicente'!#REF!</f>
        <v>#REF!</v>
      </c>
      <c r="J119" s="153" t="e">
        <f>+'San Vicente'!#REF!</f>
        <v>#REF!</v>
      </c>
    </row>
    <row r="120" spans="1:10">
      <c r="A120" s="260" t="s">
        <v>357</v>
      </c>
      <c r="B120" s="261">
        <f>+COUNT(Usulután!#REF!)</f>
        <v>0</v>
      </c>
      <c r="C120" s="84">
        <v>1</v>
      </c>
      <c r="D120" s="192" t="str">
        <f>+Usulután!C7</f>
        <v>"Montebello I" (Porcion "A")</v>
      </c>
      <c r="E120" s="144" t="e">
        <f>+Usulután!#REF!</f>
        <v>#REF!</v>
      </c>
      <c r="F120" s="145" t="e">
        <f>+Usulután!#REF!</f>
        <v>#REF!</v>
      </c>
      <c r="G120" s="145" t="e">
        <f>+Usulután!#REF!</f>
        <v>#REF!</v>
      </c>
      <c r="H120" s="88" t="e">
        <f t="shared" si="3"/>
        <v>#REF!</v>
      </c>
      <c r="I120" s="166" t="e">
        <f>+Usulután!#REF!</f>
        <v>#REF!</v>
      </c>
      <c r="J120" s="148" t="e">
        <f>+Usulután!#REF!</f>
        <v>#REF!</v>
      </c>
    </row>
    <row r="121" spans="1:10">
      <c r="A121" s="260"/>
      <c r="B121" s="261"/>
      <c r="C121" s="91">
        <v>2</v>
      </c>
      <c r="D121" s="193" t="str">
        <f>+Usulután!C8</f>
        <v>"Montebello I" (Porción "B" y "C")</v>
      </c>
      <c r="E121" s="149" t="e">
        <f>+Usulután!#REF!</f>
        <v>#REF!</v>
      </c>
      <c r="F121" s="150" t="e">
        <f>+Usulután!#REF!</f>
        <v>#REF!</v>
      </c>
      <c r="G121" s="150" t="e">
        <f>+Usulután!#REF!</f>
        <v>#REF!</v>
      </c>
      <c r="H121" s="95" t="e">
        <f t="shared" si="3"/>
        <v>#REF!</v>
      </c>
      <c r="I121" s="167" t="e">
        <f>+Usulután!#REF!</f>
        <v>#REF!</v>
      </c>
      <c r="J121" s="153" t="e">
        <f>+Usulután!#REF!</f>
        <v>#REF!</v>
      </c>
    </row>
    <row r="122" spans="1:10">
      <c r="A122" s="260"/>
      <c r="B122" s="261"/>
      <c r="C122" s="91">
        <v>3</v>
      </c>
      <c r="D122" s="193" t="str">
        <f>+Usulután!C9</f>
        <v>"Las Delicias"</v>
      </c>
      <c r="E122" s="149" t="e">
        <f>+Usulután!#REF!</f>
        <v>#REF!</v>
      </c>
      <c r="F122" s="150" t="e">
        <f>+Usulután!#REF!</f>
        <v>#REF!</v>
      </c>
      <c r="G122" s="150" t="e">
        <f>+Usulután!#REF!</f>
        <v>#REF!</v>
      </c>
      <c r="H122" s="95" t="e">
        <f t="shared" si="3"/>
        <v>#REF!</v>
      </c>
      <c r="I122" s="167" t="e">
        <f>+Usulután!#REF!</f>
        <v>#REF!</v>
      </c>
      <c r="J122" s="153" t="e">
        <f>+Usulután!#REF!</f>
        <v>#REF!</v>
      </c>
    </row>
    <row r="123" spans="1:10">
      <c r="A123" s="260"/>
      <c r="B123" s="261"/>
      <c r="C123" s="91">
        <v>4</v>
      </c>
      <c r="D123" s="193" t="str">
        <f>+Usulután!C10</f>
        <v>"Santa Elena"</v>
      </c>
      <c r="E123" s="149" t="e">
        <f>+Usulután!#REF!</f>
        <v>#REF!</v>
      </c>
      <c r="F123" s="150" t="e">
        <f>+Usulután!#REF!</f>
        <v>#REF!</v>
      </c>
      <c r="G123" s="150" t="e">
        <f>+Usulután!#REF!</f>
        <v>#REF!</v>
      </c>
      <c r="H123" s="95" t="e">
        <f t="shared" si="3"/>
        <v>#REF!</v>
      </c>
      <c r="I123" s="167" t="e">
        <f>+Usulután!#REF!</f>
        <v>#REF!</v>
      </c>
      <c r="J123" s="153" t="e">
        <f>+Usulután!#REF!</f>
        <v>#REF!</v>
      </c>
    </row>
    <row r="124" spans="1:10">
      <c r="A124" s="260"/>
      <c r="B124" s="261"/>
      <c r="C124" s="91">
        <v>5</v>
      </c>
      <c r="D124" s="193" t="str">
        <f>+Usulután!C11</f>
        <v>"La Constancia IV"</v>
      </c>
      <c r="E124" s="149" t="e">
        <f>+Usulután!#REF!</f>
        <v>#REF!</v>
      </c>
      <c r="F124" s="150" t="e">
        <f>+Usulután!#REF!</f>
        <v>#REF!</v>
      </c>
      <c r="G124" s="150" t="e">
        <f>+Usulután!#REF!</f>
        <v>#REF!</v>
      </c>
      <c r="H124" s="95" t="e">
        <f t="shared" si="3"/>
        <v>#REF!</v>
      </c>
      <c r="I124" s="167" t="e">
        <f>+Usulután!#REF!</f>
        <v>#REF!</v>
      </c>
      <c r="J124" s="153" t="e">
        <f>+Usulután!#REF!</f>
        <v>#REF!</v>
      </c>
    </row>
    <row r="125" spans="1:10">
      <c r="A125" s="260"/>
      <c r="B125" s="261"/>
      <c r="C125" s="215">
        <v>6</v>
      </c>
      <c r="D125" s="195" t="str">
        <f>+Usulután!C12</f>
        <v>"La Poza"</v>
      </c>
      <c r="E125" s="196" t="e">
        <f>+Usulután!#REF!</f>
        <v>#REF!</v>
      </c>
      <c r="F125" s="197" t="e">
        <f>+Usulután!#REF!</f>
        <v>#REF!</v>
      </c>
      <c r="G125" s="197" t="e">
        <f>+Usulután!#REF!</f>
        <v>#REF!</v>
      </c>
      <c r="H125" s="198" t="e">
        <f t="shared" si="3"/>
        <v>#REF!</v>
      </c>
      <c r="I125" s="199" t="e">
        <f>+Usulután!#REF!</f>
        <v>#REF!</v>
      </c>
      <c r="J125" s="200" t="e">
        <f>+Usulután!#REF!</f>
        <v>#REF!</v>
      </c>
    </row>
    <row r="126" spans="1:10">
      <c r="A126" s="262" t="s">
        <v>382</v>
      </c>
      <c r="B126" s="263">
        <f>+COUNT('San Miguel'!#REF!)</f>
        <v>0</v>
      </c>
      <c r="C126" s="84">
        <v>1</v>
      </c>
      <c r="D126" s="179" t="str">
        <f>+'San Miguel'!C7</f>
        <v>Quelepa Poniente</v>
      </c>
      <c r="E126" s="144" t="e">
        <f>+'San Miguel'!#REF!</f>
        <v>#REF!</v>
      </c>
      <c r="F126" s="145" t="e">
        <f>+'San Miguel'!#REF!</f>
        <v>#REF!</v>
      </c>
      <c r="G126" s="145" t="e">
        <f>+'San Miguel'!#REF!</f>
        <v>#REF!</v>
      </c>
      <c r="H126" s="146" t="e">
        <f t="shared" si="3"/>
        <v>#REF!</v>
      </c>
      <c r="I126" s="216" t="e">
        <f>+'San Miguel'!#REF!</f>
        <v>#REF!</v>
      </c>
      <c r="J126" s="217" t="e">
        <f>+'San Miguel'!#REF!</f>
        <v>#REF!</v>
      </c>
    </row>
    <row r="127" spans="1:10">
      <c r="A127" s="262"/>
      <c r="B127" s="263"/>
      <c r="C127" s="91">
        <v>2</v>
      </c>
      <c r="D127" s="179" t="str">
        <f>+'San Miguel'!C8</f>
        <v>Lotificación Los Angeles</v>
      </c>
      <c r="E127" s="149" t="e">
        <f>+'San Miguel'!#REF!</f>
        <v>#REF!</v>
      </c>
      <c r="F127" s="150" t="e">
        <f>+'San Miguel'!#REF!</f>
        <v>#REF!</v>
      </c>
      <c r="G127" s="150" t="e">
        <f>+'San Miguel'!#REF!</f>
        <v>#REF!</v>
      </c>
      <c r="H127" s="151" t="e">
        <f t="shared" si="3"/>
        <v>#REF!</v>
      </c>
      <c r="I127" s="218" t="e">
        <f>+'San Miguel'!#REF!</f>
        <v>#REF!</v>
      </c>
      <c r="J127" s="219" t="e">
        <f>+'San Miguel'!#REF!</f>
        <v>#REF!</v>
      </c>
    </row>
    <row r="128" spans="1:10">
      <c r="A128" s="262"/>
      <c r="B128" s="263"/>
      <c r="C128" s="91">
        <v>3</v>
      </c>
      <c r="D128" s="179" t="str">
        <f>+'San Miguel'!C9</f>
        <v>Lotificación Michelle</v>
      </c>
      <c r="E128" s="149" t="e">
        <f>+'San Miguel'!#REF!</f>
        <v>#REF!</v>
      </c>
      <c r="F128" s="150" t="e">
        <f>+'San Miguel'!#REF!</f>
        <v>#REF!</v>
      </c>
      <c r="G128" s="150" t="e">
        <f>+'San Miguel'!#REF!</f>
        <v>#REF!</v>
      </c>
      <c r="H128" s="151" t="e">
        <f t="shared" si="3"/>
        <v>#REF!</v>
      </c>
      <c r="I128" s="218" t="e">
        <f>+'San Miguel'!#REF!</f>
        <v>#REF!</v>
      </c>
      <c r="J128" s="219" t="e">
        <f>+'San Miguel'!#REF!</f>
        <v>#REF!</v>
      </c>
    </row>
    <row r="129" spans="1:10">
      <c r="A129" s="262"/>
      <c r="B129" s="263"/>
      <c r="C129" s="91">
        <v>4</v>
      </c>
      <c r="D129" s="179" t="str">
        <f>+'San Miguel'!C10</f>
        <v>Lotificación Miguelito</v>
      </c>
      <c r="E129" s="149" t="e">
        <f>+'San Miguel'!#REF!</f>
        <v>#REF!</v>
      </c>
      <c r="F129" s="150" t="e">
        <f>+'San Miguel'!#REF!</f>
        <v>#REF!</v>
      </c>
      <c r="G129" s="150" t="e">
        <f>+'San Miguel'!#REF!</f>
        <v>#REF!</v>
      </c>
      <c r="H129" s="151" t="e">
        <f t="shared" si="3"/>
        <v>#REF!</v>
      </c>
      <c r="I129" s="218" t="e">
        <f>+'San Miguel'!#REF!</f>
        <v>#REF!</v>
      </c>
      <c r="J129" s="219" t="e">
        <f>+'San Miguel'!#REF!</f>
        <v>#REF!</v>
      </c>
    </row>
    <row r="130" spans="1:10" s="119" customFormat="1">
      <c r="A130" s="262"/>
      <c r="B130" s="263"/>
      <c r="C130" s="112">
        <v>5</v>
      </c>
      <c r="D130" s="220" t="str">
        <f>+'San Miguel'!C11</f>
        <v>Altos de La Cueva</v>
      </c>
      <c r="E130" s="155" t="e">
        <f>+'San Miguel'!#REF!</f>
        <v>#REF!</v>
      </c>
      <c r="F130" s="156" t="e">
        <f>+'San Miguel'!#REF!</f>
        <v>#REF!</v>
      </c>
      <c r="G130" s="156" t="e">
        <f>+'San Miguel'!#REF!</f>
        <v>#REF!</v>
      </c>
      <c r="H130" s="157" t="e">
        <f t="shared" si="3"/>
        <v>#REF!</v>
      </c>
      <c r="I130" s="221" t="e">
        <f>+'San Miguel'!#REF!</f>
        <v>#REF!</v>
      </c>
      <c r="J130" s="222" t="e">
        <f>+'San Miguel'!#REF!</f>
        <v>#REF!</v>
      </c>
    </row>
    <row r="131" spans="1:10">
      <c r="A131" s="262"/>
      <c r="B131" s="263"/>
      <c r="C131" s="91">
        <v>6</v>
      </c>
      <c r="D131" s="179" t="str">
        <f>+'San Miguel'!C12</f>
        <v>San Francisco</v>
      </c>
      <c r="E131" s="149" t="e">
        <f>+'San Miguel'!#REF!</f>
        <v>#REF!</v>
      </c>
      <c r="F131" s="150" t="e">
        <f>+'San Miguel'!#REF!</f>
        <v>#REF!</v>
      </c>
      <c r="G131" s="150" t="e">
        <f>+'San Miguel'!#REF!</f>
        <v>#REF!</v>
      </c>
      <c r="H131" s="151" t="e">
        <f t="shared" si="3"/>
        <v>#REF!</v>
      </c>
      <c r="I131" s="218" t="e">
        <f>+'San Miguel'!#REF!</f>
        <v>#REF!</v>
      </c>
      <c r="J131" s="219" t="e">
        <f>+'San Miguel'!#REF!</f>
        <v>#REF!</v>
      </c>
    </row>
    <row r="132" spans="1:10">
      <c r="A132" s="262"/>
      <c r="B132" s="263"/>
      <c r="C132" s="91">
        <v>7</v>
      </c>
      <c r="D132" s="179" t="str">
        <f>+'San Miguel'!C13</f>
        <v>San Mateo</v>
      </c>
      <c r="E132" s="149" t="e">
        <f>+'San Miguel'!#REF!</f>
        <v>#REF!</v>
      </c>
      <c r="F132" s="150" t="e">
        <f>+'San Miguel'!#REF!</f>
        <v>#REF!</v>
      </c>
      <c r="G132" s="150" t="e">
        <f>+'San Miguel'!#REF!</f>
        <v>#REF!</v>
      </c>
      <c r="H132" s="151" t="e">
        <f t="shared" si="3"/>
        <v>#REF!</v>
      </c>
      <c r="I132" s="218" t="e">
        <f>+'San Miguel'!#REF!</f>
        <v>#REF!</v>
      </c>
      <c r="J132" s="219" t="e">
        <f>+'San Miguel'!#REF!</f>
        <v>#REF!</v>
      </c>
    </row>
    <row r="133" spans="1:10" s="119" customFormat="1">
      <c r="A133" s="262"/>
      <c r="B133" s="263"/>
      <c r="C133" s="112">
        <v>8</v>
      </c>
      <c r="D133" s="220" t="str">
        <f>+'San Miguel'!C14</f>
        <v>Santo Tomas</v>
      </c>
      <c r="E133" s="155" t="e">
        <f>+'San Miguel'!#REF!</f>
        <v>#REF!</v>
      </c>
      <c r="F133" s="156" t="e">
        <f>+'San Miguel'!#REF!</f>
        <v>#REF!</v>
      </c>
      <c r="G133" s="156" t="e">
        <f>+'San Miguel'!#REF!</f>
        <v>#REF!</v>
      </c>
      <c r="H133" s="157" t="e">
        <f t="shared" si="3"/>
        <v>#REF!</v>
      </c>
      <c r="I133" s="221" t="e">
        <f>+'San Miguel'!#REF!</f>
        <v>#REF!</v>
      </c>
      <c r="J133" s="222" t="e">
        <f>+'San Miguel'!#REF!</f>
        <v>#REF!</v>
      </c>
    </row>
    <row r="134" spans="1:10">
      <c r="A134" s="262"/>
      <c r="B134" s="263"/>
      <c r="C134" s="91">
        <v>9</v>
      </c>
      <c r="D134" s="179" t="str">
        <f>+'San Miguel'!C15</f>
        <v>El Paraiso de Oriente</v>
      </c>
      <c r="E134" s="149" t="e">
        <f>+'San Miguel'!#REF!</f>
        <v>#REF!</v>
      </c>
      <c r="F134" s="150" t="e">
        <f>+'San Miguel'!#REF!</f>
        <v>#REF!</v>
      </c>
      <c r="G134" s="150" t="e">
        <f>+'San Miguel'!#REF!</f>
        <v>#REF!</v>
      </c>
      <c r="H134" s="151" t="e">
        <f t="shared" si="3"/>
        <v>#REF!</v>
      </c>
      <c r="I134" s="218" t="e">
        <f>+'San Miguel'!#REF!</f>
        <v>#REF!</v>
      </c>
      <c r="J134" s="219" t="e">
        <f>+'San Miguel'!#REF!</f>
        <v>#REF!</v>
      </c>
    </row>
    <row r="135" spans="1:10">
      <c r="A135" s="262"/>
      <c r="B135" s="263"/>
      <c r="C135" s="91">
        <v>10</v>
      </c>
      <c r="D135" s="179" t="str">
        <f>+'San Miguel'!C16</f>
        <v>San Jose</v>
      </c>
      <c r="E135" s="149" t="e">
        <f>+'San Miguel'!#REF!</f>
        <v>#REF!</v>
      </c>
      <c r="F135" s="150" t="e">
        <f>+'San Miguel'!#REF!</f>
        <v>#REF!</v>
      </c>
      <c r="G135" s="150" t="e">
        <f>+'San Miguel'!#REF!</f>
        <v>#REF!</v>
      </c>
      <c r="H135" s="151" t="e">
        <f t="shared" si="3"/>
        <v>#REF!</v>
      </c>
      <c r="I135" s="218" t="e">
        <f>+'San Miguel'!#REF!</f>
        <v>#REF!</v>
      </c>
      <c r="J135" s="219" t="e">
        <f>+'San Miguel'!#REF!</f>
        <v>#REF!</v>
      </c>
    </row>
    <row r="136" spans="1:10">
      <c r="A136" s="262"/>
      <c r="B136" s="263"/>
      <c r="C136" s="91">
        <v>11</v>
      </c>
      <c r="D136" s="179" t="str">
        <f>+'San Miguel'!C17</f>
        <v>San Rafael</v>
      </c>
      <c r="E136" s="149" t="e">
        <f>+'San Miguel'!#REF!</f>
        <v>#REF!</v>
      </c>
      <c r="F136" s="150" t="e">
        <f>+'San Miguel'!#REF!</f>
        <v>#REF!</v>
      </c>
      <c r="G136" s="150" t="e">
        <f>+'San Miguel'!#REF!</f>
        <v>#REF!</v>
      </c>
      <c r="H136" s="151" t="e">
        <f t="shared" si="3"/>
        <v>#REF!</v>
      </c>
      <c r="I136" s="218" t="e">
        <f>+'San Miguel'!#REF!</f>
        <v>#REF!</v>
      </c>
      <c r="J136" s="219" t="e">
        <f>+'San Miguel'!#REF!</f>
        <v>#REF!</v>
      </c>
    </row>
    <row r="137" spans="1:10">
      <c r="A137" s="262"/>
      <c r="B137" s="263"/>
      <c r="C137" s="91">
        <v>12</v>
      </c>
      <c r="D137" s="179" t="str">
        <f>+'San Miguel'!C18</f>
        <v>San Francisco</v>
      </c>
      <c r="E137" s="149" t="e">
        <f>+'San Miguel'!#REF!</f>
        <v>#REF!</v>
      </c>
      <c r="F137" s="150" t="e">
        <f>+'San Miguel'!#REF!</f>
        <v>#REF!</v>
      </c>
      <c r="G137" s="150" t="e">
        <f>+'San Miguel'!#REF!</f>
        <v>#REF!</v>
      </c>
      <c r="H137" s="151" t="e">
        <f t="shared" si="3"/>
        <v>#REF!</v>
      </c>
      <c r="I137" s="218" t="e">
        <f>+'San Miguel'!#REF!</f>
        <v>#REF!</v>
      </c>
      <c r="J137" s="219" t="e">
        <f>+'San Miguel'!#REF!</f>
        <v>#REF!</v>
      </c>
    </row>
    <row r="138" spans="1:10">
      <c r="A138" s="262"/>
      <c r="B138" s="263"/>
      <c r="C138" s="91">
        <v>13</v>
      </c>
      <c r="D138" s="179" t="str">
        <f>+'San Miguel'!C19</f>
        <v>Los Zelaya</v>
      </c>
      <c r="E138" s="149" t="e">
        <f>+'San Miguel'!#REF!</f>
        <v>#REF!</v>
      </c>
      <c r="F138" s="150" t="e">
        <f>+'San Miguel'!#REF!</f>
        <v>#REF!</v>
      </c>
      <c r="G138" s="150" t="e">
        <f>+'San Miguel'!#REF!</f>
        <v>#REF!</v>
      </c>
      <c r="H138" s="151" t="e">
        <f t="shared" si="3"/>
        <v>#REF!</v>
      </c>
      <c r="I138" s="218" t="e">
        <f>+'San Miguel'!#REF!</f>
        <v>#REF!</v>
      </c>
      <c r="J138" s="219" t="e">
        <f>+'San Miguel'!#REF!</f>
        <v>#REF!</v>
      </c>
    </row>
    <row r="139" spans="1:10">
      <c r="A139" s="262"/>
      <c r="B139" s="263"/>
      <c r="C139" s="91">
        <v>14</v>
      </c>
      <c r="D139" s="179" t="str">
        <f>+'San Miguel'!C20</f>
        <v>Prados de San Miguel</v>
      </c>
      <c r="E139" s="149" t="e">
        <f>+'San Miguel'!#REF!</f>
        <v>#REF!</v>
      </c>
      <c r="F139" s="150" t="e">
        <f>+'San Miguel'!#REF!</f>
        <v>#REF!</v>
      </c>
      <c r="G139" s="150" t="e">
        <f>+'San Miguel'!#REF!</f>
        <v>#REF!</v>
      </c>
      <c r="H139" s="151" t="e">
        <f t="shared" si="3"/>
        <v>#REF!</v>
      </c>
      <c r="I139" s="218" t="e">
        <f>+'San Miguel'!#REF!</f>
        <v>#REF!</v>
      </c>
      <c r="J139" s="219" t="e">
        <f>+'San Miguel'!#REF!</f>
        <v>#REF!</v>
      </c>
    </row>
    <row r="140" spans="1:10" s="119" customFormat="1">
      <c r="A140" s="124"/>
      <c r="B140" s="125"/>
      <c r="C140" s="112">
        <v>15</v>
      </c>
      <c r="D140" s="220" t="str">
        <f>+'San Miguel'!C21</f>
        <v>Parcelacion Lizama</v>
      </c>
      <c r="E140" s="155" t="e">
        <f>+'San Miguel'!#REF!</f>
        <v>#REF!</v>
      </c>
      <c r="F140" s="156" t="e">
        <f>+'San Miguel'!#REF!</f>
        <v>#REF!</v>
      </c>
      <c r="G140" s="156" t="e">
        <f>+'San Miguel'!#REF!</f>
        <v>#REF!</v>
      </c>
      <c r="H140" s="157" t="e">
        <f t="shared" si="3"/>
        <v>#REF!</v>
      </c>
      <c r="I140" s="221" t="e">
        <f>+'San Miguel'!#REF!</f>
        <v>#REF!</v>
      </c>
      <c r="J140" s="222" t="e">
        <f>+'San Miguel'!#REF!</f>
        <v>#REF!</v>
      </c>
    </row>
    <row r="141" spans="1:10" s="119" customFormat="1">
      <c r="A141" s="124"/>
      <c r="B141" s="125"/>
      <c r="C141" s="180">
        <v>16</v>
      </c>
      <c r="D141" s="223" t="str">
        <f>+'San Miguel'!C22</f>
        <v>Lotificacion Americana</v>
      </c>
      <c r="E141" s="181" t="e">
        <f>+'San Miguel'!#REF!</f>
        <v>#REF!</v>
      </c>
      <c r="F141" s="182" t="e">
        <f>+'San Miguel'!#REF!</f>
        <v>#REF!</v>
      </c>
      <c r="G141" s="182" t="e">
        <f>+'San Miguel'!#REF!</f>
        <v>#REF!</v>
      </c>
      <c r="H141" s="224" t="e">
        <f t="shared" si="3"/>
        <v>#REF!</v>
      </c>
      <c r="I141" s="225" t="e">
        <f>+'San Miguel'!#REF!</f>
        <v>#REF!</v>
      </c>
      <c r="J141" s="226" t="e">
        <f>+'San Miguel'!#REF!</f>
        <v>#REF!</v>
      </c>
    </row>
    <row r="142" spans="1:10" ht="25.5">
      <c r="A142" s="257" t="s">
        <v>469</v>
      </c>
      <c r="B142" s="258">
        <f>+COUNT(Morazán!#REF!)</f>
        <v>0</v>
      </c>
      <c r="C142" s="105">
        <v>1</v>
      </c>
      <c r="D142" s="179" t="str">
        <f>+Morazán!C7</f>
        <v>Paso las Minas</v>
      </c>
      <c r="E142" s="203" t="e">
        <f>+Morazán!#REF!</f>
        <v>#REF!</v>
      </c>
      <c r="F142" s="204" t="e">
        <f>+Morazán!#REF!</f>
        <v>#REF!</v>
      </c>
      <c r="G142" s="204" t="e">
        <f>+Morazán!#REF!</f>
        <v>#REF!</v>
      </c>
      <c r="H142" s="205" t="e">
        <f t="shared" si="3"/>
        <v>#REF!</v>
      </c>
      <c r="I142" s="206" t="e">
        <f>+Morazán!#REF!</f>
        <v>#REF!</v>
      </c>
      <c r="J142" s="207" t="e">
        <f>+Morazán!#REF!</f>
        <v>#REF!</v>
      </c>
    </row>
    <row r="143" spans="1:10">
      <c r="A143" s="257"/>
      <c r="B143" s="258"/>
      <c r="C143" s="91">
        <v>2</v>
      </c>
      <c r="D143" s="136" t="str">
        <f>+Morazán!C8</f>
        <v xml:space="preserve">Lotificación La Ceiba </v>
      </c>
      <c r="E143" s="149" t="e">
        <f>+Morazán!#REF!</f>
        <v>#REF!</v>
      </c>
      <c r="F143" s="150" t="e">
        <f>+Morazán!#REF!</f>
        <v>#REF!</v>
      </c>
      <c r="G143" s="150" t="e">
        <f>+Morazán!#REF!</f>
        <v>#REF!</v>
      </c>
      <c r="H143" s="95" t="e">
        <f t="shared" si="3"/>
        <v>#REF!</v>
      </c>
      <c r="I143" s="167" t="e">
        <f>+Morazán!#REF!</f>
        <v>#REF!</v>
      </c>
      <c r="J143" s="153" t="e">
        <f>+Morazán!#REF!</f>
        <v>#REF!</v>
      </c>
    </row>
    <row r="144" spans="1:10" ht="25.5">
      <c r="A144" s="257"/>
      <c r="B144" s="258"/>
      <c r="C144" s="91">
        <v>3</v>
      </c>
      <c r="D144" s="136" t="str">
        <f>+Morazán!C9</f>
        <v>Lotificación Loma Linda</v>
      </c>
      <c r="E144" s="149" t="e">
        <f>+Morazán!#REF!</f>
        <v>#REF!</v>
      </c>
      <c r="F144" s="150" t="e">
        <f>+Morazán!#REF!</f>
        <v>#REF!</v>
      </c>
      <c r="G144" s="150" t="e">
        <f>+Morazán!#REF!</f>
        <v>#REF!</v>
      </c>
      <c r="H144" s="95" t="e">
        <f t="shared" ref="H144:H155" si="4">+E144/G144</f>
        <v>#REF!</v>
      </c>
      <c r="I144" s="167" t="e">
        <f>+Morazán!#REF!</f>
        <v>#REF!</v>
      </c>
      <c r="J144" s="153" t="e">
        <f>+Morazán!#REF!</f>
        <v>#REF!</v>
      </c>
    </row>
    <row r="145" spans="1:10" s="119" customFormat="1" ht="25.5">
      <c r="A145" s="257"/>
      <c r="B145" s="258"/>
      <c r="C145" s="227">
        <v>4</v>
      </c>
      <c r="D145" s="186" t="str">
        <f>+Morazán!C10</f>
        <v>Lotificación Altos de San Francisco</v>
      </c>
      <c r="E145" s="187" t="e">
        <f>+Morazán!#REF!</f>
        <v>#REF!</v>
      </c>
      <c r="F145" s="188" t="e">
        <f>+Morazán!#REF!</f>
        <v>#REF!</v>
      </c>
      <c r="G145" s="188" t="e">
        <f>+Morazán!#REF!</f>
        <v>#REF!</v>
      </c>
      <c r="H145" s="189" t="e">
        <f t="shared" si="4"/>
        <v>#REF!</v>
      </c>
      <c r="I145" s="190" t="e">
        <f>+Morazán!#REF!</f>
        <v>#REF!</v>
      </c>
      <c r="J145" s="191" t="e">
        <f>+Morazán!#REF!</f>
        <v>#REF!</v>
      </c>
    </row>
    <row r="146" spans="1:10" s="119" customFormat="1">
      <c r="A146" s="257" t="s">
        <v>470</v>
      </c>
      <c r="B146" s="258">
        <f>+COUNT('La Unión'!#REF!)</f>
        <v>0</v>
      </c>
      <c r="C146" s="228">
        <v>1</v>
      </c>
      <c r="D146" s="229" t="str">
        <f>+'La Unión'!C7</f>
        <v>Santa Monica Norte y Sur</v>
      </c>
      <c r="E146" s="230" t="e">
        <f>+'La Unión'!#REF!</f>
        <v>#REF!</v>
      </c>
      <c r="F146" s="231" t="e">
        <f>+'La Unión'!#REF!</f>
        <v>#REF!</v>
      </c>
      <c r="G146" s="231" t="e">
        <f>+'La Unión'!#REF!</f>
        <v>#REF!</v>
      </c>
      <c r="H146" s="232" t="e">
        <f t="shared" si="4"/>
        <v>#REF!</v>
      </c>
      <c r="I146" s="233" t="e">
        <f>+'La Unión'!#REF!</f>
        <v>#REF!</v>
      </c>
      <c r="J146" s="234" t="e">
        <f>+'La Unión'!#REF!</f>
        <v>#REF!</v>
      </c>
    </row>
    <row r="147" spans="1:10">
      <c r="A147" s="257"/>
      <c r="B147" s="258"/>
      <c r="C147" s="91">
        <v>2</v>
      </c>
      <c r="D147" s="136" t="str">
        <f>+'La Unión'!C8</f>
        <v>La Trinidad</v>
      </c>
      <c r="E147" s="149" t="e">
        <f>+'La Unión'!#REF!</f>
        <v>#REF!</v>
      </c>
      <c r="F147" s="150" t="e">
        <f>+'La Unión'!#REF!</f>
        <v>#REF!</v>
      </c>
      <c r="G147" s="150" t="e">
        <f>+'La Unión'!#REF!</f>
        <v>#REF!</v>
      </c>
      <c r="H147" s="95" t="e">
        <f t="shared" si="4"/>
        <v>#REF!</v>
      </c>
      <c r="I147" s="167" t="e">
        <f>+'La Unión'!#REF!</f>
        <v>#REF!</v>
      </c>
      <c r="J147" s="153" t="e">
        <f>+'La Unión'!#REF!</f>
        <v>#REF!</v>
      </c>
    </row>
    <row r="148" spans="1:10">
      <c r="A148" s="257"/>
      <c r="B148" s="258"/>
      <c r="C148" s="91">
        <v>3</v>
      </c>
      <c r="D148" s="136" t="str">
        <f>+'La Unión'!C9</f>
        <v>Lotificación La Chorrera</v>
      </c>
      <c r="E148" s="149" t="e">
        <f>+'La Unión'!#REF!</f>
        <v>#REF!</v>
      </c>
      <c r="F148" s="150" t="e">
        <f>+'La Unión'!#REF!</f>
        <v>#REF!</v>
      </c>
      <c r="G148" s="150" t="e">
        <f>+'La Unión'!#REF!</f>
        <v>#REF!</v>
      </c>
      <c r="H148" s="95" t="e">
        <f t="shared" si="4"/>
        <v>#REF!</v>
      </c>
      <c r="I148" s="167" t="e">
        <f>+'La Unión'!#REF!</f>
        <v>#REF!</v>
      </c>
      <c r="J148" s="153" t="e">
        <f>+'La Unión'!#REF!</f>
        <v>#REF!</v>
      </c>
    </row>
    <row r="149" spans="1:10">
      <c r="A149" s="257"/>
      <c r="B149" s="258"/>
      <c r="C149" s="91">
        <v>4</v>
      </c>
      <c r="D149" s="136" t="str">
        <f>+'La Unión'!C10</f>
        <v>Lotificación Reyes Guzman</v>
      </c>
      <c r="E149" s="149" t="e">
        <f>+'La Unión'!#REF!</f>
        <v>#REF!</v>
      </c>
      <c r="F149" s="150" t="e">
        <f>+'La Unión'!#REF!</f>
        <v>#REF!</v>
      </c>
      <c r="G149" s="150" t="e">
        <f>+'La Unión'!#REF!</f>
        <v>#REF!</v>
      </c>
      <c r="H149" s="95" t="e">
        <f t="shared" si="4"/>
        <v>#REF!</v>
      </c>
      <c r="I149" s="167" t="e">
        <f>+'La Unión'!#REF!</f>
        <v>#REF!</v>
      </c>
      <c r="J149" s="153" t="e">
        <f>+'La Unión'!#REF!</f>
        <v>#REF!</v>
      </c>
    </row>
    <row r="150" spans="1:10">
      <c r="A150" s="257"/>
      <c r="B150" s="258"/>
      <c r="C150" s="91">
        <v>5</v>
      </c>
      <c r="D150" s="136" t="str">
        <f>+'La Unión'!C11</f>
        <v>SANTA MARIA</v>
      </c>
      <c r="E150" s="149" t="e">
        <f>+'La Unión'!#REF!</f>
        <v>#REF!</v>
      </c>
      <c r="F150" s="150" t="e">
        <f>+'La Unión'!#REF!</f>
        <v>#REF!</v>
      </c>
      <c r="G150" s="150" t="e">
        <f>+'La Unión'!#REF!</f>
        <v>#REF!</v>
      </c>
      <c r="H150" s="95" t="e">
        <f t="shared" si="4"/>
        <v>#REF!</v>
      </c>
      <c r="I150" s="167" t="e">
        <f>+'La Unión'!#REF!</f>
        <v>#REF!</v>
      </c>
      <c r="J150" s="153" t="e">
        <f>+'La Unión'!#REF!</f>
        <v>#REF!</v>
      </c>
    </row>
    <row r="151" spans="1:10">
      <c r="A151" s="257"/>
      <c r="B151" s="258"/>
      <c r="C151" s="91">
        <v>6</v>
      </c>
      <c r="D151" s="136" t="str">
        <f>+'La Unión'!C12</f>
        <v>LOTIFICACION NUEVA STA. ROSA</v>
      </c>
      <c r="E151" s="149" t="e">
        <f>+'La Unión'!#REF!</f>
        <v>#REF!</v>
      </c>
      <c r="F151" s="150" t="e">
        <f>+'La Unión'!#REF!</f>
        <v>#REF!</v>
      </c>
      <c r="G151" s="150" t="e">
        <f>+'La Unión'!#REF!</f>
        <v>#REF!</v>
      </c>
      <c r="H151" s="95" t="e">
        <f t="shared" si="4"/>
        <v>#REF!</v>
      </c>
      <c r="I151" s="167" t="e">
        <f>+'La Unión'!#REF!</f>
        <v>#REF!</v>
      </c>
      <c r="J151" s="153" t="e">
        <f>+'La Unión'!#REF!</f>
        <v>#REF!</v>
      </c>
    </row>
    <row r="152" spans="1:10">
      <c r="A152" s="257"/>
      <c r="B152" s="258"/>
      <c r="C152" s="91">
        <v>7</v>
      </c>
      <c r="D152" s="136" t="str">
        <f>+'La Unión'!C13</f>
        <v>LOTIFICACION AGUA CALIENTE</v>
      </c>
      <c r="E152" s="149" t="e">
        <f>+'La Unión'!#REF!</f>
        <v>#REF!</v>
      </c>
      <c r="F152" s="150" t="e">
        <f>+'La Unión'!#REF!</f>
        <v>#REF!</v>
      </c>
      <c r="G152" s="150" t="e">
        <f>+'La Unión'!#REF!</f>
        <v>#REF!</v>
      </c>
      <c r="H152" s="95" t="e">
        <f t="shared" si="4"/>
        <v>#REF!</v>
      </c>
      <c r="I152" s="167" t="e">
        <f>+'La Unión'!#REF!</f>
        <v>#REF!</v>
      </c>
      <c r="J152" s="153" t="e">
        <f>+'La Unión'!#REF!</f>
        <v>#REF!</v>
      </c>
    </row>
    <row r="153" spans="1:10" s="119" customFormat="1">
      <c r="A153" s="257"/>
      <c r="B153" s="258"/>
      <c r="C153" s="112">
        <v>8</v>
      </c>
      <c r="D153" s="154" t="str">
        <f>+'La Unión'!C14</f>
        <v>LOTIFICACION LA CHACRA</v>
      </c>
      <c r="E153" s="155" t="e">
        <f>+'La Unión'!#REF!</f>
        <v>#REF!</v>
      </c>
      <c r="F153" s="156" t="e">
        <f>+'La Unión'!#REF!</f>
        <v>#REF!</v>
      </c>
      <c r="G153" s="156" t="e">
        <f>+'La Unión'!#REF!</f>
        <v>#REF!</v>
      </c>
      <c r="H153" s="169" t="e">
        <f t="shared" si="4"/>
        <v>#REF!</v>
      </c>
      <c r="I153" s="168" t="e">
        <f>+'La Unión'!#REF!</f>
        <v>#REF!</v>
      </c>
      <c r="J153" s="159" t="e">
        <f>+'La Unión'!#REF!</f>
        <v>#REF!</v>
      </c>
    </row>
    <row r="154" spans="1:10" s="119" customFormat="1">
      <c r="A154" s="257"/>
      <c r="B154" s="258"/>
      <c r="C154" s="180">
        <v>9</v>
      </c>
      <c r="D154" s="223" t="str">
        <f>+'La Unión'!C15</f>
        <v>LOTIFICACION SIRAMA</v>
      </c>
      <c r="E154" s="181" t="e">
        <f>+'La Unión'!#REF!</f>
        <v>#REF!</v>
      </c>
      <c r="F154" s="182" t="e">
        <f>+'La Unión'!#REF!</f>
        <v>#REF!</v>
      </c>
      <c r="G154" s="182" t="e">
        <f>+'La Unión'!#REF!</f>
        <v>#REF!</v>
      </c>
      <c r="H154" s="183" t="e">
        <f t="shared" si="4"/>
        <v>#REF!</v>
      </c>
      <c r="I154" s="184" t="e">
        <f>+'La Unión'!#REF!</f>
        <v>#REF!</v>
      </c>
      <c r="J154" s="185" t="e">
        <f>+'La Unión'!#REF!</f>
        <v>#REF!</v>
      </c>
    </row>
    <row r="155" spans="1:10" ht="15">
      <c r="A155" s="235" t="s">
        <v>24</v>
      </c>
      <c r="B155" s="236">
        <f>SUM(B6:B154)</f>
        <v>0</v>
      </c>
      <c r="C155" s="237"/>
      <c r="D155" s="238"/>
      <c r="E155" s="239" t="e">
        <f>SUM(E6:E154)</f>
        <v>#REF!</v>
      </c>
      <c r="F155" s="239" t="e">
        <f>SUM(F6:F154)</f>
        <v>#REF!</v>
      </c>
      <c r="G155" s="239" t="e">
        <f>SUM(G6:G154)</f>
        <v>#REF!</v>
      </c>
      <c r="H155" s="240" t="e">
        <f t="shared" si="4"/>
        <v>#REF!</v>
      </c>
      <c r="I155" s="259"/>
      <c r="J155" s="259"/>
    </row>
  </sheetData>
  <customSheetViews>
    <customSheetView guid="{43BA7F2B-E235-4A82-A3BE-8B7080745C4A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 r:id="rId1"/>
    </customSheetView>
    <customSheetView guid="{9F422DBA-A577-4185-9276-39335FF937E2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52F76E2C-0BA3-41A6-B452-D007FA4AF773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8CAE1997-E242-48B0-8FEB-C76F02952425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CBE053EE-4995-4300-9698-E8784A6788B3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F39A442F-0427-4087-B2A5-000195286F7E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A1C01853-3C8B-47D6-B8A6-74209024FEE6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128CA626-D5F6-45A8-A633-C159AC6F9BBF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DC24D10D-41EE-4B51-95BF-B7CF63F19C62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27BE66B3-9225-467F-9135-0CDBDBE7C0C4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/>
    </customSheetView>
    <customSheetView guid="{E9206F91-DCA2-44D7-8CDE-1CE97019545B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 r:id="rId2"/>
    </customSheetView>
    <customSheetView guid="{64AE6E1E-7945-4209-8E6A-A03F3BC9A59D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 r:id="rId3"/>
    </customSheetView>
    <customSheetView guid="{C4A2580B-AC93-4789-B4C6-DD81D997B4F3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 r:id="rId4"/>
    </customSheetView>
    <customSheetView guid="{38862BB8-561B-44C5-B7C8-4B48490B7C01}">
      <selection activeCell="H8" sqref="H8"/>
      <rowBreaks count="2" manualBreakCount="2">
        <brk id="39" max="16383" man="1"/>
        <brk id="90" max="16383" man="1"/>
      </rowBreaks>
      <pageMargins left="0.70833333333333304" right="0.27569444444444402" top="0.74791666666666701" bottom="0.74791666666666701" header="0.51180555555555496" footer="0.51180555555555496"/>
      <printOptions horizontalCentered="1" verticalCentered="1"/>
      <pageSetup scale="50" firstPageNumber="0" orientation="portrait" horizontalDpi="300" verticalDpi="300" r:id="rId5"/>
    </customSheetView>
  </customSheetViews>
  <mergeCells count="32">
    <mergeCell ref="A1:J1"/>
    <mergeCell ref="A2:J2"/>
    <mergeCell ref="A3:J3"/>
    <mergeCell ref="A6:A9"/>
    <mergeCell ref="B6:B9"/>
    <mergeCell ref="A10:A23"/>
    <mergeCell ref="B10:B23"/>
    <mergeCell ref="A25:A38"/>
    <mergeCell ref="B25:B38"/>
    <mergeCell ref="A40:A44"/>
    <mergeCell ref="B40:B44"/>
    <mergeCell ref="A45:A55"/>
    <mergeCell ref="B45:B55"/>
    <mergeCell ref="A56:A88"/>
    <mergeCell ref="B56:B88"/>
    <mergeCell ref="A91:A98"/>
    <mergeCell ref="B91:B98"/>
    <mergeCell ref="A99:A104"/>
    <mergeCell ref="B99:B104"/>
    <mergeCell ref="A107:A111"/>
    <mergeCell ref="B107:B111"/>
    <mergeCell ref="A112:A117"/>
    <mergeCell ref="B112:B117"/>
    <mergeCell ref="A146:A154"/>
    <mergeCell ref="B146:B154"/>
    <mergeCell ref="I155:J155"/>
    <mergeCell ref="A120:A125"/>
    <mergeCell ref="B120:B125"/>
    <mergeCell ref="A126:A139"/>
    <mergeCell ref="B126:B139"/>
    <mergeCell ref="A142:A145"/>
    <mergeCell ref="B142:B145"/>
  </mergeCells>
  <printOptions horizontalCentered="1" verticalCentered="1"/>
  <pageMargins left="0.70833333333333304" right="0.27569444444444402" top="0.74791666666666701" bottom="0.74791666666666701" header="0.51180555555555496" footer="0.51180555555555496"/>
  <pageSetup scale="50" firstPageNumber="0" orientation="portrait" horizontalDpi="300" verticalDpi="300" r:id="rId6"/>
  <rowBreaks count="2" manualBreakCount="2">
    <brk id="39" max="16383" man="1"/>
    <brk id="90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22" activePane="bottomRight" state="frozen"/>
      <selection pane="topRight" activeCell="AI1" sqref="AI1"/>
      <selection pane="bottomLeft" activeCell="A13" sqref="A13"/>
      <selection pane="bottomRight" activeCell="E32" sqref="E32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9.85546875" customWidth="1"/>
    <col min="5" max="5" width="23.85546875" style="1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25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6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26</v>
      </c>
      <c r="C7" s="15" t="s">
        <v>27</v>
      </c>
      <c r="D7" s="16" t="s">
        <v>28</v>
      </c>
      <c r="E7" s="28" t="s">
        <v>29</v>
      </c>
    </row>
    <row r="8" spans="1:5" ht="27" customHeight="1">
      <c r="A8" s="13">
        <v>2</v>
      </c>
      <c r="B8" s="14" t="s">
        <v>30</v>
      </c>
      <c r="C8" s="15" t="s">
        <v>31</v>
      </c>
      <c r="D8" s="16" t="s">
        <v>32</v>
      </c>
      <c r="E8" s="29" t="s">
        <v>29</v>
      </c>
    </row>
    <row r="9" spans="1:5" ht="27" customHeight="1">
      <c r="A9" s="13">
        <v>3</v>
      </c>
      <c r="B9" s="14" t="s">
        <v>33</v>
      </c>
      <c r="C9" s="15" t="s">
        <v>34</v>
      </c>
      <c r="D9" s="16" t="s">
        <v>35</v>
      </c>
      <c r="E9" s="29" t="s">
        <v>29</v>
      </c>
    </row>
    <row r="10" spans="1:5" ht="27" customHeight="1">
      <c r="A10" s="13">
        <v>4</v>
      </c>
      <c r="B10" s="14" t="s">
        <v>36</v>
      </c>
      <c r="C10" s="15" t="s">
        <v>37</v>
      </c>
      <c r="D10" s="16" t="s">
        <v>38</v>
      </c>
      <c r="E10" s="29" t="s">
        <v>29</v>
      </c>
    </row>
    <row r="11" spans="1:5" ht="27" customHeight="1">
      <c r="A11" s="13">
        <v>5</v>
      </c>
      <c r="B11" s="14" t="s">
        <v>39</v>
      </c>
      <c r="C11" s="15" t="s">
        <v>40</v>
      </c>
      <c r="D11" s="16" t="s">
        <v>28</v>
      </c>
      <c r="E11" s="29" t="s">
        <v>29</v>
      </c>
    </row>
    <row r="12" spans="1:5" ht="102">
      <c r="A12" s="13">
        <v>6</v>
      </c>
      <c r="B12" s="14" t="s">
        <v>41</v>
      </c>
      <c r="C12" s="15" t="s">
        <v>42</v>
      </c>
      <c r="D12" s="16" t="s">
        <v>43</v>
      </c>
      <c r="E12" s="29" t="s">
        <v>44</v>
      </c>
    </row>
    <row r="13" spans="1:5" ht="27" customHeight="1">
      <c r="A13" s="13">
        <v>7</v>
      </c>
      <c r="B13" s="14" t="s">
        <v>45</v>
      </c>
      <c r="C13" s="15" t="s">
        <v>46</v>
      </c>
      <c r="D13" s="16" t="s">
        <v>28</v>
      </c>
      <c r="E13" s="245" t="s">
        <v>292</v>
      </c>
    </row>
    <row r="14" spans="1:5" ht="27" customHeight="1">
      <c r="A14" s="13">
        <v>8</v>
      </c>
      <c r="B14" s="18" t="s">
        <v>47</v>
      </c>
      <c r="C14" s="15" t="s">
        <v>48</v>
      </c>
      <c r="D14" s="16" t="s">
        <v>38</v>
      </c>
      <c r="E14" s="245" t="s">
        <v>292</v>
      </c>
    </row>
    <row r="15" spans="1:5">
      <c r="A15" s="13">
        <v>9</v>
      </c>
      <c r="B15" s="18" t="s">
        <v>49</v>
      </c>
      <c r="C15" s="15" t="s">
        <v>46</v>
      </c>
      <c r="D15" s="16" t="s">
        <v>32</v>
      </c>
      <c r="E15" s="245" t="s">
        <v>292</v>
      </c>
    </row>
    <row r="16" spans="1:5" ht="27" customHeight="1">
      <c r="A16" s="13">
        <v>10</v>
      </c>
      <c r="B16" s="18" t="s">
        <v>50</v>
      </c>
      <c r="C16" s="15" t="s">
        <v>51</v>
      </c>
      <c r="D16" s="16" t="s">
        <v>28</v>
      </c>
      <c r="E16" s="245" t="s">
        <v>569</v>
      </c>
    </row>
    <row r="17" spans="1:5">
      <c r="A17" s="13">
        <v>11</v>
      </c>
      <c r="B17" s="18" t="s">
        <v>52</v>
      </c>
      <c r="C17" s="15" t="s">
        <v>53</v>
      </c>
      <c r="D17" s="16" t="s">
        <v>35</v>
      </c>
      <c r="E17" s="245" t="s">
        <v>292</v>
      </c>
    </row>
    <row r="18" spans="1:5" ht="27" customHeight="1">
      <c r="A18" s="13">
        <v>12</v>
      </c>
      <c r="B18" s="18" t="s">
        <v>54</v>
      </c>
      <c r="C18" s="15" t="s">
        <v>55</v>
      </c>
      <c r="D18" s="16" t="s">
        <v>32</v>
      </c>
      <c r="E18" s="245" t="s">
        <v>292</v>
      </c>
    </row>
    <row r="19" spans="1:5" ht="27" customHeight="1">
      <c r="A19" s="13">
        <v>13</v>
      </c>
      <c r="B19" s="18" t="s">
        <v>56</v>
      </c>
      <c r="C19" s="15" t="s">
        <v>57</v>
      </c>
      <c r="D19" s="16" t="s">
        <v>38</v>
      </c>
      <c r="E19" s="245" t="s">
        <v>292</v>
      </c>
    </row>
    <row r="20" spans="1:5" ht="27" customHeight="1">
      <c r="A20" s="13">
        <v>14</v>
      </c>
      <c r="B20" s="18" t="s">
        <v>58</v>
      </c>
      <c r="C20" s="15" t="s">
        <v>59</v>
      </c>
      <c r="D20" s="16" t="s">
        <v>43</v>
      </c>
      <c r="E20" s="245" t="s">
        <v>292</v>
      </c>
    </row>
    <row r="21" spans="1:5" ht="27" customHeight="1">
      <c r="A21" s="13">
        <v>15</v>
      </c>
      <c r="B21" s="18" t="s">
        <v>60</v>
      </c>
      <c r="C21" s="15" t="s">
        <v>61</v>
      </c>
      <c r="D21" s="16" t="s">
        <v>62</v>
      </c>
      <c r="E21" s="245" t="s">
        <v>292</v>
      </c>
    </row>
    <row r="22" spans="1:5" ht="27" customHeight="1">
      <c r="A22" s="13">
        <v>16</v>
      </c>
      <c r="B22" s="18" t="s">
        <v>63</v>
      </c>
      <c r="C22" s="15" t="s">
        <v>64</v>
      </c>
      <c r="D22" s="16" t="s">
        <v>43</v>
      </c>
      <c r="E22" s="245" t="s">
        <v>573</v>
      </c>
    </row>
    <row r="23" spans="1:5" ht="27" customHeight="1">
      <c r="A23" s="13">
        <v>17</v>
      </c>
      <c r="B23" s="18" t="s">
        <v>65</v>
      </c>
      <c r="C23" s="15" t="s">
        <v>66</v>
      </c>
      <c r="D23" s="16" t="s">
        <v>32</v>
      </c>
      <c r="E23" s="245" t="s">
        <v>292</v>
      </c>
    </row>
    <row r="24" spans="1:5" ht="27" customHeight="1">
      <c r="A24" s="13">
        <v>18</v>
      </c>
      <c r="B24" s="18" t="s">
        <v>473</v>
      </c>
      <c r="C24" s="241" t="s">
        <v>474</v>
      </c>
      <c r="D24" s="242" t="s">
        <v>475</v>
      </c>
      <c r="E24" s="245" t="s">
        <v>292</v>
      </c>
    </row>
    <row r="25" spans="1:5" ht="27" customHeight="1">
      <c r="A25" s="13">
        <v>19</v>
      </c>
      <c r="B25" s="18" t="s">
        <v>500</v>
      </c>
      <c r="C25" s="241" t="s">
        <v>501</v>
      </c>
      <c r="D25" s="242" t="s">
        <v>502</v>
      </c>
      <c r="E25" s="245" t="s">
        <v>292</v>
      </c>
    </row>
    <row r="26" spans="1:5" ht="27" customHeight="1">
      <c r="A26" s="13">
        <v>20</v>
      </c>
      <c r="B26" s="18" t="s">
        <v>503</v>
      </c>
      <c r="C26" s="241" t="s">
        <v>504</v>
      </c>
      <c r="D26" s="242" t="s">
        <v>505</v>
      </c>
      <c r="E26" s="245" t="s">
        <v>292</v>
      </c>
    </row>
    <row r="27" spans="1:5" ht="27" customHeight="1">
      <c r="A27" s="13">
        <v>21</v>
      </c>
      <c r="B27" s="18" t="s">
        <v>522</v>
      </c>
      <c r="C27" s="241" t="s">
        <v>523</v>
      </c>
      <c r="D27" s="242" t="s">
        <v>524</v>
      </c>
      <c r="E27" s="245" t="s">
        <v>292</v>
      </c>
    </row>
    <row r="28" spans="1:5" ht="27" customHeight="1">
      <c r="A28" s="13">
        <v>22</v>
      </c>
      <c r="B28" s="18" t="s">
        <v>530</v>
      </c>
      <c r="C28" s="241" t="s">
        <v>531</v>
      </c>
      <c r="D28" s="242" t="s">
        <v>532</v>
      </c>
      <c r="E28" s="245" t="s">
        <v>292</v>
      </c>
    </row>
    <row r="29" spans="1:5" ht="27" customHeight="1">
      <c r="A29" s="13">
        <v>23</v>
      </c>
      <c r="B29" s="18" t="s">
        <v>544</v>
      </c>
      <c r="C29" s="15" t="s">
        <v>545</v>
      </c>
      <c r="D29" s="16" t="s">
        <v>546</v>
      </c>
      <c r="E29" s="245" t="s">
        <v>569</v>
      </c>
    </row>
    <row r="30" spans="1:5" ht="27" customHeight="1">
      <c r="A30" s="13">
        <v>24</v>
      </c>
      <c r="B30" s="18" t="s">
        <v>551</v>
      </c>
      <c r="C30" s="15" t="s">
        <v>552</v>
      </c>
      <c r="D30" s="16" t="s">
        <v>553</v>
      </c>
      <c r="E30" s="245" t="s">
        <v>569</v>
      </c>
    </row>
    <row r="31" spans="1:5" ht="27" customHeight="1">
      <c r="A31" s="13">
        <v>25</v>
      </c>
      <c r="B31" s="18"/>
      <c r="C31" s="15"/>
      <c r="D31" s="16"/>
      <c r="E31" s="29"/>
    </row>
    <row r="32" spans="1:5" ht="27" customHeight="1">
      <c r="A32" s="13">
        <v>26</v>
      </c>
      <c r="B32" s="18"/>
      <c r="C32" s="15"/>
      <c r="D32" s="16"/>
      <c r="E32" s="29"/>
    </row>
    <row r="33" spans="1:5" ht="27" customHeight="1">
      <c r="A33" s="13">
        <v>27</v>
      </c>
      <c r="B33" s="18"/>
      <c r="C33" s="15"/>
      <c r="D33" s="16"/>
      <c r="E33" s="29"/>
    </row>
    <row r="34" spans="1:5" ht="27" customHeight="1">
      <c r="A34" s="13">
        <v>28</v>
      </c>
      <c r="B34" s="18"/>
      <c r="C34" s="15"/>
      <c r="D34" s="16"/>
      <c r="E34" s="29"/>
    </row>
    <row r="35" spans="1:5" ht="27" customHeight="1">
      <c r="A35" s="13">
        <v>29</v>
      </c>
      <c r="B35" s="18"/>
      <c r="C35" s="15"/>
      <c r="D35" s="16"/>
      <c r="E35" s="29"/>
    </row>
    <row r="36" spans="1:5" ht="27" customHeight="1">
      <c r="A36" s="13">
        <v>30</v>
      </c>
      <c r="B36" s="18"/>
      <c r="C36" s="15"/>
      <c r="D36" s="16"/>
      <c r="E36" s="29"/>
    </row>
    <row r="37" spans="1:5" ht="27" customHeight="1">
      <c r="A37" s="13">
        <v>31</v>
      </c>
      <c r="B37" s="18"/>
      <c r="C37" s="15"/>
      <c r="D37" s="16"/>
      <c r="E37" s="29"/>
    </row>
    <row r="38" spans="1:5" ht="27" customHeight="1">
      <c r="A38" s="13">
        <v>32</v>
      </c>
      <c r="B38" s="18"/>
      <c r="C38" s="15"/>
      <c r="D38" s="16"/>
      <c r="E38" s="29"/>
    </row>
    <row r="39" spans="1:5" ht="27" customHeight="1">
      <c r="A39" s="13">
        <v>33</v>
      </c>
      <c r="B39" s="18"/>
      <c r="C39" s="15"/>
      <c r="D39" s="16"/>
      <c r="E39" s="29"/>
    </row>
    <row r="40" spans="1:5" ht="27" customHeight="1">
      <c r="A40" s="13">
        <v>34</v>
      </c>
      <c r="B40" s="18"/>
      <c r="C40" s="15"/>
      <c r="D40" s="16"/>
      <c r="E40" s="29"/>
    </row>
    <row r="41" spans="1:5" ht="27" customHeight="1">
      <c r="A41" s="13">
        <v>35</v>
      </c>
      <c r="B41" s="18"/>
      <c r="C41" s="15"/>
      <c r="D41" s="16"/>
      <c r="E41" s="29"/>
    </row>
    <row r="42" spans="1:5" ht="27" customHeight="1">
      <c r="A42" s="13">
        <v>36</v>
      </c>
      <c r="B42" s="18"/>
      <c r="C42" s="15"/>
      <c r="D42" s="16"/>
      <c r="E42" s="29"/>
    </row>
    <row r="43" spans="1:5" ht="27" customHeight="1">
      <c r="A43" s="13">
        <v>37</v>
      </c>
      <c r="B43" s="18"/>
      <c r="C43" s="15"/>
      <c r="D43" s="16"/>
      <c r="E43" s="29"/>
    </row>
    <row r="44" spans="1:5" ht="27" customHeight="1">
      <c r="A44" s="13">
        <v>38</v>
      </c>
      <c r="B44" s="18"/>
      <c r="C44" s="15"/>
      <c r="D44" s="16"/>
      <c r="E44" s="29"/>
    </row>
    <row r="45" spans="1:5" ht="27" customHeight="1">
      <c r="A45" s="13">
        <v>39</v>
      </c>
      <c r="B45" s="18"/>
      <c r="C45" s="15"/>
      <c r="D45" s="16"/>
      <c r="E45" s="29"/>
    </row>
    <row r="46" spans="1:5" ht="27" customHeight="1">
      <c r="A46" s="13">
        <v>40</v>
      </c>
      <c r="B46" s="18"/>
      <c r="C46" s="15"/>
      <c r="D46" s="16"/>
      <c r="E46" s="29"/>
    </row>
    <row r="47" spans="1:5" ht="27" customHeight="1">
      <c r="A47" s="13">
        <v>41</v>
      </c>
      <c r="B47" s="18"/>
      <c r="C47" s="15"/>
      <c r="D47" s="16"/>
      <c r="E47" s="29"/>
    </row>
    <row r="48" spans="1:5" ht="27" customHeight="1">
      <c r="A48" s="13">
        <v>42</v>
      </c>
      <c r="B48" s="18"/>
      <c r="C48" s="15"/>
      <c r="D48" s="16"/>
      <c r="E48" s="29"/>
    </row>
    <row r="49" spans="1:5" ht="27" customHeight="1">
      <c r="A49" s="13">
        <v>43</v>
      </c>
      <c r="B49" s="18"/>
      <c r="C49" s="15"/>
      <c r="D49" s="16"/>
      <c r="E49" s="29"/>
    </row>
    <row r="50" spans="1:5" ht="27" customHeight="1">
      <c r="A50" s="13">
        <v>44</v>
      </c>
      <c r="B50" s="18"/>
      <c r="C50" s="15"/>
      <c r="D50" s="16"/>
      <c r="E50" s="29"/>
    </row>
    <row r="51" spans="1:5" ht="27" customHeight="1">
      <c r="A51" s="13">
        <v>45</v>
      </c>
      <c r="B51" s="18"/>
      <c r="C51" s="15"/>
      <c r="D51" s="16"/>
      <c r="E51" s="29"/>
    </row>
    <row r="52" spans="1:5" ht="27" customHeight="1">
      <c r="A52" s="13">
        <v>46</v>
      </c>
      <c r="B52" s="18"/>
      <c r="C52" s="15"/>
      <c r="D52" s="16"/>
      <c r="E52" s="29"/>
    </row>
    <row r="53" spans="1:5" ht="27" customHeight="1">
      <c r="A53" s="13">
        <v>47</v>
      </c>
      <c r="B53" s="18"/>
      <c r="C53" s="15"/>
      <c r="D53" s="16"/>
      <c r="E53" s="29"/>
    </row>
    <row r="54" spans="1:5" ht="27" customHeight="1">
      <c r="A54" s="13">
        <v>48</v>
      </c>
      <c r="B54" s="18"/>
      <c r="C54" s="15"/>
      <c r="D54" s="16"/>
      <c r="E54" s="29"/>
    </row>
    <row r="55" spans="1:5" ht="27" customHeight="1">
      <c r="A55" s="13">
        <v>49</v>
      </c>
      <c r="B55" s="18"/>
      <c r="C55" s="15"/>
      <c r="D55" s="16"/>
      <c r="E55" s="29"/>
    </row>
    <row r="56" spans="1:5" ht="27" customHeight="1" thickBot="1">
      <c r="A56" s="13">
        <v>50</v>
      </c>
      <c r="B56" s="18"/>
      <c r="C56" s="19"/>
      <c r="D56" s="20"/>
      <c r="E56" s="30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31"/>
    </row>
  </sheetData>
  <customSheetViews>
    <customSheetView guid="{43BA7F2B-E235-4A82-A3BE-8B7080745C4A}" scale="80" hiddenColumns="1">
      <pane xSplit="6" ySplit="6" topLeftCell="G13" activePane="bottomRight" state="frozen"/>
      <selection pane="bottomRight" activeCell="B27" sqref="B27"/>
      <pageMargins left="0.7" right="0.7" top="0.75" bottom="0.75" header="0.51180555555555496" footer="0.51180555555555496"/>
      <pageSetup scale="80" firstPageNumber="0" orientation="portrait" horizontalDpi="300" verticalDpi="300" r:id="rId1"/>
    </customSheetView>
    <customSheetView guid="{9F422DBA-A577-4185-9276-39335FF937E2}" scale="80" hiddenColumns="1">
      <pane xSplit="6" ySplit="6" topLeftCell="G13" activePane="bottomRight" state="frozen"/>
      <selection pane="bottomRight" activeCell="N26" sqref="N26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52F76E2C-0BA3-41A6-B452-D007FA4AF773}" scale="80" hiddenColumns="1">
      <pane xSplit="6" ySplit="6" topLeftCell="G13" activePane="bottomRight" state="frozen"/>
      <selection pane="bottomRight" activeCell="N26" sqref="N26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8CAE1997-E242-48B0-8FEB-C76F02952425}" scale="80" hiddenColumns="1">
      <pane xSplit="6" ySplit="6" topLeftCell="AA13" activePane="bottomRight" state="frozen"/>
      <selection pane="bottomRight" activeCell="AF23" sqref="AF23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CBE053EE-4995-4300-9698-E8784A6788B3}" scale="80" hiddenColumns="1">
      <pane xSplit="6" ySplit="6" topLeftCell="AB13" activePane="bottomRight" state="frozen"/>
      <selection pane="bottomRight" activeCell="AG28" sqref="AG28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F39A442F-0427-4087-B2A5-000195286F7E}" scale="80" hiddenColumns="1">
      <pane xSplit="6" ySplit="6" topLeftCell="AI13" activePane="bottomRight" state="frozen"/>
      <selection pane="bottomRight" activeCell="AJ24" sqref="AJ24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A1C01853-3C8B-47D6-B8A6-74209024FEE6}" scale="80" hiddenColumns="1">
      <pane xSplit="6" ySplit="6" topLeftCell="AI13" activePane="bottomRight" state="frozen"/>
      <selection pane="bottomRight" activeCell="AJ24" sqref="AJ24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128CA626-D5F6-45A8-A633-C159AC6F9BBF}" scale="80" hiddenColumns="1">
      <pane xSplit="6" ySplit="6" topLeftCell="AB13" activePane="bottomRight" state="frozen"/>
      <selection pane="bottomRight" activeCell="AG28" sqref="AG28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DC24D10D-41EE-4B51-95BF-B7CF63F19C62}" scale="80" hiddenColumns="1">
      <pane xSplit="6" ySplit="6" topLeftCell="AA13" activePane="bottomRight" state="frozen"/>
      <selection pane="bottomRight" activeCell="AF23" sqref="AF23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27BE66B3-9225-467F-9135-0CDBDBE7C0C4}" scale="80" hiddenColumns="1">
      <pane xSplit="6" ySplit="6" topLeftCell="G13" activePane="bottomRight" state="frozen"/>
      <selection pane="bottomRight" activeCell="N26" sqref="N26"/>
      <pageMargins left="0.7" right="0.7" top="0.75" bottom="0.75" header="0.51180555555555496" footer="0.51180555555555496"/>
      <pageSetup scale="80" firstPageNumber="0" orientation="portrait" horizontalDpi="300" verticalDpi="300"/>
    </customSheetView>
    <customSheetView guid="{E9206F91-DCA2-44D7-8CDE-1CE97019545B}" scale="80" hiddenColumns="1">
      <pane xSplit="6" ySplit="6" topLeftCell="N13" activePane="bottomRight" state="frozen"/>
      <selection pane="bottomRight" activeCell="X26" sqref="X26"/>
      <pageMargins left="0.7" right="0.7" top="0.75" bottom="0.75" header="0.51180555555555496" footer="0.51180555555555496"/>
      <pageSetup scale="80" firstPageNumber="0" orientation="portrait" horizontalDpi="300" verticalDpi="300" r:id="rId2"/>
    </customSheetView>
    <customSheetView guid="{64AE6E1E-7945-4209-8E6A-A03F3BC9A59D}" scale="80" hiddenColumns="1">
      <pane xSplit="6" ySplit="6" topLeftCell="L13" activePane="bottomRight" state="frozen"/>
      <selection pane="bottomRight" activeCell="AI28" sqref="AI28"/>
      <pageMargins left="0.7" right="0.7" top="0.75" bottom="0.75" header="0.51180555555555496" footer="0.51180555555555496"/>
      <pageSetup scale="80" firstPageNumber="0" orientation="portrait" horizontalDpi="300" verticalDpi="300" r:id="rId3"/>
    </customSheetView>
    <customSheetView guid="{C4A2580B-AC93-4789-B4C6-DD81D997B4F3}" scale="80" hiddenColumns="1">
      <pane xSplit="6" ySplit="6" topLeftCell="L13" activePane="bottomRight" state="frozen"/>
      <selection pane="bottomRight" activeCell="AJ28" sqref="AJ28"/>
      <pageMargins left="0.7" right="0.7" top="0.75" bottom="0.75" header="0.51180555555555496" footer="0.51180555555555496"/>
      <pageSetup scale="80" firstPageNumber="0" orientation="portrait" horizontalDpi="300" verticalDpi="300" r:id="rId4"/>
    </customSheetView>
    <customSheetView guid="{38862BB8-561B-44C5-B7C8-4B48490B7C01}" scale="80" hiddenColumns="1">
      <pane xSplit="6" ySplit="6" topLeftCell="G13" activePane="bottomRight" state="frozen"/>
      <selection pane="bottomRight" activeCell="A28" sqref="A28"/>
      <pageMargins left="0.7" right="0.7" top="0.75" bottom="0.75" header="0.51180555555555496" footer="0.51180555555555496"/>
      <pageSetup scale="80"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scale="80" firstPageNumber="0" orientation="portrait" horizontalDpi="300" verticalDpi="300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2:X57"/>
  <sheetViews>
    <sheetView zoomScale="70" zoomScaleNormal="70" workbookViewId="0">
      <pane xSplit="4" ySplit="6" topLeftCell="E19" activePane="bottomRight" state="frozen"/>
      <selection pane="topRight" activeCell="M1" sqref="M1"/>
      <selection pane="bottomLeft" activeCell="A13" sqref="A13"/>
      <selection pane="bottomRight" activeCell="D31" sqref="D31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56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67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68</v>
      </c>
      <c r="C7" s="15" t="s">
        <v>69</v>
      </c>
      <c r="D7" s="16" t="s">
        <v>70</v>
      </c>
      <c r="E7" s="32" t="s">
        <v>71</v>
      </c>
    </row>
    <row r="8" spans="1:5" ht="27" customHeight="1">
      <c r="A8" s="13">
        <v>2</v>
      </c>
      <c r="B8" s="14" t="s">
        <v>72</v>
      </c>
      <c r="C8" s="15" t="s">
        <v>73</v>
      </c>
      <c r="D8" s="16" t="s">
        <v>74</v>
      </c>
      <c r="E8" s="32" t="s">
        <v>71</v>
      </c>
    </row>
    <row r="9" spans="1:5" ht="27" customHeight="1">
      <c r="A9" s="13">
        <v>3</v>
      </c>
      <c r="B9" s="14" t="s">
        <v>75</v>
      </c>
      <c r="C9" s="15" t="s">
        <v>76</v>
      </c>
      <c r="D9" s="16" t="s">
        <v>77</v>
      </c>
      <c r="E9" s="32" t="s">
        <v>71</v>
      </c>
    </row>
    <row r="10" spans="1:5" ht="27" customHeight="1">
      <c r="A10" s="13">
        <v>4</v>
      </c>
      <c r="B10" s="14" t="s">
        <v>78</v>
      </c>
      <c r="C10" s="15" t="s">
        <v>79</v>
      </c>
      <c r="D10" s="16" t="s">
        <v>80</v>
      </c>
      <c r="E10" s="32" t="s">
        <v>71</v>
      </c>
    </row>
    <row r="11" spans="1:5" ht="27" customHeight="1">
      <c r="A11" s="13">
        <v>5</v>
      </c>
      <c r="B11" s="14" t="s">
        <v>81</v>
      </c>
      <c r="C11" s="15" t="s">
        <v>82</v>
      </c>
      <c r="D11" s="16" t="s">
        <v>83</v>
      </c>
      <c r="E11" s="32" t="s">
        <v>71</v>
      </c>
    </row>
    <row r="12" spans="1:5" ht="27" customHeight="1">
      <c r="A12" s="13">
        <v>6</v>
      </c>
      <c r="B12" s="14" t="s">
        <v>84</v>
      </c>
      <c r="C12" s="15" t="s">
        <v>85</v>
      </c>
      <c r="D12" s="16" t="s">
        <v>80</v>
      </c>
      <c r="E12" s="32" t="s">
        <v>71</v>
      </c>
    </row>
    <row r="13" spans="1:5" ht="27" customHeight="1">
      <c r="A13" s="13">
        <v>7</v>
      </c>
      <c r="B13" s="14" t="s">
        <v>86</v>
      </c>
      <c r="C13" s="15" t="s">
        <v>87</v>
      </c>
      <c r="D13" s="16" t="s">
        <v>88</v>
      </c>
      <c r="E13" s="32" t="s">
        <v>71</v>
      </c>
    </row>
    <row r="14" spans="1:5" ht="27" customHeight="1">
      <c r="A14" s="13">
        <v>8</v>
      </c>
      <c r="B14" s="14" t="s">
        <v>89</v>
      </c>
      <c r="C14" s="15" t="s">
        <v>90</v>
      </c>
      <c r="D14" s="16" t="s">
        <v>91</v>
      </c>
      <c r="E14" s="32" t="s">
        <v>71</v>
      </c>
    </row>
    <row r="15" spans="1:5" ht="27" customHeight="1">
      <c r="A15" s="13">
        <v>9</v>
      </c>
      <c r="B15" s="14" t="s">
        <v>92</v>
      </c>
      <c r="C15" s="15" t="s">
        <v>93</v>
      </c>
      <c r="D15" s="16" t="s">
        <v>88</v>
      </c>
      <c r="E15" s="32" t="s">
        <v>71</v>
      </c>
    </row>
    <row r="16" spans="1:5" ht="27" customHeight="1">
      <c r="A16" s="13">
        <v>10</v>
      </c>
      <c r="B16" s="14" t="s">
        <v>94</v>
      </c>
      <c r="C16" s="15" t="s">
        <v>95</v>
      </c>
      <c r="D16" s="16" t="s">
        <v>80</v>
      </c>
      <c r="E16" s="32" t="s">
        <v>71</v>
      </c>
    </row>
    <row r="17" spans="1:5" ht="27" customHeight="1">
      <c r="A17" s="13">
        <v>11</v>
      </c>
      <c r="B17" s="14" t="s">
        <v>96</v>
      </c>
      <c r="C17" s="15" t="s">
        <v>97</v>
      </c>
      <c r="D17" s="16" t="s">
        <v>98</v>
      </c>
      <c r="E17" s="32" t="s">
        <v>71</v>
      </c>
    </row>
    <row r="18" spans="1:5" ht="27" customHeight="1">
      <c r="A18" s="13">
        <v>12</v>
      </c>
      <c r="B18" s="14" t="s">
        <v>99</v>
      </c>
      <c r="C18" s="15" t="s">
        <v>100</v>
      </c>
      <c r="D18" s="16" t="s">
        <v>101</v>
      </c>
      <c r="E18" s="32" t="s">
        <v>71</v>
      </c>
    </row>
    <row r="19" spans="1:5" ht="27" customHeight="1">
      <c r="A19" s="13">
        <v>13</v>
      </c>
      <c r="B19" s="14" t="s">
        <v>102</v>
      </c>
      <c r="C19" s="15" t="s">
        <v>103</v>
      </c>
      <c r="D19" s="16" t="s">
        <v>74</v>
      </c>
      <c r="E19" s="244" t="s">
        <v>572</v>
      </c>
    </row>
    <row r="20" spans="1:5" ht="27" customHeight="1">
      <c r="A20" s="13">
        <v>14</v>
      </c>
      <c r="B20" s="243" t="s">
        <v>104</v>
      </c>
      <c r="C20" s="15" t="s">
        <v>105</v>
      </c>
      <c r="D20" s="16" t="s">
        <v>80</v>
      </c>
      <c r="E20" s="33" t="s">
        <v>71</v>
      </c>
    </row>
    <row r="21" spans="1:5" ht="27" customHeight="1">
      <c r="A21" s="13">
        <v>15</v>
      </c>
      <c r="B21" s="14" t="s">
        <v>106</v>
      </c>
      <c r="C21" s="15" t="s">
        <v>107</v>
      </c>
      <c r="D21" s="16" t="s">
        <v>80</v>
      </c>
      <c r="E21" s="244" t="s">
        <v>572</v>
      </c>
    </row>
    <row r="22" spans="1:5" ht="27" customHeight="1">
      <c r="A22" s="13">
        <v>16</v>
      </c>
      <c r="B22" s="14" t="s">
        <v>108</v>
      </c>
      <c r="C22" s="15" t="s">
        <v>109</v>
      </c>
      <c r="D22" s="16" t="s">
        <v>110</v>
      </c>
      <c r="E22" s="32" t="s">
        <v>71</v>
      </c>
    </row>
    <row r="23" spans="1:5" ht="27" customHeight="1">
      <c r="A23" s="13">
        <v>17</v>
      </c>
      <c r="B23" s="18" t="s">
        <v>494</v>
      </c>
      <c r="C23" s="241" t="s">
        <v>478</v>
      </c>
      <c r="D23" s="242" t="s">
        <v>88</v>
      </c>
      <c r="E23" s="244" t="s">
        <v>71</v>
      </c>
    </row>
    <row r="24" spans="1:5" ht="27" customHeight="1">
      <c r="A24" s="13">
        <v>18</v>
      </c>
      <c r="B24" s="18" t="s">
        <v>495</v>
      </c>
      <c r="C24" s="241" t="s">
        <v>496</v>
      </c>
      <c r="D24" s="242" t="s">
        <v>497</v>
      </c>
      <c r="E24" s="244" t="s">
        <v>506</v>
      </c>
    </row>
    <row r="25" spans="1:5" ht="27" customHeight="1">
      <c r="A25" s="13">
        <v>19</v>
      </c>
      <c r="B25" s="18" t="s">
        <v>554</v>
      </c>
      <c r="C25" s="241" t="s">
        <v>555</v>
      </c>
      <c r="D25" s="242" t="s">
        <v>70</v>
      </c>
      <c r="E25" s="244" t="s">
        <v>569</v>
      </c>
    </row>
    <row r="26" spans="1:5" ht="27" customHeight="1">
      <c r="A26" s="13">
        <v>20</v>
      </c>
      <c r="B26" s="18" t="s">
        <v>556</v>
      </c>
      <c r="C26" s="241" t="s">
        <v>557</v>
      </c>
      <c r="D26" s="242" t="s">
        <v>80</v>
      </c>
      <c r="E26" s="244" t="s">
        <v>569</v>
      </c>
    </row>
    <row r="27" spans="1:5" ht="27" customHeight="1">
      <c r="A27" s="13">
        <v>21</v>
      </c>
      <c r="B27" s="18" t="s">
        <v>558</v>
      </c>
      <c r="C27" s="241" t="s">
        <v>559</v>
      </c>
      <c r="D27" s="242" t="s">
        <v>83</v>
      </c>
      <c r="E27" s="244" t="s">
        <v>569</v>
      </c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70" hiddenColumns="1">
      <pane xSplit="6" ySplit="6" topLeftCell="AB16" activePane="bottomRight" state="frozen"/>
      <selection pane="bottomRight" activeCell="AD23" sqref="AD2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70" hiddenColumns="1">
      <pane xSplit="6" ySplit="6" topLeftCell="W7" activePane="bottomRight" state="frozen"/>
      <selection pane="bottomRight" activeCell="A24" sqref="A24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70" hiddenColumns="1">
      <pane xSplit="6" ySplit="6" topLeftCell="M13" activePane="bottomRight" state="frozen"/>
      <selection pane="bottomRight" activeCell="S22" sqref="S22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70" hiddenColumns="1">
      <pane xSplit="6" ySplit="6" topLeftCell="G16" activePane="bottomRight" state="frozen"/>
      <selection pane="bottomRight" activeCell="A24" sqref="A24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70" hiddenColumns="1">
      <pane xSplit="6" ySplit="6" topLeftCell="W7" activePane="bottomRight" state="frozen"/>
      <selection pane="bottomRight" activeCell="A24" sqref="A24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70" hiddenColumns="1">
      <pane xSplit="6" ySplit="6" topLeftCell="AB16" activePane="bottomRight" state="frozen"/>
      <selection pane="bottomRight" activeCell="AD23" sqref="AD2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70" hiddenColumns="1">
      <pane xSplit="6" ySplit="6" topLeftCell="AF14" activePane="bottomRight" state="frozen"/>
      <selection pane="bottomRight" activeCell="AI26" sqref="AI26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70" hiddenColumns="1">
      <pane xSplit="6" ySplit="6" topLeftCell="X16" activePane="bottomRight" state="frozen"/>
      <selection pane="bottomRight" activeCell="AH27" sqref="AH27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2:V57"/>
  <sheetViews>
    <sheetView zoomScale="85" zoomScaleNormal="85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E15" sqref="E15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111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112</v>
      </c>
      <c r="C7" s="15" t="s">
        <v>113</v>
      </c>
      <c r="D7" s="16" t="s">
        <v>114</v>
      </c>
      <c r="E7" s="33" t="s">
        <v>115</v>
      </c>
    </row>
    <row r="8" spans="1:5" ht="27" customHeight="1">
      <c r="A8" s="13">
        <v>2</v>
      </c>
      <c r="B8" s="14" t="s">
        <v>116</v>
      </c>
      <c r="C8" s="15" t="s">
        <v>117</v>
      </c>
      <c r="D8" s="16" t="s">
        <v>118</v>
      </c>
      <c r="E8" s="33" t="s">
        <v>115</v>
      </c>
    </row>
    <row r="9" spans="1:5" ht="27" customHeight="1">
      <c r="A9" s="13">
        <v>3</v>
      </c>
      <c r="B9" s="14" t="s">
        <v>119</v>
      </c>
      <c r="C9" s="15" t="s">
        <v>120</v>
      </c>
      <c r="D9" s="16" t="s">
        <v>118</v>
      </c>
      <c r="E9" s="244" t="s">
        <v>569</v>
      </c>
    </row>
    <row r="10" spans="1:5" ht="27" customHeight="1">
      <c r="A10" s="13">
        <v>4</v>
      </c>
      <c r="B10" s="14" t="s">
        <v>121</v>
      </c>
      <c r="C10" s="15" t="s">
        <v>122</v>
      </c>
      <c r="D10" s="16" t="s">
        <v>123</v>
      </c>
      <c r="E10" s="33" t="s">
        <v>115</v>
      </c>
    </row>
    <row r="11" spans="1:5" ht="27" customHeight="1">
      <c r="A11" s="13">
        <v>5</v>
      </c>
      <c r="B11" s="14" t="s">
        <v>124</v>
      </c>
      <c r="C11" s="15" t="s">
        <v>125</v>
      </c>
      <c r="D11" s="16" t="s">
        <v>114</v>
      </c>
      <c r="E11" s="33" t="s">
        <v>115</v>
      </c>
    </row>
    <row r="12" spans="1:5" ht="27" customHeight="1">
      <c r="A12" s="13">
        <v>6</v>
      </c>
      <c r="B12" s="243" t="s">
        <v>488</v>
      </c>
      <c r="C12" s="241" t="s">
        <v>489</v>
      </c>
      <c r="D12" s="242" t="s">
        <v>490</v>
      </c>
      <c r="E12" s="244" t="s">
        <v>569</v>
      </c>
    </row>
    <row r="13" spans="1:5" ht="27" customHeight="1">
      <c r="A13" s="13">
        <v>7</v>
      </c>
      <c r="B13" s="243" t="s">
        <v>514</v>
      </c>
      <c r="C13" s="241" t="s">
        <v>515</v>
      </c>
      <c r="D13" s="242" t="s">
        <v>123</v>
      </c>
      <c r="E13" s="244" t="s">
        <v>569</v>
      </c>
    </row>
    <row r="14" spans="1:5" ht="27" customHeight="1">
      <c r="A14" s="13">
        <v>8</v>
      </c>
      <c r="B14" s="18"/>
      <c r="C14" s="15"/>
      <c r="D14" s="16"/>
      <c r="E14" s="33"/>
    </row>
    <row r="15" spans="1:5" ht="27" customHeight="1">
      <c r="A15" s="13">
        <v>9</v>
      </c>
      <c r="B15" s="18"/>
      <c r="C15" s="15"/>
      <c r="D15" s="16"/>
      <c r="E15" s="33"/>
    </row>
    <row r="16" spans="1:5" ht="27" customHeight="1">
      <c r="A16" s="13">
        <v>10</v>
      </c>
      <c r="B16" s="18"/>
      <c r="C16" s="15"/>
      <c r="D16" s="16"/>
      <c r="E16" s="33"/>
    </row>
    <row r="17" spans="1:5" ht="27" customHeight="1">
      <c r="A17" s="13">
        <v>11</v>
      </c>
      <c r="B17" s="18"/>
      <c r="C17" s="15"/>
      <c r="D17" s="16"/>
      <c r="E17" s="33"/>
    </row>
    <row r="18" spans="1:5" ht="27" customHeight="1">
      <c r="A18" s="13">
        <v>12</v>
      </c>
      <c r="B18" s="18"/>
      <c r="C18" s="15"/>
      <c r="D18" s="16"/>
      <c r="E18" s="33"/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5" hiddenColumns="1">
      <pane xSplit="6" ySplit="6" topLeftCell="AJ7" activePane="bottomRight" state="frozen"/>
      <selection pane="bottomRight" activeCell="D12" sqref="D12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5" hiddenColumns="1">
      <pane xSplit="6" ySplit="6" topLeftCell="AI7" activePane="bottomRight" state="frozen"/>
      <selection pane="bottomRight" activeCell="AJ13" sqref="AJ1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5" hiddenColumns="1">
      <pane xSplit="6" ySplit="6" topLeftCell="AI7" activePane="bottomRight" state="frozen"/>
      <selection pane="bottomRight" activeCell="AJ13" sqref="AJ1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5" hiddenColumns="1">
      <pane xSplit="6" ySplit="6" topLeftCell="AA7" activePane="bottomRight" state="frozen"/>
      <selection pane="bottomRight" activeCell="AB10" sqref="AB10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G7" activePane="bottomRight" state="frozen"/>
      <selection pane="bottomRight" activeCell="AB9" sqref="AB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G7" activePane="bottomRight" state="frozen"/>
      <selection pane="bottomRight" activeCell="AB9" sqref="AB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G7" activePane="bottomRight" state="frozen"/>
      <selection pane="bottomRight" activeCell="AB9" sqref="AB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G7" activePane="bottomRight" state="frozen"/>
      <selection pane="bottomRight" activeCell="AB9" sqref="AB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5" hiddenColumns="1">
      <pane xSplit="6" ySplit="6" topLeftCell="AA7" activePane="bottomRight" state="frozen"/>
      <selection pane="bottomRight" activeCell="AB10" sqref="AB10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5" hiddenColumns="1">
      <pane xSplit="6" ySplit="6" topLeftCell="AI7" activePane="bottomRight" state="frozen"/>
      <selection pane="bottomRight" activeCell="AJ13" sqref="AJ1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5" hiddenColumns="1">
      <pane xSplit="6" ySplit="6" topLeftCell="AJ7" activePane="bottomRight" state="frozen"/>
      <selection pane="bottomRight" activeCell="D12" sqref="D12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5" hiddenColumns="1">
      <pane xSplit="6" ySplit="6" topLeftCell="AJ7" activePane="bottomRight" state="frozen"/>
      <selection pane="bottomRight" activeCell="D12" sqref="D12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5" hiddenColumns="1">
      <pane xSplit="6" ySplit="6" topLeftCell="AJ7" activePane="bottomRight" state="frozen"/>
      <selection pane="bottomRight" activeCell="D12" sqref="D12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5" hiddenColumns="1">
      <pane xSplit="6" ySplit="6" topLeftCell="AJ7" activePane="bottomRight" state="frozen"/>
      <selection pane="bottomRight" activeCell="D12" sqref="D12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F11" sqref="F11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126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127</v>
      </c>
      <c r="C7" s="15" t="s">
        <v>128</v>
      </c>
      <c r="D7" s="16" t="s">
        <v>129</v>
      </c>
      <c r="E7" s="32" t="s">
        <v>569</v>
      </c>
    </row>
    <row r="8" spans="1:5" ht="27" customHeight="1">
      <c r="A8" s="13">
        <v>2</v>
      </c>
      <c r="B8" s="14" t="s">
        <v>130</v>
      </c>
      <c r="C8" s="15" t="s">
        <v>131</v>
      </c>
      <c r="D8" s="16" t="s">
        <v>129</v>
      </c>
      <c r="E8" s="244" t="s">
        <v>569</v>
      </c>
    </row>
    <row r="9" spans="1:5" ht="27" customHeight="1">
      <c r="A9" s="13">
        <v>3</v>
      </c>
      <c r="B9" s="14" t="s">
        <v>132</v>
      </c>
      <c r="C9" s="15" t="s">
        <v>133</v>
      </c>
      <c r="D9" s="16" t="s">
        <v>129</v>
      </c>
      <c r="E9" s="244" t="s">
        <v>571</v>
      </c>
    </row>
    <row r="10" spans="1:5" ht="27" customHeight="1">
      <c r="A10" s="13">
        <v>4</v>
      </c>
      <c r="B10" s="14" t="s">
        <v>134</v>
      </c>
      <c r="C10" s="15" t="s">
        <v>135</v>
      </c>
      <c r="D10" s="16" t="s">
        <v>129</v>
      </c>
      <c r="E10" s="244" t="s">
        <v>569</v>
      </c>
    </row>
    <row r="11" spans="1:5" ht="27" customHeight="1">
      <c r="A11" s="13">
        <v>5</v>
      </c>
      <c r="B11" s="14" t="s">
        <v>136</v>
      </c>
      <c r="C11" s="15" t="s">
        <v>137</v>
      </c>
      <c r="D11" s="16" t="s">
        <v>138</v>
      </c>
      <c r="E11" s="244" t="s">
        <v>312</v>
      </c>
    </row>
    <row r="12" spans="1:5" ht="27" customHeight="1">
      <c r="A12" s="13">
        <v>6</v>
      </c>
      <c r="B12" s="14" t="s">
        <v>139</v>
      </c>
      <c r="C12" s="15" t="s">
        <v>140</v>
      </c>
      <c r="D12" s="16" t="s">
        <v>141</v>
      </c>
      <c r="E12" s="244" t="s">
        <v>312</v>
      </c>
    </row>
    <row r="13" spans="1:5" ht="27" customHeight="1">
      <c r="A13" s="13">
        <v>7</v>
      </c>
      <c r="B13" s="14" t="s">
        <v>142</v>
      </c>
      <c r="C13" s="15" t="s">
        <v>143</v>
      </c>
      <c r="D13" s="16" t="s">
        <v>144</v>
      </c>
      <c r="E13" s="244" t="s">
        <v>312</v>
      </c>
    </row>
    <row r="14" spans="1:5" ht="27" customHeight="1">
      <c r="A14" s="13">
        <v>8</v>
      </c>
      <c r="B14" s="18" t="s">
        <v>146</v>
      </c>
      <c r="C14" s="15" t="s">
        <v>79</v>
      </c>
      <c r="D14" s="16" t="s">
        <v>147</v>
      </c>
      <c r="E14" s="244" t="s">
        <v>312</v>
      </c>
    </row>
    <row r="15" spans="1:5" ht="27" customHeight="1">
      <c r="A15" s="13">
        <v>9</v>
      </c>
      <c r="B15" s="18" t="s">
        <v>148</v>
      </c>
      <c r="C15" s="15" t="s">
        <v>149</v>
      </c>
      <c r="D15" s="16" t="s">
        <v>144</v>
      </c>
      <c r="E15" s="244" t="s">
        <v>312</v>
      </c>
    </row>
    <row r="16" spans="1:5" ht="27" customHeight="1">
      <c r="A16" s="13">
        <v>10</v>
      </c>
      <c r="B16" s="18" t="s">
        <v>150</v>
      </c>
      <c r="C16" s="15" t="s">
        <v>151</v>
      </c>
      <c r="D16" s="16" t="s">
        <v>152</v>
      </c>
      <c r="E16" s="244" t="s">
        <v>312</v>
      </c>
    </row>
    <row r="17" spans="1:5" ht="27" customHeight="1">
      <c r="A17" s="13">
        <v>11</v>
      </c>
      <c r="B17" s="18" t="s">
        <v>154</v>
      </c>
      <c r="C17" s="15" t="s">
        <v>155</v>
      </c>
      <c r="D17" s="16" t="s">
        <v>129</v>
      </c>
      <c r="E17" s="244" t="s">
        <v>312</v>
      </c>
    </row>
    <row r="18" spans="1:5" ht="27" customHeight="1">
      <c r="A18" s="13">
        <v>12</v>
      </c>
      <c r="B18" s="18" t="s">
        <v>156</v>
      </c>
      <c r="C18" s="15" t="s">
        <v>157</v>
      </c>
      <c r="D18" s="16" t="s">
        <v>138</v>
      </c>
      <c r="E18" s="244" t="s">
        <v>312</v>
      </c>
    </row>
    <row r="19" spans="1:5" ht="27" customHeight="1">
      <c r="A19" s="13">
        <v>13</v>
      </c>
      <c r="B19" s="18" t="s">
        <v>158</v>
      </c>
      <c r="C19" s="15" t="s">
        <v>159</v>
      </c>
      <c r="D19" s="16" t="s">
        <v>129</v>
      </c>
      <c r="E19" s="244" t="s">
        <v>312</v>
      </c>
    </row>
    <row r="20" spans="1:5" ht="27" customHeight="1">
      <c r="A20" s="13">
        <v>14</v>
      </c>
      <c r="B20" s="18" t="s">
        <v>160</v>
      </c>
      <c r="C20" s="15" t="s">
        <v>140</v>
      </c>
      <c r="D20" s="16" t="s">
        <v>129</v>
      </c>
      <c r="E20" s="244" t="s">
        <v>312</v>
      </c>
    </row>
    <row r="21" spans="1:5" ht="27" customHeight="1">
      <c r="A21" s="13">
        <v>15</v>
      </c>
      <c r="B21" s="18" t="s">
        <v>498</v>
      </c>
      <c r="C21" s="241" t="s">
        <v>499</v>
      </c>
      <c r="D21" s="242" t="s">
        <v>153</v>
      </c>
      <c r="E21" s="244" t="s">
        <v>312</v>
      </c>
    </row>
    <row r="22" spans="1:5" ht="27" customHeight="1">
      <c r="A22" s="13">
        <v>16</v>
      </c>
      <c r="B22" s="18" t="s">
        <v>520</v>
      </c>
      <c r="C22" s="241" t="s">
        <v>371</v>
      </c>
      <c r="D22" s="242" t="s">
        <v>521</v>
      </c>
      <c r="E22" s="244" t="s">
        <v>312</v>
      </c>
    </row>
    <row r="23" spans="1:5" ht="27" customHeight="1">
      <c r="A23" s="13">
        <v>17</v>
      </c>
      <c r="B23" s="18" t="s">
        <v>547</v>
      </c>
      <c r="C23" s="241" t="s">
        <v>550</v>
      </c>
      <c r="D23" s="242" t="s">
        <v>141</v>
      </c>
      <c r="E23" s="244" t="s">
        <v>569</v>
      </c>
    </row>
    <row r="24" spans="1:5" ht="27" customHeight="1">
      <c r="A24" s="13">
        <v>18</v>
      </c>
      <c r="B24" s="18" t="s">
        <v>548</v>
      </c>
      <c r="C24" s="241" t="s">
        <v>549</v>
      </c>
      <c r="D24" s="242" t="s">
        <v>129</v>
      </c>
      <c r="E24" s="244" t="s">
        <v>569</v>
      </c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AB13" activePane="bottomRight" state="frozen"/>
      <selection pane="bottomRight" activeCell="D27" sqref="D27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M16" activePane="bottomRight" state="frozen"/>
      <selection pane="bottomRight" activeCell="W26" sqref="W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M16" activePane="bottomRight" state="frozen"/>
      <selection pane="bottomRight" activeCell="W26" sqref="W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G13" activePane="bottomRight" state="frozen"/>
      <selection pane="bottomRight" activeCell="AG25" sqref="AG25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Q7" activePane="bottomRight" state="frozen"/>
      <selection pane="bottomRight" activeCell="S22" sqref="S22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Q7" activePane="bottomRight" state="frozen"/>
      <selection pane="bottomRight" activeCell="W23" sqref="W23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Q7" activePane="bottomRight" state="frozen"/>
      <selection pane="bottomRight" activeCell="S22" sqref="S22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Q7" activePane="bottomRight" state="frozen"/>
      <selection pane="bottomRight" activeCell="S22" sqref="S22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G13" activePane="bottomRight" state="frozen"/>
      <selection pane="bottomRight" activeCell="AG25" sqref="AG25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M16" activePane="bottomRight" state="frozen"/>
      <selection pane="bottomRight" activeCell="W26" sqref="W2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AH10" activePane="bottomRight" state="frozen"/>
      <selection pane="bottomRight" activeCell="H27" sqref="H27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AH10" activePane="bottomRight" state="frozen"/>
      <selection pane="bottomRight" activeCell="H27" sqref="H27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AB13" activePane="bottomRight" state="frozen"/>
      <selection pane="bottomRight" activeCell="D27" sqref="D27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L7" activePane="bottomRight" state="frozen"/>
      <selection pane="bottomRight" activeCell="R23" sqref="R23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>
  <dimension ref="A2:E82"/>
  <sheetViews>
    <sheetView zoomScale="65" zoomScaleNormal="65" workbookViewId="0">
      <pane xSplit="4" ySplit="6" topLeftCell="E31" activePane="bottomRight" state="frozen"/>
      <selection pane="topRight" activeCell="G1" sqref="G1"/>
      <selection pane="bottomLeft" activeCell="A26" sqref="A26"/>
      <selection pane="bottomRight" activeCell="E58" sqref="E58"/>
    </sheetView>
  </sheetViews>
  <sheetFormatPr baseColWidth="10" defaultColWidth="9.140625" defaultRowHeight="12.75"/>
  <cols>
    <col min="1" max="1" width="3.7109375" customWidth="1"/>
    <col min="2" max="2" width="23.5703125" customWidth="1"/>
    <col min="3" max="3" width="35.7109375" style="1" customWidth="1"/>
    <col min="4" max="4" width="23.2851562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161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162</v>
      </c>
      <c r="C7" s="15" t="s">
        <v>163</v>
      </c>
      <c r="D7" s="16" t="s">
        <v>164</v>
      </c>
      <c r="E7" s="33" t="s">
        <v>165</v>
      </c>
    </row>
    <row r="8" spans="1:5" ht="27" customHeight="1">
      <c r="A8" s="13">
        <v>2</v>
      </c>
      <c r="B8" s="14" t="s">
        <v>166</v>
      </c>
      <c r="C8" s="15" t="s">
        <v>167</v>
      </c>
      <c r="D8" s="16" t="s">
        <v>168</v>
      </c>
      <c r="E8" s="244" t="s">
        <v>569</v>
      </c>
    </row>
    <row r="9" spans="1:5" ht="27" customHeight="1">
      <c r="A9" s="13">
        <v>3</v>
      </c>
      <c r="B9" s="14" t="s">
        <v>169</v>
      </c>
      <c r="C9" s="15" t="s">
        <v>170</v>
      </c>
      <c r="D9" s="16" t="s">
        <v>168</v>
      </c>
      <c r="E9" s="244" t="s">
        <v>569</v>
      </c>
    </row>
    <row r="10" spans="1:5" ht="27" customHeight="1">
      <c r="A10" s="13">
        <v>4</v>
      </c>
      <c r="B10" s="14" t="s">
        <v>171</v>
      </c>
      <c r="C10" s="15" t="s">
        <v>172</v>
      </c>
      <c r="D10" s="16" t="s">
        <v>168</v>
      </c>
      <c r="E10" s="244" t="s">
        <v>569</v>
      </c>
    </row>
    <row r="11" spans="1:5" ht="27" customHeight="1">
      <c r="A11" s="13">
        <v>5</v>
      </c>
      <c r="B11" s="14" t="s">
        <v>173</v>
      </c>
      <c r="C11" s="15" t="s">
        <v>174</v>
      </c>
      <c r="D11" s="16" t="s">
        <v>175</v>
      </c>
      <c r="E11" s="33" t="s">
        <v>165</v>
      </c>
    </row>
    <row r="12" spans="1:5" ht="27" customHeight="1">
      <c r="A12" s="13">
        <v>6</v>
      </c>
      <c r="B12" s="243" t="s">
        <v>477</v>
      </c>
      <c r="C12" s="15" t="s">
        <v>176</v>
      </c>
      <c r="D12" s="16" t="s">
        <v>177</v>
      </c>
      <c r="E12" s="244" t="s">
        <v>569</v>
      </c>
    </row>
    <row r="13" spans="1:5" ht="27" customHeight="1">
      <c r="A13" s="13">
        <v>7</v>
      </c>
      <c r="B13" s="14" t="s">
        <v>178</v>
      </c>
      <c r="C13" s="15" t="s">
        <v>179</v>
      </c>
      <c r="D13" s="16" t="s">
        <v>180</v>
      </c>
      <c r="E13" s="33" t="s">
        <v>165</v>
      </c>
    </row>
    <row r="14" spans="1:5" ht="27" customHeight="1">
      <c r="A14" s="13">
        <v>8</v>
      </c>
      <c r="B14" s="14" t="s">
        <v>181</v>
      </c>
      <c r="C14" s="15" t="s">
        <v>182</v>
      </c>
      <c r="D14" s="16" t="s">
        <v>183</v>
      </c>
      <c r="E14" s="33" t="s">
        <v>165</v>
      </c>
    </row>
    <row r="15" spans="1:5" ht="27" customHeight="1">
      <c r="A15" s="13">
        <v>9</v>
      </c>
      <c r="B15" s="14" t="s">
        <v>184</v>
      </c>
      <c r="C15" s="15" t="s">
        <v>100</v>
      </c>
      <c r="D15" s="16" t="s">
        <v>185</v>
      </c>
      <c r="E15" s="33" t="s">
        <v>165</v>
      </c>
    </row>
    <row r="16" spans="1:5" ht="27" customHeight="1">
      <c r="A16" s="13">
        <v>10</v>
      </c>
      <c r="B16" s="14" t="s">
        <v>186</v>
      </c>
      <c r="C16" s="15" t="s">
        <v>187</v>
      </c>
      <c r="D16" s="16" t="s">
        <v>168</v>
      </c>
      <c r="E16" s="244" t="s">
        <v>569</v>
      </c>
    </row>
    <row r="17" spans="1:5" ht="27" customHeight="1">
      <c r="A17" s="13">
        <v>11</v>
      </c>
      <c r="B17" s="14" t="s">
        <v>188</v>
      </c>
      <c r="C17" s="15" t="s">
        <v>189</v>
      </c>
      <c r="D17" s="16" t="s">
        <v>168</v>
      </c>
      <c r="E17" s="33" t="s">
        <v>165</v>
      </c>
    </row>
    <row r="18" spans="1:5" ht="27" customHeight="1">
      <c r="A18" s="13">
        <v>12</v>
      </c>
      <c r="B18" s="14" t="s">
        <v>190</v>
      </c>
      <c r="C18" s="15" t="s">
        <v>191</v>
      </c>
      <c r="D18" s="16" t="s">
        <v>168</v>
      </c>
      <c r="E18" s="244" t="s">
        <v>569</v>
      </c>
    </row>
    <row r="19" spans="1:5" ht="27" customHeight="1">
      <c r="A19" s="13">
        <v>13</v>
      </c>
      <c r="B19" s="14" t="s">
        <v>192</v>
      </c>
      <c r="C19" s="15" t="s">
        <v>193</v>
      </c>
      <c r="D19" s="16" t="s">
        <v>194</v>
      </c>
      <c r="E19" s="33" t="s">
        <v>165</v>
      </c>
    </row>
    <row r="20" spans="1:5" ht="27" customHeight="1">
      <c r="A20" s="13">
        <v>14</v>
      </c>
      <c r="B20" s="14" t="s">
        <v>195</v>
      </c>
      <c r="C20" s="15" t="s">
        <v>196</v>
      </c>
      <c r="D20" s="16" t="s">
        <v>197</v>
      </c>
      <c r="E20" s="33" t="s">
        <v>165</v>
      </c>
    </row>
    <row r="21" spans="1:5" ht="27" customHeight="1">
      <c r="A21" s="13">
        <v>15</v>
      </c>
      <c r="B21" s="14" t="s">
        <v>198</v>
      </c>
      <c r="C21" s="15" t="s">
        <v>199</v>
      </c>
      <c r="D21" s="16" t="s">
        <v>145</v>
      </c>
      <c r="E21" s="33" t="s">
        <v>165</v>
      </c>
    </row>
    <row r="22" spans="1:5" ht="27" customHeight="1">
      <c r="A22" s="13">
        <v>16</v>
      </c>
      <c r="B22" s="14" t="s">
        <v>200</v>
      </c>
      <c r="C22" s="15" t="s">
        <v>201</v>
      </c>
      <c r="D22" s="16" t="s">
        <v>202</v>
      </c>
      <c r="E22" s="33" t="s">
        <v>165</v>
      </c>
    </row>
    <row r="23" spans="1:5" ht="27" customHeight="1">
      <c r="A23" s="13">
        <v>17</v>
      </c>
      <c r="B23" s="14" t="s">
        <v>203</v>
      </c>
      <c r="C23" s="15" t="s">
        <v>204</v>
      </c>
      <c r="D23" s="16" t="s">
        <v>145</v>
      </c>
      <c r="E23" s="33" t="s">
        <v>165</v>
      </c>
    </row>
    <row r="24" spans="1:5" ht="27" customHeight="1">
      <c r="A24" s="13">
        <v>18</v>
      </c>
      <c r="B24" s="14" t="s">
        <v>205</v>
      </c>
      <c r="C24" s="15" t="s">
        <v>206</v>
      </c>
      <c r="D24" s="16" t="s">
        <v>207</v>
      </c>
      <c r="E24" s="33" t="s">
        <v>165</v>
      </c>
    </row>
    <row r="25" spans="1:5" ht="27" customHeight="1">
      <c r="A25" s="13">
        <v>19</v>
      </c>
      <c r="B25" s="14" t="s">
        <v>208</v>
      </c>
      <c r="C25" s="15" t="s">
        <v>209</v>
      </c>
      <c r="D25" s="16" t="s">
        <v>180</v>
      </c>
      <c r="E25" s="35" t="s">
        <v>210</v>
      </c>
    </row>
    <row r="26" spans="1:5" ht="27" customHeight="1">
      <c r="A26" s="13">
        <v>20</v>
      </c>
      <c r="B26" s="14" t="s">
        <v>211</v>
      </c>
      <c r="C26" s="15" t="s">
        <v>212</v>
      </c>
      <c r="D26" s="16" t="s">
        <v>213</v>
      </c>
      <c r="E26" s="33" t="s">
        <v>165</v>
      </c>
    </row>
    <row r="27" spans="1:5" ht="27" customHeight="1">
      <c r="A27" s="13">
        <v>21</v>
      </c>
      <c r="B27" s="14" t="s">
        <v>214</v>
      </c>
      <c r="C27" s="15" t="s">
        <v>215</v>
      </c>
      <c r="D27" s="16" t="s">
        <v>216</v>
      </c>
      <c r="E27" s="33" t="s">
        <v>165</v>
      </c>
    </row>
    <row r="28" spans="1:5" ht="27" customHeight="1">
      <c r="A28" s="13">
        <v>22</v>
      </c>
      <c r="B28" s="14" t="s">
        <v>217</v>
      </c>
      <c r="C28" s="15" t="s">
        <v>218</v>
      </c>
      <c r="D28" s="16" t="s">
        <v>197</v>
      </c>
      <c r="E28" s="33" t="s">
        <v>165</v>
      </c>
    </row>
    <row r="29" spans="1:5" ht="27" customHeight="1">
      <c r="A29" s="13">
        <v>23</v>
      </c>
      <c r="B29" s="14" t="s">
        <v>219</v>
      </c>
      <c r="C29" s="15" t="s">
        <v>220</v>
      </c>
      <c r="D29" s="16" t="s">
        <v>221</v>
      </c>
      <c r="E29" s="33" t="s">
        <v>165</v>
      </c>
    </row>
    <row r="30" spans="1:5" ht="27" customHeight="1">
      <c r="A30" s="13">
        <v>24</v>
      </c>
      <c r="B30" s="14" t="s">
        <v>222</v>
      </c>
      <c r="C30" s="15" t="s">
        <v>223</v>
      </c>
      <c r="D30" s="16" t="s">
        <v>224</v>
      </c>
      <c r="E30" s="33" t="s">
        <v>165</v>
      </c>
    </row>
    <row r="31" spans="1:5" ht="27" customHeight="1">
      <c r="A31" s="13">
        <v>25</v>
      </c>
      <c r="B31" s="14" t="s">
        <v>225</v>
      </c>
      <c r="C31" s="15" t="s">
        <v>226</v>
      </c>
      <c r="D31" s="16" t="s">
        <v>194</v>
      </c>
      <c r="E31" s="33" t="s">
        <v>165</v>
      </c>
    </row>
    <row r="32" spans="1:5" ht="27" customHeight="1">
      <c r="A32" s="13">
        <v>26</v>
      </c>
      <c r="B32" s="14" t="s">
        <v>227</v>
      </c>
      <c r="C32" s="15" t="s">
        <v>228</v>
      </c>
      <c r="D32" s="16" t="s">
        <v>177</v>
      </c>
      <c r="E32" s="33" t="s">
        <v>165</v>
      </c>
    </row>
    <row r="33" spans="1:5" ht="27" customHeight="1">
      <c r="A33" s="13">
        <v>27</v>
      </c>
      <c r="B33" s="14" t="s">
        <v>229</v>
      </c>
      <c r="C33" s="15" t="s">
        <v>230</v>
      </c>
      <c r="D33" s="16" t="s">
        <v>180</v>
      </c>
      <c r="E33" s="33" t="s">
        <v>165</v>
      </c>
    </row>
    <row r="34" spans="1:5" ht="27" customHeight="1">
      <c r="A34" s="13">
        <v>28</v>
      </c>
      <c r="B34" s="14" t="s">
        <v>231</v>
      </c>
      <c r="C34" s="15" t="s">
        <v>232</v>
      </c>
      <c r="D34" s="16" t="s">
        <v>177</v>
      </c>
      <c r="E34" s="33" t="s">
        <v>165</v>
      </c>
    </row>
    <row r="35" spans="1:5" ht="27" customHeight="1">
      <c r="A35" s="13">
        <v>29</v>
      </c>
      <c r="B35" s="14" t="s">
        <v>233</v>
      </c>
      <c r="C35" s="15" t="s">
        <v>234</v>
      </c>
      <c r="D35" s="16" t="s">
        <v>145</v>
      </c>
      <c r="E35" s="33" t="s">
        <v>165</v>
      </c>
    </row>
    <row r="36" spans="1:5" ht="27" customHeight="1">
      <c r="A36" s="13">
        <v>30</v>
      </c>
      <c r="B36" s="14" t="s">
        <v>235</v>
      </c>
      <c r="C36" s="15" t="s">
        <v>236</v>
      </c>
      <c r="D36" s="16" t="s">
        <v>164</v>
      </c>
      <c r="E36" s="33" t="s">
        <v>165</v>
      </c>
    </row>
    <row r="37" spans="1:5" ht="27" customHeight="1">
      <c r="A37" s="13">
        <v>31</v>
      </c>
      <c r="B37" s="14" t="s">
        <v>237</v>
      </c>
      <c r="C37" s="15" t="s">
        <v>238</v>
      </c>
      <c r="D37" s="16" t="s">
        <v>197</v>
      </c>
      <c r="E37" s="33" t="s">
        <v>165</v>
      </c>
    </row>
    <row r="38" spans="1:5" ht="27" customHeight="1">
      <c r="A38" s="13">
        <v>32</v>
      </c>
      <c r="B38" s="14" t="s">
        <v>239</v>
      </c>
      <c r="C38" s="15" t="s">
        <v>240</v>
      </c>
      <c r="D38" s="16" t="s">
        <v>241</v>
      </c>
      <c r="E38" s="33" t="s">
        <v>165</v>
      </c>
    </row>
    <row r="39" spans="1:5" ht="27" customHeight="1">
      <c r="A39" s="13">
        <v>33</v>
      </c>
      <c r="B39" s="18" t="s">
        <v>242</v>
      </c>
      <c r="C39" s="15" t="s">
        <v>243</v>
      </c>
      <c r="D39" s="16" t="s">
        <v>164</v>
      </c>
      <c r="E39" s="244" t="s">
        <v>569</v>
      </c>
    </row>
    <row r="40" spans="1:5" ht="27" customHeight="1">
      <c r="A40" s="13">
        <v>34</v>
      </c>
      <c r="B40" s="18" t="s">
        <v>244</v>
      </c>
      <c r="C40" s="15" t="s">
        <v>245</v>
      </c>
      <c r="D40" s="16" t="s">
        <v>224</v>
      </c>
      <c r="E40" s="244" t="s">
        <v>569</v>
      </c>
    </row>
    <row r="41" spans="1:5" ht="27" customHeight="1">
      <c r="A41" s="13">
        <v>35</v>
      </c>
      <c r="B41" s="18" t="s">
        <v>246</v>
      </c>
      <c r="C41" s="15" t="s">
        <v>247</v>
      </c>
      <c r="D41" s="16" t="s">
        <v>180</v>
      </c>
      <c r="E41" s="244" t="s">
        <v>569</v>
      </c>
    </row>
    <row r="42" spans="1:5" ht="27" customHeight="1">
      <c r="A42" s="13">
        <v>36</v>
      </c>
      <c r="B42" s="18" t="s">
        <v>248</v>
      </c>
      <c r="C42" s="15" t="s">
        <v>249</v>
      </c>
      <c r="D42" s="16" t="s">
        <v>221</v>
      </c>
      <c r="E42" s="244" t="s">
        <v>569</v>
      </c>
    </row>
    <row r="43" spans="1:5" ht="27" customHeight="1">
      <c r="A43" s="13">
        <v>37</v>
      </c>
      <c r="B43" s="18" t="s">
        <v>250</v>
      </c>
      <c r="C43" s="15" t="s">
        <v>251</v>
      </c>
      <c r="D43" s="16" t="s">
        <v>145</v>
      </c>
      <c r="E43" s="244" t="s">
        <v>569</v>
      </c>
    </row>
    <row r="44" spans="1:5" ht="27" customHeight="1">
      <c r="A44" s="13">
        <v>38</v>
      </c>
      <c r="B44" s="18" t="s">
        <v>252</v>
      </c>
      <c r="C44" s="15" t="s">
        <v>253</v>
      </c>
      <c r="D44" s="16" t="s">
        <v>221</v>
      </c>
      <c r="E44" s="244" t="s">
        <v>569</v>
      </c>
    </row>
    <row r="45" spans="1:5" ht="27" customHeight="1">
      <c r="A45" s="13">
        <v>39</v>
      </c>
      <c r="B45" s="18" t="s">
        <v>254</v>
      </c>
      <c r="C45" s="15" t="s">
        <v>255</v>
      </c>
      <c r="D45" s="16" t="s">
        <v>164</v>
      </c>
      <c r="E45" s="244" t="s">
        <v>569</v>
      </c>
    </row>
    <row r="46" spans="1:5" ht="27" customHeight="1">
      <c r="A46" s="13">
        <v>40</v>
      </c>
      <c r="B46" s="18" t="s">
        <v>256</v>
      </c>
      <c r="C46" s="15" t="s">
        <v>257</v>
      </c>
      <c r="D46" s="16" t="s">
        <v>258</v>
      </c>
      <c r="E46" s="244" t="s">
        <v>569</v>
      </c>
    </row>
    <row r="47" spans="1:5" ht="27" customHeight="1">
      <c r="A47" s="13">
        <v>41</v>
      </c>
      <c r="B47" s="18" t="s">
        <v>533</v>
      </c>
      <c r="C47" s="241" t="s">
        <v>234</v>
      </c>
      <c r="D47" s="242" t="s">
        <v>534</v>
      </c>
      <c r="E47" s="244" t="s">
        <v>569</v>
      </c>
    </row>
    <row r="48" spans="1:5" ht="27" customHeight="1">
      <c r="A48" s="13">
        <v>42</v>
      </c>
      <c r="B48" s="18" t="s">
        <v>535</v>
      </c>
      <c r="C48" s="241" t="s">
        <v>483</v>
      </c>
      <c r="D48" s="242" t="s">
        <v>194</v>
      </c>
      <c r="E48" s="244" t="s">
        <v>569</v>
      </c>
    </row>
    <row r="49" spans="1:5" ht="27" customHeight="1">
      <c r="A49" s="13">
        <v>43</v>
      </c>
      <c r="B49" s="18"/>
      <c r="C49" s="241" t="s">
        <v>484</v>
      </c>
      <c r="D49" s="16"/>
      <c r="E49" s="244" t="s">
        <v>569</v>
      </c>
    </row>
    <row r="50" spans="1:5" ht="27" customHeight="1">
      <c r="A50" s="13">
        <v>44</v>
      </c>
      <c r="B50" s="18"/>
      <c r="C50" s="241" t="s">
        <v>485</v>
      </c>
      <c r="D50" s="16"/>
      <c r="E50" s="244" t="s">
        <v>569</v>
      </c>
    </row>
    <row r="51" spans="1:5" ht="27" customHeight="1">
      <c r="A51" s="13">
        <v>45</v>
      </c>
      <c r="B51" s="18"/>
      <c r="C51" s="241" t="s">
        <v>486</v>
      </c>
      <c r="D51" s="16"/>
      <c r="E51" s="244" t="s">
        <v>569</v>
      </c>
    </row>
    <row r="52" spans="1:5" ht="27" customHeight="1">
      <c r="A52" s="13">
        <v>46</v>
      </c>
      <c r="B52" s="18" t="s">
        <v>536</v>
      </c>
      <c r="C52" s="241" t="s">
        <v>487</v>
      </c>
      <c r="D52" s="242" t="s">
        <v>194</v>
      </c>
      <c r="E52" s="244" t="s">
        <v>569</v>
      </c>
    </row>
    <row r="53" spans="1:5" ht="27" customHeight="1">
      <c r="A53" s="13">
        <v>47</v>
      </c>
      <c r="B53" s="18" t="s">
        <v>481</v>
      </c>
      <c r="C53" s="241" t="s">
        <v>482</v>
      </c>
      <c r="D53" s="242" t="s">
        <v>224</v>
      </c>
      <c r="E53" s="244" t="s">
        <v>569</v>
      </c>
    </row>
    <row r="54" spans="1:5" ht="27" customHeight="1">
      <c r="A54" s="13">
        <v>48</v>
      </c>
      <c r="B54" s="18" t="s">
        <v>479</v>
      </c>
      <c r="C54" s="241" t="s">
        <v>480</v>
      </c>
      <c r="D54" s="242" t="s">
        <v>197</v>
      </c>
      <c r="E54" s="244" t="s">
        <v>569</v>
      </c>
    </row>
    <row r="55" spans="1:5" ht="27" customHeight="1">
      <c r="A55" s="13">
        <v>49</v>
      </c>
      <c r="B55" s="18" t="s">
        <v>507</v>
      </c>
      <c r="C55" s="241" t="s">
        <v>508</v>
      </c>
      <c r="D55" s="242" t="s">
        <v>216</v>
      </c>
      <c r="E55" s="244" t="s">
        <v>569</v>
      </c>
    </row>
    <row r="56" spans="1:5" ht="27" customHeight="1">
      <c r="A56" s="13">
        <v>50</v>
      </c>
      <c r="B56" s="18"/>
      <c r="C56" s="241"/>
      <c r="D56" s="242"/>
      <c r="E56" s="33"/>
    </row>
    <row r="57" spans="1:5" ht="27" customHeight="1">
      <c r="A57" s="13">
        <v>51</v>
      </c>
      <c r="B57" s="18"/>
      <c r="C57" s="241"/>
      <c r="D57" s="242"/>
      <c r="E57" s="33"/>
    </row>
    <row r="58" spans="1:5" ht="27" customHeight="1">
      <c r="A58" s="13">
        <v>52</v>
      </c>
      <c r="B58" s="18"/>
      <c r="C58" s="241"/>
      <c r="D58" s="242"/>
      <c r="E58" s="33"/>
    </row>
    <row r="59" spans="1:5" ht="27" customHeight="1">
      <c r="A59" s="13">
        <v>53</v>
      </c>
      <c r="B59" s="18"/>
      <c r="C59" s="241"/>
      <c r="D59" s="242"/>
      <c r="E59" s="33"/>
    </row>
    <row r="60" spans="1:5" ht="27" customHeight="1">
      <c r="A60" s="13">
        <v>54</v>
      </c>
      <c r="B60" s="18"/>
      <c r="C60" s="241"/>
      <c r="D60" s="242"/>
      <c r="E60" s="33"/>
    </row>
    <row r="61" spans="1:5" ht="27" customHeight="1">
      <c r="A61" s="13">
        <v>55</v>
      </c>
      <c r="B61" s="18"/>
      <c r="C61" s="241"/>
      <c r="D61" s="242"/>
      <c r="E61" s="33"/>
    </row>
    <row r="62" spans="1:5" ht="27" customHeight="1">
      <c r="A62" s="13">
        <v>56</v>
      </c>
      <c r="B62" s="18"/>
      <c r="C62" s="241"/>
      <c r="D62" s="242"/>
      <c r="E62" s="33"/>
    </row>
    <row r="63" spans="1:5" ht="27" customHeight="1">
      <c r="A63" s="13">
        <v>57</v>
      </c>
      <c r="B63" s="18"/>
      <c r="C63" s="241"/>
      <c r="D63" s="242"/>
      <c r="E63" s="33"/>
    </row>
    <row r="64" spans="1:5" ht="27" customHeight="1">
      <c r="A64" s="13">
        <v>58</v>
      </c>
      <c r="B64" s="18"/>
      <c r="C64" s="241"/>
      <c r="D64" s="242"/>
      <c r="E64" s="33"/>
    </row>
    <row r="65" spans="1:5" ht="27" customHeight="1">
      <c r="A65" s="13">
        <v>59</v>
      </c>
      <c r="B65" s="18"/>
      <c r="C65" s="241"/>
      <c r="D65" s="242"/>
      <c r="E65" s="33"/>
    </row>
    <row r="66" spans="1:5" ht="27" customHeight="1">
      <c r="A66" s="13">
        <v>60</v>
      </c>
      <c r="B66" s="18"/>
      <c r="C66" s="241"/>
      <c r="D66" s="242"/>
      <c r="E66" s="33"/>
    </row>
    <row r="67" spans="1:5" ht="27" customHeight="1">
      <c r="A67" s="13">
        <v>61</v>
      </c>
      <c r="B67" s="18"/>
      <c r="C67" s="241"/>
      <c r="D67" s="242"/>
      <c r="E67" s="33"/>
    </row>
    <row r="68" spans="1:5" ht="27" customHeight="1">
      <c r="A68" s="13">
        <v>62</v>
      </c>
      <c r="B68" s="18"/>
      <c r="C68" s="241"/>
      <c r="D68" s="242"/>
      <c r="E68" s="33"/>
    </row>
    <row r="69" spans="1:5" ht="27" customHeight="1">
      <c r="A69" s="13">
        <v>63</v>
      </c>
      <c r="B69" s="18"/>
      <c r="C69" s="241"/>
      <c r="D69" s="242"/>
      <c r="E69" s="33"/>
    </row>
    <row r="70" spans="1:5" ht="27" customHeight="1">
      <c r="A70" s="13">
        <v>64</v>
      </c>
      <c r="B70" s="18"/>
      <c r="C70" s="241"/>
      <c r="D70" s="242"/>
      <c r="E70" s="33"/>
    </row>
    <row r="71" spans="1:5" ht="27" customHeight="1">
      <c r="A71" s="13">
        <v>65</v>
      </c>
      <c r="B71" s="18"/>
      <c r="C71" s="241"/>
      <c r="D71" s="242"/>
      <c r="E71" s="33"/>
    </row>
    <row r="72" spans="1:5" ht="27" customHeight="1">
      <c r="A72" s="13">
        <v>66</v>
      </c>
      <c r="B72" s="18"/>
      <c r="C72" s="241"/>
      <c r="D72" s="242"/>
      <c r="E72" s="33"/>
    </row>
    <row r="73" spans="1:5" ht="27" customHeight="1">
      <c r="A73" s="13">
        <v>67</v>
      </c>
      <c r="B73" s="18"/>
      <c r="C73" s="241"/>
      <c r="D73" s="242"/>
      <c r="E73" s="33"/>
    </row>
    <row r="74" spans="1:5" ht="27" customHeight="1">
      <c r="A74" s="13">
        <v>68</v>
      </c>
      <c r="B74" s="18"/>
      <c r="C74" s="241"/>
      <c r="D74" s="242"/>
      <c r="E74" s="33"/>
    </row>
    <row r="75" spans="1:5" ht="27" customHeight="1">
      <c r="A75" s="13">
        <v>69</v>
      </c>
      <c r="B75" s="18"/>
      <c r="C75" s="241"/>
      <c r="D75" s="242"/>
      <c r="E75" s="33"/>
    </row>
    <row r="76" spans="1:5" ht="27" customHeight="1">
      <c r="A76" s="13">
        <v>70</v>
      </c>
      <c r="B76" s="18"/>
      <c r="C76" s="241"/>
      <c r="D76" s="242"/>
      <c r="E76" s="33"/>
    </row>
    <row r="77" spans="1:5" ht="27" customHeight="1">
      <c r="A77" s="13">
        <v>71</v>
      </c>
      <c r="B77" s="18"/>
      <c r="C77" s="241"/>
      <c r="D77" s="242"/>
      <c r="E77" s="33"/>
    </row>
    <row r="78" spans="1:5" ht="27" customHeight="1">
      <c r="A78" s="13">
        <v>72</v>
      </c>
      <c r="B78" s="18"/>
      <c r="C78" s="241"/>
      <c r="D78" s="242"/>
      <c r="E78" s="33"/>
    </row>
    <row r="79" spans="1:5" ht="27" customHeight="1">
      <c r="A79" s="13">
        <v>70</v>
      </c>
      <c r="B79" s="18"/>
      <c r="C79" s="241"/>
      <c r="D79" s="242"/>
      <c r="E79" s="33"/>
    </row>
    <row r="80" spans="1:5" ht="27" customHeight="1">
      <c r="A80" s="13">
        <v>71</v>
      </c>
      <c r="B80" s="18"/>
      <c r="C80" s="15"/>
      <c r="D80" s="16"/>
      <c r="E80" s="33"/>
    </row>
    <row r="81" spans="1:5" ht="27" customHeight="1" thickBot="1">
      <c r="A81" s="13">
        <v>72</v>
      </c>
      <c r="B81" s="18"/>
      <c r="C81" s="19"/>
      <c r="D81" s="20"/>
      <c r="E81" s="34"/>
    </row>
    <row r="82" spans="1:5" s="25" customFormat="1" ht="13.5" thickBot="1">
      <c r="A82" s="22"/>
      <c r="B82" s="250" t="s">
        <v>24</v>
      </c>
      <c r="C82" s="250"/>
      <c r="D82" s="23">
        <f>+COUNT(#REF!)</f>
        <v>0</v>
      </c>
      <c r="E82" s="24"/>
    </row>
  </sheetData>
  <customSheetViews>
    <customSheetView guid="{43BA7F2B-E235-4A82-A3BE-8B7080745C4A}" scale="65">
      <pane xSplit="6" ySplit="6" topLeftCell="AC31" activePane="bottomRight" state="frozen"/>
      <selection pane="bottomRight" activeCell="B47" sqref="B47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 r:id="rId1"/>
    </customSheetView>
    <customSheetView guid="{9F422DBA-A577-4185-9276-39335FF937E2}" scale="65">
      <pane xSplit="6" ySplit="6" topLeftCell="G22" activePane="bottomRight" state="frozen"/>
      <selection pane="bottomRight" activeCell="C1" sqref="C1:C1048576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52F76E2C-0BA3-41A6-B452-D007FA4AF773}" scale="65">
      <pane xSplit="6" ySplit="6" topLeftCell="G29" activePane="bottomRight" state="frozen"/>
      <selection pane="bottomRight" activeCell="AH38" sqref="AH38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8CAE1997-E242-48B0-8FEB-C76F02952425}" scale="65">
      <pane xSplit="6" ySplit="6" topLeftCell="G30" activePane="bottomRight" state="frozen"/>
      <selection pane="bottomRight" activeCell="C1" sqref="C1:C1048576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CBE053EE-4995-4300-9698-E8784A6788B3}" scale="65">
      <pane xSplit="6" ySplit="6" topLeftCell="G26" activePane="bottomRight" state="frozen"/>
      <selection pane="bottomRight" activeCell="M45" sqref="M45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F39A442F-0427-4087-B2A5-000195286F7E}" scale="65">
      <pane xSplit="6" ySplit="6" topLeftCell="G26" activePane="bottomRight" state="frozen"/>
      <selection pane="bottomRight" activeCell="M45" sqref="M45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A1C01853-3C8B-47D6-B8A6-74209024FEE6}" scale="65">
      <pane xSplit="6" ySplit="6" topLeftCell="G26" activePane="bottomRight" state="frozen"/>
      <selection pane="bottomRight" activeCell="M45" sqref="M45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128CA626-D5F6-45A8-A633-C159AC6F9BBF}" scale="65">
      <pane xSplit="6" ySplit="6" topLeftCell="G26" activePane="bottomRight" state="frozen"/>
      <selection pane="bottomRight" activeCell="M45" sqref="M45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DC24D10D-41EE-4B51-95BF-B7CF63F19C62}" scale="65">
      <pane xSplit="6" ySplit="6" topLeftCell="G30" activePane="bottomRight" state="frozen"/>
      <selection pane="bottomRight" activeCell="C1" sqref="C1:C1048576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27BE66B3-9225-467F-9135-0CDBDBE7C0C4}" scale="65">
      <pane xSplit="6" ySplit="6" topLeftCell="G22" activePane="bottomRight" state="frozen"/>
      <selection pane="bottomRight" activeCell="C1" sqref="C1:C1048576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/>
    </customSheetView>
    <customSheetView guid="{E9206F91-DCA2-44D7-8CDE-1CE97019545B}" scale="65">
      <pane xSplit="6" ySplit="6" topLeftCell="G41" activePane="bottomRight" state="frozen"/>
      <selection pane="bottomRight" activeCell="C53" sqref="C53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 r:id="rId2"/>
    </customSheetView>
    <customSheetView guid="{64AE6E1E-7945-4209-8E6A-A03F3BC9A59D}" scale="65">
      <pane xSplit="6" ySplit="6" topLeftCell="AC31" activePane="bottomRight" state="frozen"/>
      <selection pane="bottomRight" activeCell="AJ44" sqref="AJ44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 r:id="rId3"/>
    </customSheetView>
    <customSheetView guid="{C4A2580B-AC93-4789-B4C6-DD81D997B4F3}" scale="65">
      <pane xSplit="6" ySplit="6" topLeftCell="G53" activePane="bottomRight" state="frozen"/>
      <selection pane="bottomRight" activeCell="I55" sqref="I55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 r:id="rId4"/>
    </customSheetView>
    <customSheetView guid="{38862BB8-561B-44C5-B7C8-4B48490B7C01}" scale="65">
      <pane xSplit="6" ySplit="6" topLeftCell="AC30" activePane="bottomRight" state="frozen"/>
      <selection pane="bottomRight" activeCell="F1" sqref="F1:F1048576"/>
      <pageMargins left="0.70833333333333304" right="0.70833333333333304" top="0.74791666666666701" bottom="0.74791666666666701" header="0.51180555555555496" footer="0.51180555555555496"/>
      <pageSetup paperSize="9"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82:C82"/>
  </mergeCells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>
  <dimension ref="A2:N57"/>
  <sheetViews>
    <sheetView zoomScale="85" zoomScaleNormal="85" workbookViewId="0">
      <pane xSplit="4" ySplit="6" topLeftCell="E16" activePane="bottomRight" state="frozen"/>
      <selection pane="topRight" activeCell="G1" sqref="G1"/>
      <selection pane="bottomLeft" activeCell="A13" sqref="A13"/>
      <selection pane="bottomRight" activeCell="E17" sqref="E17:E18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7.85546875" customWidth="1"/>
    <col min="5" max="5" width="23.85546875" customWidth="1"/>
    <col min="6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259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260</v>
      </c>
      <c r="C7" s="15" t="s">
        <v>261</v>
      </c>
      <c r="D7" s="16" t="s">
        <v>262</v>
      </c>
      <c r="E7" s="32" t="s">
        <v>263</v>
      </c>
    </row>
    <row r="8" spans="1:5" ht="27" customHeight="1">
      <c r="A8" s="13">
        <v>2</v>
      </c>
      <c r="B8" s="14" t="s">
        <v>264</v>
      </c>
      <c r="C8" s="15" t="s">
        <v>265</v>
      </c>
      <c r="D8" s="16" t="s">
        <v>266</v>
      </c>
      <c r="E8" s="33" t="s">
        <v>263</v>
      </c>
    </row>
    <row r="9" spans="1:5" ht="27" customHeight="1">
      <c r="A9" s="13">
        <v>3</v>
      </c>
      <c r="B9" s="16" t="s">
        <v>267</v>
      </c>
      <c r="C9" s="16" t="s">
        <v>268</v>
      </c>
      <c r="D9" s="16" t="s">
        <v>269</v>
      </c>
      <c r="E9" s="33" t="s">
        <v>263</v>
      </c>
    </row>
    <row r="10" spans="1:5" ht="27" customHeight="1">
      <c r="A10" s="13">
        <v>4</v>
      </c>
      <c r="B10" s="16" t="s">
        <v>270</v>
      </c>
      <c r="C10" s="16" t="s">
        <v>271</v>
      </c>
      <c r="D10" s="16" t="s">
        <v>272</v>
      </c>
      <c r="E10" s="33" t="s">
        <v>263</v>
      </c>
    </row>
    <row r="11" spans="1:5" ht="27" customHeight="1">
      <c r="A11" s="13">
        <v>5</v>
      </c>
      <c r="B11" s="36" t="s">
        <v>273</v>
      </c>
      <c r="C11" s="37" t="s">
        <v>274</v>
      </c>
      <c r="D11" s="37" t="s">
        <v>272</v>
      </c>
      <c r="E11" s="33" t="s">
        <v>263</v>
      </c>
    </row>
    <row r="12" spans="1:5" ht="27" customHeight="1">
      <c r="A12" s="13">
        <v>6</v>
      </c>
      <c r="B12" s="14" t="s">
        <v>275</v>
      </c>
      <c r="C12" s="15" t="s">
        <v>276</v>
      </c>
      <c r="D12" s="16" t="s">
        <v>277</v>
      </c>
      <c r="E12" s="33" t="s">
        <v>263</v>
      </c>
    </row>
    <row r="13" spans="1:5" ht="27" customHeight="1">
      <c r="A13" s="13">
        <v>7</v>
      </c>
      <c r="B13" s="14" t="s">
        <v>278</v>
      </c>
      <c r="C13" s="16" t="s">
        <v>279</v>
      </c>
      <c r="D13" s="16" t="s">
        <v>280</v>
      </c>
      <c r="E13" s="33" t="s">
        <v>263</v>
      </c>
    </row>
    <row r="14" spans="1:5" ht="27" customHeight="1">
      <c r="A14" s="13">
        <v>8</v>
      </c>
      <c r="B14" s="14" t="s">
        <v>281</v>
      </c>
      <c r="C14" s="15" t="s">
        <v>282</v>
      </c>
      <c r="D14" s="16" t="s">
        <v>283</v>
      </c>
      <c r="E14" s="33" t="s">
        <v>284</v>
      </c>
    </row>
    <row r="15" spans="1:5" ht="27" customHeight="1">
      <c r="A15" s="13">
        <v>9</v>
      </c>
      <c r="B15" s="15" t="s">
        <v>285</v>
      </c>
      <c r="C15" s="15" t="s">
        <v>286</v>
      </c>
      <c r="D15" s="15" t="s">
        <v>287</v>
      </c>
      <c r="E15" s="33" t="s">
        <v>263</v>
      </c>
    </row>
    <row r="16" spans="1:5" ht="27" customHeight="1">
      <c r="A16" s="13">
        <v>10</v>
      </c>
      <c r="B16" s="15" t="s">
        <v>288</v>
      </c>
      <c r="C16" s="15" t="s">
        <v>476</v>
      </c>
      <c r="D16" s="16" t="s">
        <v>283</v>
      </c>
      <c r="E16" s="33" t="s">
        <v>263</v>
      </c>
    </row>
    <row r="17" spans="1:5" ht="27" customHeight="1">
      <c r="A17" s="13">
        <v>11</v>
      </c>
      <c r="B17" s="15" t="s">
        <v>528</v>
      </c>
      <c r="C17" s="15" t="s">
        <v>529</v>
      </c>
      <c r="D17" s="15" t="s">
        <v>286</v>
      </c>
      <c r="E17" s="244" t="s">
        <v>569</v>
      </c>
    </row>
    <row r="18" spans="1:5" ht="27" customHeight="1">
      <c r="A18" s="13">
        <v>12</v>
      </c>
      <c r="B18" s="246" t="s">
        <v>537</v>
      </c>
      <c r="C18" s="15" t="s">
        <v>538</v>
      </c>
      <c r="D18" s="15" t="s">
        <v>539</v>
      </c>
      <c r="E18" s="244" t="s">
        <v>569</v>
      </c>
    </row>
    <row r="19" spans="1:5" ht="27" customHeight="1">
      <c r="A19" s="13">
        <v>13</v>
      </c>
      <c r="B19" s="18"/>
      <c r="C19" s="15"/>
      <c r="D19" s="16"/>
      <c r="E19" s="33"/>
    </row>
    <row r="20" spans="1:5" ht="27" customHeight="1">
      <c r="A20" s="13">
        <v>14</v>
      </c>
      <c r="B20" s="18"/>
      <c r="C20" s="15"/>
      <c r="D20" s="16"/>
      <c r="E20" s="33"/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5" hiddenColumns="1">
      <pane xSplit="6" ySplit="6" topLeftCell="X10" activePane="bottomRight" state="frozen"/>
      <selection pane="bottomRight" activeCell="AD18" sqref="AD18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5" hiddenColumns="1">
      <pane xSplit="6" ySplit="6" topLeftCell="G13" activePane="bottomRight" state="frozen"/>
      <selection pane="bottomRight" activeCell="M19" sqref="M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5" hiddenColumns="1">
      <pane xSplit="6" ySplit="6" topLeftCell="G13" activePane="bottomRight" state="frozen"/>
      <selection pane="bottomRight" activeCell="M19" sqref="M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5" hiddenColumns="1">
      <pane xSplit="6" ySplit="6" topLeftCell="G13" activePane="bottomRight" state="frozen"/>
      <selection pane="bottomRight" activeCell="M19" sqref="M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5" hiddenColumns="1">
      <pane xSplit="6" ySplit="6" topLeftCell="G10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5" hiddenColumns="1">
      <pane xSplit="6" ySplit="6" topLeftCell="I10" activePane="bottomRight" state="frozen"/>
      <selection pane="bottomRight" activeCell="S16" sqref="S16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5" hiddenColumns="1">
      <pane xSplit="6" ySplit="6" topLeftCell="X10" activePane="bottomRight" state="frozen"/>
      <selection pane="bottomRight" activeCell="AD18" sqref="AD18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5" hiddenColumns="1">
      <pane xSplit="6" ySplit="6" topLeftCell="G10" activePane="bottomRight" state="frozen"/>
      <selection pane="bottomRight" activeCell="N17" sqref="N17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5" hiddenColumns="1">
      <pane xSplit="6" ySplit="6" topLeftCell="G10" activePane="bottomRight" state="frozen"/>
      <selection pane="bottomRight" activeCell="N17" sqref="N17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>
  <dimension ref="A2:X57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E19" sqref="E19:E20"/>
    </sheetView>
  </sheetViews>
  <sheetFormatPr baseColWidth="10" defaultColWidth="9.140625" defaultRowHeight="12.75"/>
  <cols>
    <col min="1" max="1" width="3" customWidth="1"/>
    <col min="2" max="2" width="23.5703125" customWidth="1"/>
    <col min="3" max="3" width="35.7109375" style="1" customWidth="1"/>
    <col min="4" max="4" width="20.7109375" customWidth="1"/>
    <col min="5" max="31" width="47.5703125" customWidth="1"/>
    <col min="32" max="994" width="10.7109375" customWidth="1"/>
  </cols>
  <sheetData>
    <row r="2" spans="1:5" ht="23.25">
      <c r="A2" s="247" t="s">
        <v>0</v>
      </c>
      <c r="B2" s="247"/>
      <c r="C2" s="247"/>
      <c r="D2" s="247"/>
      <c r="E2" s="247"/>
    </row>
    <row r="3" spans="1:5" ht="18">
      <c r="A3" s="248" t="s">
        <v>289</v>
      </c>
      <c r="B3" s="248"/>
      <c r="C3" s="248"/>
      <c r="D3" s="248"/>
      <c r="E3" s="248"/>
    </row>
    <row r="4" spans="1:5" ht="18">
      <c r="A4" s="248" t="s">
        <v>2</v>
      </c>
      <c r="B4" s="248"/>
      <c r="C4" s="248"/>
      <c r="D4" s="248"/>
      <c r="E4" s="248"/>
    </row>
    <row r="5" spans="1:5" ht="16.5" thickBot="1">
      <c r="A5" s="249">
        <f ca="1">+TODAY()</f>
        <v>43913</v>
      </c>
      <c r="B5" s="249"/>
      <c r="C5" s="249"/>
      <c r="E5" s="2"/>
    </row>
    <row r="6" spans="1:5" ht="30.75" thickBot="1">
      <c r="A6" s="3" t="s">
        <v>3</v>
      </c>
      <c r="B6" s="4" t="s">
        <v>4</v>
      </c>
      <c r="C6" s="5" t="s">
        <v>5</v>
      </c>
      <c r="D6" s="6" t="s">
        <v>6</v>
      </c>
      <c r="E6" s="27" t="s">
        <v>9</v>
      </c>
    </row>
    <row r="7" spans="1:5" ht="27" customHeight="1">
      <c r="A7" s="13">
        <v>1</v>
      </c>
      <c r="B7" s="14" t="s">
        <v>290</v>
      </c>
      <c r="C7" s="15" t="s">
        <v>291</v>
      </c>
      <c r="D7" s="242" t="s">
        <v>560</v>
      </c>
      <c r="E7" s="32" t="s">
        <v>292</v>
      </c>
    </row>
    <row r="8" spans="1:5" ht="27" customHeight="1">
      <c r="A8" s="13">
        <v>2</v>
      </c>
      <c r="B8" s="14" t="s">
        <v>293</v>
      </c>
      <c r="C8" s="15" t="s">
        <v>291</v>
      </c>
      <c r="D8" s="242" t="s">
        <v>560</v>
      </c>
      <c r="E8" s="32" t="s">
        <v>292</v>
      </c>
    </row>
    <row r="9" spans="1:5" ht="27" customHeight="1">
      <c r="A9" s="13">
        <v>3</v>
      </c>
      <c r="B9" s="14" t="s">
        <v>294</v>
      </c>
      <c r="C9" s="15" t="s">
        <v>291</v>
      </c>
      <c r="D9" s="242" t="s">
        <v>560</v>
      </c>
      <c r="E9" s="32" t="s">
        <v>292</v>
      </c>
    </row>
    <row r="10" spans="1:5" ht="27" customHeight="1">
      <c r="A10" s="13">
        <v>4</v>
      </c>
      <c r="B10" s="14" t="s">
        <v>295</v>
      </c>
      <c r="C10" s="15" t="s">
        <v>291</v>
      </c>
      <c r="D10" s="242" t="s">
        <v>560</v>
      </c>
      <c r="E10" s="32" t="s">
        <v>292</v>
      </c>
    </row>
    <row r="11" spans="1:5" ht="27" customHeight="1">
      <c r="A11" s="13">
        <v>5</v>
      </c>
      <c r="B11" s="14" t="s">
        <v>296</v>
      </c>
      <c r="C11" s="15" t="s">
        <v>297</v>
      </c>
      <c r="D11" s="242" t="s">
        <v>561</v>
      </c>
      <c r="E11" s="32" t="s">
        <v>292</v>
      </c>
    </row>
    <row r="12" spans="1:5" ht="27" customHeight="1">
      <c r="A12" s="13">
        <v>6</v>
      </c>
      <c r="B12" s="14" t="s">
        <v>298</v>
      </c>
      <c r="C12" s="15" t="s">
        <v>299</v>
      </c>
      <c r="D12" s="242" t="s">
        <v>562</v>
      </c>
      <c r="E12" s="32" t="s">
        <v>292</v>
      </c>
    </row>
    <row r="13" spans="1:5" ht="27" customHeight="1">
      <c r="A13" s="13">
        <v>7</v>
      </c>
      <c r="B13" s="14" t="s">
        <v>300</v>
      </c>
      <c r="C13" s="15" t="s">
        <v>301</v>
      </c>
      <c r="D13" s="242" t="s">
        <v>563</v>
      </c>
      <c r="E13" s="32" t="s">
        <v>292</v>
      </c>
    </row>
    <row r="14" spans="1:5" ht="27" customHeight="1">
      <c r="A14" s="13">
        <v>8</v>
      </c>
      <c r="B14" s="14" t="s">
        <v>302</v>
      </c>
      <c r="C14" s="15" t="s">
        <v>303</v>
      </c>
      <c r="D14" s="242" t="s">
        <v>562</v>
      </c>
      <c r="E14" s="32" t="s">
        <v>292</v>
      </c>
    </row>
    <row r="15" spans="1:5" ht="27" customHeight="1">
      <c r="A15" s="13">
        <v>9</v>
      </c>
      <c r="B15" s="14" t="s">
        <v>304</v>
      </c>
      <c r="C15" s="15" t="s">
        <v>305</v>
      </c>
      <c r="D15" s="242" t="s">
        <v>562</v>
      </c>
      <c r="E15" s="32" t="s">
        <v>292</v>
      </c>
    </row>
    <row r="16" spans="1:5" ht="27" customHeight="1">
      <c r="A16" s="13">
        <v>10</v>
      </c>
      <c r="B16" s="243" t="s">
        <v>306</v>
      </c>
      <c r="C16" s="15" t="s">
        <v>307</v>
      </c>
      <c r="D16" s="242" t="s">
        <v>563</v>
      </c>
      <c r="E16" s="244" t="s">
        <v>569</v>
      </c>
    </row>
    <row r="17" spans="1:5" ht="27" customHeight="1">
      <c r="A17" s="13">
        <v>11</v>
      </c>
      <c r="B17" s="18" t="s">
        <v>510</v>
      </c>
      <c r="C17" s="15" t="s">
        <v>512</v>
      </c>
      <c r="D17" s="242" t="s">
        <v>562</v>
      </c>
      <c r="E17" s="244" t="s">
        <v>569</v>
      </c>
    </row>
    <row r="18" spans="1:5" ht="27" customHeight="1">
      <c r="A18" s="13">
        <v>12</v>
      </c>
      <c r="B18" s="18" t="s">
        <v>511</v>
      </c>
      <c r="C18" s="15" t="s">
        <v>513</v>
      </c>
      <c r="D18" s="242" t="s">
        <v>564</v>
      </c>
      <c r="E18" s="244" t="s">
        <v>569</v>
      </c>
    </row>
    <row r="19" spans="1:5" ht="27" customHeight="1">
      <c r="A19" s="13">
        <v>13</v>
      </c>
      <c r="B19" s="18" t="s">
        <v>518</v>
      </c>
      <c r="C19" s="241" t="s">
        <v>519</v>
      </c>
      <c r="D19" s="242" t="s">
        <v>565</v>
      </c>
      <c r="E19" s="244" t="s">
        <v>569</v>
      </c>
    </row>
    <row r="20" spans="1:5" ht="27" customHeight="1">
      <c r="A20" s="13">
        <v>14</v>
      </c>
      <c r="B20" s="243" t="s">
        <v>542</v>
      </c>
      <c r="C20" s="241" t="s">
        <v>543</v>
      </c>
      <c r="D20" s="242" t="s">
        <v>566</v>
      </c>
      <c r="E20" s="244" t="s">
        <v>569</v>
      </c>
    </row>
    <row r="21" spans="1:5" ht="27" customHeight="1">
      <c r="A21" s="13">
        <v>15</v>
      </c>
      <c r="B21" s="18"/>
      <c r="C21" s="15"/>
      <c r="D21" s="16"/>
      <c r="E21" s="33"/>
    </row>
    <row r="22" spans="1:5" ht="27" customHeight="1">
      <c r="A22" s="13">
        <v>16</v>
      </c>
      <c r="B22" s="18"/>
      <c r="C22" s="15"/>
      <c r="D22" s="16"/>
      <c r="E22" s="33"/>
    </row>
    <row r="23" spans="1:5" ht="27" customHeight="1">
      <c r="A23" s="13">
        <v>17</v>
      </c>
      <c r="B23" s="18"/>
      <c r="C23" s="15"/>
      <c r="D23" s="16"/>
      <c r="E23" s="33"/>
    </row>
    <row r="24" spans="1:5" ht="27" customHeight="1">
      <c r="A24" s="13">
        <v>18</v>
      </c>
      <c r="B24" s="18"/>
      <c r="C24" s="15"/>
      <c r="D24" s="16"/>
      <c r="E24" s="33"/>
    </row>
    <row r="25" spans="1:5" ht="27" customHeight="1">
      <c r="A25" s="13">
        <v>19</v>
      </c>
      <c r="B25" s="18"/>
      <c r="C25" s="15"/>
      <c r="D25" s="16"/>
      <c r="E25" s="33"/>
    </row>
    <row r="26" spans="1:5" ht="27" customHeight="1">
      <c r="A26" s="13">
        <v>20</v>
      </c>
      <c r="B26" s="18"/>
      <c r="C26" s="15"/>
      <c r="D26" s="16"/>
      <c r="E26" s="33"/>
    </row>
    <row r="27" spans="1:5" ht="27" customHeight="1">
      <c r="A27" s="13">
        <v>21</v>
      </c>
      <c r="B27" s="18"/>
      <c r="C27" s="15"/>
      <c r="D27" s="16"/>
      <c r="E27" s="33"/>
    </row>
    <row r="28" spans="1:5" ht="27" customHeight="1">
      <c r="A28" s="13">
        <v>22</v>
      </c>
      <c r="B28" s="18"/>
      <c r="C28" s="15"/>
      <c r="D28" s="16"/>
      <c r="E28" s="33"/>
    </row>
    <row r="29" spans="1:5" ht="27" customHeight="1">
      <c r="A29" s="13">
        <v>23</v>
      </c>
      <c r="B29" s="18"/>
      <c r="C29" s="15"/>
      <c r="D29" s="16"/>
      <c r="E29" s="33"/>
    </row>
    <row r="30" spans="1:5" ht="27" customHeight="1">
      <c r="A30" s="13">
        <v>24</v>
      </c>
      <c r="B30" s="18"/>
      <c r="C30" s="15"/>
      <c r="D30" s="16"/>
      <c r="E30" s="33"/>
    </row>
    <row r="31" spans="1:5" ht="27" customHeight="1">
      <c r="A31" s="13">
        <v>25</v>
      </c>
      <c r="B31" s="18"/>
      <c r="C31" s="15"/>
      <c r="D31" s="16"/>
      <c r="E31" s="33"/>
    </row>
    <row r="32" spans="1:5" ht="27" customHeight="1">
      <c r="A32" s="13">
        <v>26</v>
      </c>
      <c r="B32" s="18"/>
      <c r="C32" s="15"/>
      <c r="D32" s="16"/>
      <c r="E32" s="33"/>
    </row>
    <row r="33" spans="1:5" ht="27" customHeight="1">
      <c r="A33" s="13">
        <v>27</v>
      </c>
      <c r="B33" s="18"/>
      <c r="C33" s="15"/>
      <c r="D33" s="16"/>
      <c r="E33" s="33"/>
    </row>
    <row r="34" spans="1:5" ht="27" customHeight="1">
      <c r="A34" s="13">
        <v>28</v>
      </c>
      <c r="B34" s="18"/>
      <c r="C34" s="15"/>
      <c r="D34" s="16"/>
      <c r="E34" s="33"/>
    </row>
    <row r="35" spans="1:5" ht="27" customHeight="1">
      <c r="A35" s="13">
        <v>29</v>
      </c>
      <c r="B35" s="18"/>
      <c r="C35" s="15"/>
      <c r="D35" s="16"/>
      <c r="E35" s="33"/>
    </row>
    <row r="36" spans="1:5" ht="27" customHeight="1">
      <c r="A36" s="13">
        <v>30</v>
      </c>
      <c r="B36" s="18"/>
      <c r="C36" s="15"/>
      <c r="D36" s="16"/>
      <c r="E36" s="33"/>
    </row>
    <row r="37" spans="1:5" ht="27" customHeight="1">
      <c r="A37" s="13">
        <v>31</v>
      </c>
      <c r="B37" s="18"/>
      <c r="C37" s="15"/>
      <c r="D37" s="16"/>
      <c r="E37" s="33"/>
    </row>
    <row r="38" spans="1:5" ht="27" customHeight="1">
      <c r="A38" s="13">
        <v>32</v>
      </c>
      <c r="B38" s="18"/>
      <c r="C38" s="15"/>
      <c r="D38" s="16"/>
      <c r="E38" s="33"/>
    </row>
    <row r="39" spans="1:5" ht="27" customHeight="1">
      <c r="A39" s="13">
        <v>33</v>
      </c>
      <c r="B39" s="18"/>
      <c r="C39" s="15"/>
      <c r="D39" s="16"/>
      <c r="E39" s="33"/>
    </row>
    <row r="40" spans="1:5" ht="27" customHeight="1">
      <c r="A40" s="13">
        <v>34</v>
      </c>
      <c r="B40" s="18"/>
      <c r="C40" s="15"/>
      <c r="D40" s="16"/>
      <c r="E40" s="33"/>
    </row>
    <row r="41" spans="1:5" ht="27" customHeight="1">
      <c r="A41" s="13">
        <v>35</v>
      </c>
      <c r="B41" s="18"/>
      <c r="C41" s="15"/>
      <c r="D41" s="16"/>
      <c r="E41" s="33"/>
    </row>
    <row r="42" spans="1:5" ht="27" customHeight="1">
      <c r="A42" s="13">
        <v>36</v>
      </c>
      <c r="B42" s="18"/>
      <c r="C42" s="15"/>
      <c r="D42" s="16"/>
      <c r="E42" s="33"/>
    </row>
    <row r="43" spans="1:5" ht="27" customHeight="1">
      <c r="A43" s="13">
        <v>37</v>
      </c>
      <c r="B43" s="18"/>
      <c r="C43" s="15"/>
      <c r="D43" s="16"/>
      <c r="E43" s="33"/>
    </row>
    <row r="44" spans="1:5" ht="27" customHeight="1">
      <c r="A44" s="13">
        <v>38</v>
      </c>
      <c r="B44" s="18"/>
      <c r="C44" s="15"/>
      <c r="D44" s="16"/>
      <c r="E44" s="33"/>
    </row>
    <row r="45" spans="1:5" ht="27" customHeight="1">
      <c r="A45" s="13">
        <v>39</v>
      </c>
      <c r="B45" s="18"/>
      <c r="C45" s="15"/>
      <c r="D45" s="16"/>
      <c r="E45" s="33"/>
    </row>
    <row r="46" spans="1:5" ht="27" customHeight="1">
      <c r="A46" s="13">
        <v>40</v>
      </c>
      <c r="B46" s="18"/>
      <c r="C46" s="15"/>
      <c r="D46" s="16"/>
      <c r="E46" s="33"/>
    </row>
    <row r="47" spans="1:5" ht="27" customHeight="1">
      <c r="A47" s="13">
        <v>41</v>
      </c>
      <c r="B47" s="18"/>
      <c r="C47" s="15"/>
      <c r="D47" s="16"/>
      <c r="E47" s="33"/>
    </row>
    <row r="48" spans="1:5" ht="27" customHeight="1">
      <c r="A48" s="13">
        <v>42</v>
      </c>
      <c r="B48" s="18"/>
      <c r="C48" s="15"/>
      <c r="D48" s="16"/>
      <c r="E48" s="33"/>
    </row>
    <row r="49" spans="1:5" ht="27" customHeight="1">
      <c r="A49" s="13">
        <v>43</v>
      </c>
      <c r="B49" s="18"/>
      <c r="C49" s="15"/>
      <c r="D49" s="16"/>
      <c r="E49" s="33"/>
    </row>
    <row r="50" spans="1:5" ht="27" customHeight="1">
      <c r="A50" s="13">
        <v>44</v>
      </c>
      <c r="B50" s="18"/>
      <c r="C50" s="15"/>
      <c r="D50" s="16"/>
      <c r="E50" s="33"/>
    </row>
    <row r="51" spans="1:5" ht="27" customHeight="1">
      <c r="A51" s="13">
        <v>45</v>
      </c>
      <c r="B51" s="18"/>
      <c r="C51" s="15"/>
      <c r="D51" s="16"/>
      <c r="E51" s="33"/>
    </row>
    <row r="52" spans="1:5" ht="27" customHeight="1">
      <c r="A52" s="13">
        <v>46</v>
      </c>
      <c r="B52" s="18"/>
      <c r="C52" s="15"/>
      <c r="D52" s="16"/>
      <c r="E52" s="33"/>
    </row>
    <row r="53" spans="1:5" ht="27" customHeight="1">
      <c r="A53" s="13">
        <v>47</v>
      </c>
      <c r="B53" s="18"/>
      <c r="C53" s="15"/>
      <c r="D53" s="16"/>
      <c r="E53" s="33"/>
    </row>
    <row r="54" spans="1:5" ht="27" customHeight="1">
      <c r="A54" s="13">
        <v>48</v>
      </c>
      <c r="B54" s="18"/>
      <c r="C54" s="15"/>
      <c r="D54" s="16"/>
      <c r="E54" s="33"/>
    </row>
    <row r="55" spans="1:5" ht="27" customHeight="1">
      <c r="A55" s="13">
        <v>49</v>
      </c>
      <c r="B55" s="18"/>
      <c r="C55" s="15"/>
      <c r="D55" s="16"/>
      <c r="E55" s="33"/>
    </row>
    <row r="56" spans="1:5" ht="27" customHeight="1" thickBot="1">
      <c r="A56" s="13">
        <v>50</v>
      </c>
      <c r="B56" s="18"/>
      <c r="C56" s="19"/>
      <c r="D56" s="20"/>
      <c r="E56" s="34"/>
    </row>
    <row r="57" spans="1:5" s="25" customFormat="1" ht="13.5" thickBot="1">
      <c r="A57" s="22"/>
      <c r="B57" s="250" t="s">
        <v>24</v>
      </c>
      <c r="C57" s="250"/>
      <c r="D57" s="23">
        <f>+COUNT(#REF!)</f>
        <v>0</v>
      </c>
      <c r="E57" s="24"/>
    </row>
  </sheetData>
  <customSheetViews>
    <customSheetView guid="{43BA7F2B-E235-4A82-A3BE-8B7080745C4A}" scale="80" hiddenColumns="1">
      <pane xSplit="6" ySplit="6" topLeftCell="G7" activePane="bottomRight" state="frozen"/>
      <selection pane="bottomRight" activeCell="B20" sqref="B20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 hiddenColumns="1">
      <pane xSplit="6" ySplit="6" topLeftCell="G16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 hiddenColumns="1">
      <pane xSplit="6" ySplit="6" topLeftCell="G7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 hiddenColumns="1">
      <pane xSplit="6" ySplit="6" topLeftCell="G16" activePane="bottomRight" state="frozen"/>
      <selection pane="bottomRight" activeCell="B17" sqref="B17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 hiddenColumns="1">
      <pane xSplit="6" ySplit="6" topLeftCell="G7" activePane="bottomRight" state="frozen"/>
      <selection pane="bottomRight" activeCell="B20" sqref="B20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 hiddenColumns="1">
      <pane xSplit="6" ySplit="6" topLeftCell="G7" activePane="bottomRight" state="frozen"/>
      <selection pane="bottomRight" activeCell="B20" sqref="B20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 hiddenColumns="1">
      <pane xSplit="6" ySplit="6" topLeftCell="G16" activePane="bottomRight" state="frozen"/>
      <selection pane="bottomRight" activeCell="I23" sqref="I23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>
  <dimension ref="A2:ALF57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E14" sqref="E14"/>
    </sheetView>
  </sheetViews>
  <sheetFormatPr baseColWidth="10" defaultColWidth="9.140625" defaultRowHeight="12.75"/>
  <cols>
    <col min="1" max="1" width="9.140625" style="1" customWidth="1"/>
    <col min="2" max="2" width="26.5703125" style="1" customWidth="1"/>
    <col min="3" max="3" width="18.140625" style="1" customWidth="1"/>
    <col min="4" max="4" width="12.85546875" style="1" customWidth="1"/>
    <col min="5" max="5" width="12.140625" style="1" customWidth="1"/>
    <col min="6" max="994" width="9.140625" style="1" customWidth="1"/>
  </cols>
  <sheetData>
    <row r="2" spans="1:5" ht="23.25" customHeight="1">
      <c r="A2" s="251" t="s">
        <v>0</v>
      </c>
      <c r="B2" s="251"/>
      <c r="C2" s="251"/>
      <c r="D2" s="251"/>
      <c r="E2" s="251"/>
    </row>
    <row r="3" spans="1:5" ht="18" customHeight="1">
      <c r="A3" s="252" t="s">
        <v>308</v>
      </c>
      <c r="B3" s="252"/>
      <c r="C3" s="252"/>
      <c r="D3" s="252"/>
      <c r="E3" s="252"/>
    </row>
    <row r="4" spans="1:5" ht="18" customHeight="1">
      <c r="A4" s="252" t="s">
        <v>2</v>
      </c>
      <c r="B4" s="252"/>
      <c r="C4" s="252"/>
      <c r="D4" s="252"/>
      <c r="E4" s="252"/>
    </row>
    <row r="5" spans="1:5" ht="16.5" thickBot="1">
      <c r="A5" s="253">
        <f ca="1">+TODAY()</f>
        <v>43913</v>
      </c>
      <c r="B5" s="253"/>
      <c r="C5" s="253"/>
      <c r="E5" s="26"/>
    </row>
    <row r="6" spans="1:5" ht="45.75" thickBot="1">
      <c r="A6" s="38" t="s">
        <v>3</v>
      </c>
      <c r="B6" s="39" t="s">
        <v>4</v>
      </c>
      <c r="C6" s="5" t="s">
        <v>5</v>
      </c>
      <c r="D6" s="5" t="s">
        <v>6</v>
      </c>
      <c r="E6" s="27" t="s">
        <v>9</v>
      </c>
    </row>
    <row r="7" spans="1:5" ht="27" customHeight="1">
      <c r="A7" s="40">
        <v>1</v>
      </c>
      <c r="B7" s="41" t="s">
        <v>309</v>
      </c>
      <c r="C7" s="10" t="s">
        <v>310</v>
      </c>
      <c r="D7" s="10" t="s">
        <v>311</v>
      </c>
      <c r="E7" s="42" t="s">
        <v>312</v>
      </c>
    </row>
    <row r="8" spans="1:5" ht="27" customHeight="1">
      <c r="A8" s="43">
        <v>2</v>
      </c>
      <c r="B8" s="44" t="s">
        <v>313</v>
      </c>
      <c r="C8" s="15" t="s">
        <v>314</v>
      </c>
      <c r="D8" s="15" t="s">
        <v>272</v>
      </c>
      <c r="E8" s="29" t="s">
        <v>312</v>
      </c>
    </row>
    <row r="9" spans="1:5" ht="27" customHeight="1">
      <c r="A9" s="43">
        <v>3</v>
      </c>
      <c r="B9" s="44" t="s">
        <v>267</v>
      </c>
      <c r="C9" s="15" t="s">
        <v>315</v>
      </c>
      <c r="D9" s="15" t="s">
        <v>311</v>
      </c>
      <c r="E9" s="245" t="s">
        <v>312</v>
      </c>
    </row>
    <row r="10" spans="1:5" ht="27" customHeight="1">
      <c r="A10" s="43">
        <v>4</v>
      </c>
      <c r="B10" s="44" t="s">
        <v>316</v>
      </c>
      <c r="C10" s="15" t="s">
        <v>317</v>
      </c>
      <c r="D10" s="15" t="s">
        <v>272</v>
      </c>
      <c r="E10" s="29" t="s">
        <v>312</v>
      </c>
    </row>
    <row r="11" spans="1:5" ht="27" customHeight="1">
      <c r="A11" s="43">
        <v>5</v>
      </c>
      <c r="B11" s="44" t="s">
        <v>318</v>
      </c>
      <c r="C11" s="15" t="s">
        <v>319</v>
      </c>
      <c r="D11" s="15" t="s">
        <v>320</v>
      </c>
      <c r="E11" s="29" t="s">
        <v>312</v>
      </c>
    </row>
    <row r="12" spans="1:5" ht="27" customHeight="1">
      <c r="A12" s="43">
        <v>6</v>
      </c>
      <c r="B12" s="44" t="s">
        <v>321</v>
      </c>
      <c r="C12" s="15" t="s">
        <v>322</v>
      </c>
      <c r="D12" s="15" t="s">
        <v>320</v>
      </c>
      <c r="E12" s="245" t="s">
        <v>569</v>
      </c>
    </row>
    <row r="13" spans="1:5" ht="27" customHeight="1">
      <c r="A13" s="43">
        <v>7</v>
      </c>
      <c r="B13" s="44" t="s">
        <v>323</v>
      </c>
      <c r="C13" s="15" t="s">
        <v>324</v>
      </c>
      <c r="D13" s="15" t="s">
        <v>325</v>
      </c>
      <c r="E13" s="29" t="s">
        <v>312</v>
      </c>
    </row>
    <row r="14" spans="1:5" ht="27" customHeight="1">
      <c r="A14" s="43">
        <v>8</v>
      </c>
      <c r="B14" s="45" t="s">
        <v>540</v>
      </c>
      <c r="C14" s="241" t="s">
        <v>541</v>
      </c>
      <c r="D14" s="241" t="s">
        <v>272</v>
      </c>
      <c r="E14" s="245" t="s">
        <v>569</v>
      </c>
    </row>
    <row r="15" spans="1:5" ht="27" customHeight="1">
      <c r="A15" s="43">
        <v>9</v>
      </c>
      <c r="B15" s="45"/>
      <c r="C15" s="15"/>
      <c r="D15" s="15"/>
      <c r="E15" s="29"/>
    </row>
    <row r="16" spans="1:5" ht="27" customHeight="1">
      <c r="A16" s="43">
        <v>10</v>
      </c>
      <c r="B16" s="45"/>
      <c r="C16" s="15"/>
      <c r="D16" s="15"/>
      <c r="E16" s="29"/>
    </row>
    <row r="17" spans="1:5" ht="27" customHeight="1">
      <c r="A17" s="43">
        <v>11</v>
      </c>
      <c r="B17" s="45"/>
      <c r="C17" s="15"/>
      <c r="D17" s="15"/>
      <c r="E17" s="29"/>
    </row>
    <row r="18" spans="1:5" ht="27" customHeight="1">
      <c r="A18" s="43">
        <v>12</v>
      </c>
      <c r="B18" s="45"/>
      <c r="C18" s="15"/>
      <c r="D18" s="15"/>
      <c r="E18" s="29"/>
    </row>
    <row r="19" spans="1:5" ht="27" customHeight="1">
      <c r="A19" s="43">
        <v>13</v>
      </c>
      <c r="B19" s="45"/>
      <c r="C19" s="15"/>
      <c r="D19" s="15"/>
      <c r="E19" s="29"/>
    </row>
    <row r="20" spans="1:5" ht="27" customHeight="1">
      <c r="A20" s="43">
        <v>14</v>
      </c>
      <c r="B20" s="45"/>
      <c r="C20" s="15"/>
      <c r="D20" s="15"/>
      <c r="E20" s="29"/>
    </row>
    <row r="21" spans="1:5" ht="27" customHeight="1">
      <c r="A21" s="43">
        <v>15</v>
      </c>
      <c r="B21" s="45"/>
      <c r="C21" s="15"/>
      <c r="D21" s="15"/>
      <c r="E21" s="29"/>
    </row>
    <row r="22" spans="1:5" ht="27" customHeight="1">
      <c r="A22" s="43">
        <v>16</v>
      </c>
      <c r="B22" s="45"/>
      <c r="C22" s="15"/>
      <c r="D22" s="15"/>
      <c r="E22" s="29"/>
    </row>
    <row r="23" spans="1:5" ht="27" customHeight="1">
      <c r="A23" s="43">
        <v>17</v>
      </c>
      <c r="B23" s="45"/>
      <c r="C23" s="15"/>
      <c r="D23" s="15"/>
      <c r="E23" s="29"/>
    </row>
    <row r="24" spans="1:5" ht="27" customHeight="1">
      <c r="A24" s="43">
        <v>18</v>
      </c>
      <c r="B24" s="45"/>
      <c r="C24" s="15"/>
      <c r="D24" s="15"/>
      <c r="E24" s="29"/>
    </row>
    <row r="25" spans="1:5" ht="27" customHeight="1">
      <c r="A25" s="43">
        <v>19</v>
      </c>
      <c r="B25" s="45"/>
      <c r="C25" s="15"/>
      <c r="D25" s="15"/>
      <c r="E25" s="29"/>
    </row>
    <row r="26" spans="1:5" ht="27" customHeight="1">
      <c r="A26" s="43">
        <v>20</v>
      </c>
      <c r="B26" s="45"/>
      <c r="C26" s="15"/>
      <c r="D26" s="15"/>
      <c r="E26" s="29"/>
    </row>
    <row r="27" spans="1:5" ht="27" customHeight="1">
      <c r="A27" s="43">
        <v>21</v>
      </c>
      <c r="B27" s="45"/>
      <c r="C27" s="15"/>
      <c r="D27" s="15"/>
      <c r="E27" s="29"/>
    </row>
    <row r="28" spans="1:5" ht="27" customHeight="1">
      <c r="A28" s="43">
        <v>22</v>
      </c>
      <c r="B28" s="45"/>
      <c r="C28" s="15"/>
      <c r="D28" s="15"/>
      <c r="E28" s="29"/>
    </row>
    <row r="29" spans="1:5" ht="27" customHeight="1">
      <c r="A29" s="43">
        <v>23</v>
      </c>
      <c r="B29" s="45"/>
      <c r="C29" s="15"/>
      <c r="D29" s="15"/>
      <c r="E29" s="29"/>
    </row>
    <row r="30" spans="1:5" ht="27" customHeight="1">
      <c r="A30" s="43">
        <v>24</v>
      </c>
      <c r="B30" s="45"/>
      <c r="C30" s="15"/>
      <c r="D30" s="15"/>
      <c r="E30" s="29"/>
    </row>
    <row r="31" spans="1:5" ht="27" customHeight="1">
      <c r="A31" s="43">
        <v>25</v>
      </c>
      <c r="B31" s="45"/>
      <c r="C31" s="15"/>
      <c r="D31" s="15"/>
      <c r="E31" s="29"/>
    </row>
    <row r="32" spans="1:5" ht="27" customHeight="1">
      <c r="A32" s="43">
        <v>26</v>
      </c>
      <c r="B32" s="45"/>
      <c r="C32" s="15"/>
      <c r="D32" s="15"/>
      <c r="E32" s="29"/>
    </row>
    <row r="33" spans="1:5" ht="27" customHeight="1">
      <c r="A33" s="43">
        <v>27</v>
      </c>
      <c r="B33" s="45"/>
      <c r="C33" s="15"/>
      <c r="D33" s="15"/>
      <c r="E33" s="29"/>
    </row>
    <row r="34" spans="1:5" ht="27" customHeight="1">
      <c r="A34" s="43">
        <v>28</v>
      </c>
      <c r="B34" s="45"/>
      <c r="C34" s="15"/>
      <c r="D34" s="15"/>
      <c r="E34" s="29"/>
    </row>
    <row r="35" spans="1:5" ht="27" customHeight="1">
      <c r="A35" s="43">
        <v>29</v>
      </c>
      <c r="B35" s="45"/>
      <c r="C35" s="15"/>
      <c r="D35" s="15"/>
      <c r="E35" s="29"/>
    </row>
    <row r="36" spans="1:5" ht="27" customHeight="1">
      <c r="A36" s="43">
        <v>30</v>
      </c>
      <c r="B36" s="45"/>
      <c r="C36" s="15"/>
      <c r="D36" s="15"/>
      <c r="E36" s="29"/>
    </row>
    <row r="37" spans="1:5" ht="27" customHeight="1">
      <c r="A37" s="43">
        <v>31</v>
      </c>
      <c r="B37" s="45"/>
      <c r="C37" s="15"/>
      <c r="D37" s="15"/>
      <c r="E37" s="29"/>
    </row>
    <row r="38" spans="1:5" ht="27" customHeight="1">
      <c r="A38" s="43">
        <v>32</v>
      </c>
      <c r="B38" s="45"/>
      <c r="C38" s="15"/>
      <c r="D38" s="15"/>
      <c r="E38" s="29"/>
    </row>
    <row r="39" spans="1:5" ht="27" customHeight="1">
      <c r="A39" s="43">
        <v>33</v>
      </c>
      <c r="B39" s="45"/>
      <c r="C39" s="15"/>
      <c r="D39" s="15"/>
      <c r="E39" s="29"/>
    </row>
    <row r="40" spans="1:5" ht="27" customHeight="1">
      <c r="A40" s="43">
        <v>34</v>
      </c>
      <c r="B40" s="45"/>
      <c r="C40" s="15"/>
      <c r="D40" s="15"/>
      <c r="E40" s="29"/>
    </row>
    <row r="41" spans="1:5" ht="27" customHeight="1">
      <c r="A41" s="43">
        <v>35</v>
      </c>
      <c r="B41" s="45"/>
      <c r="C41" s="15"/>
      <c r="D41" s="15"/>
      <c r="E41" s="29"/>
    </row>
    <row r="42" spans="1:5" ht="27" customHeight="1">
      <c r="A42" s="43">
        <v>36</v>
      </c>
      <c r="B42" s="45"/>
      <c r="C42" s="15"/>
      <c r="D42" s="15"/>
      <c r="E42" s="29"/>
    </row>
    <row r="43" spans="1:5" ht="27" customHeight="1">
      <c r="A43" s="43">
        <v>37</v>
      </c>
      <c r="B43" s="45"/>
      <c r="C43" s="15"/>
      <c r="D43" s="15"/>
      <c r="E43" s="29"/>
    </row>
    <row r="44" spans="1:5" ht="27" customHeight="1">
      <c r="A44" s="43">
        <v>38</v>
      </c>
      <c r="B44" s="45"/>
      <c r="C44" s="15"/>
      <c r="D44" s="15"/>
      <c r="E44" s="29"/>
    </row>
    <row r="45" spans="1:5" ht="27" customHeight="1">
      <c r="A45" s="43">
        <v>39</v>
      </c>
      <c r="B45" s="45"/>
      <c r="C45" s="15"/>
      <c r="D45" s="15"/>
      <c r="E45" s="29"/>
    </row>
    <row r="46" spans="1:5" ht="27" customHeight="1">
      <c r="A46" s="43">
        <v>40</v>
      </c>
      <c r="B46" s="45"/>
      <c r="C46" s="15"/>
      <c r="D46" s="15"/>
      <c r="E46" s="29"/>
    </row>
    <row r="47" spans="1:5" ht="27" customHeight="1">
      <c r="A47" s="43">
        <v>41</v>
      </c>
      <c r="B47" s="45"/>
      <c r="C47" s="15"/>
      <c r="D47" s="15"/>
      <c r="E47" s="29"/>
    </row>
    <row r="48" spans="1:5" ht="27" customHeight="1">
      <c r="A48" s="43">
        <v>42</v>
      </c>
      <c r="B48" s="45"/>
      <c r="C48" s="15"/>
      <c r="D48" s="15"/>
      <c r="E48" s="29"/>
    </row>
    <row r="49" spans="1:5" ht="27" customHeight="1">
      <c r="A49" s="43">
        <v>43</v>
      </c>
      <c r="B49" s="45"/>
      <c r="C49" s="15"/>
      <c r="D49" s="15"/>
      <c r="E49" s="29"/>
    </row>
    <row r="50" spans="1:5" ht="27" customHeight="1">
      <c r="A50" s="43">
        <v>44</v>
      </c>
      <c r="B50" s="45"/>
      <c r="C50" s="15"/>
      <c r="D50" s="15"/>
      <c r="E50" s="29"/>
    </row>
    <row r="51" spans="1:5" ht="27" customHeight="1">
      <c r="A51" s="43">
        <v>45</v>
      </c>
      <c r="B51" s="45"/>
      <c r="C51" s="15"/>
      <c r="D51" s="15"/>
      <c r="E51" s="29"/>
    </row>
    <row r="52" spans="1:5" ht="27" customHeight="1">
      <c r="A52" s="43">
        <v>46</v>
      </c>
      <c r="B52" s="45"/>
      <c r="C52" s="15"/>
      <c r="D52" s="15"/>
      <c r="E52" s="29"/>
    </row>
    <row r="53" spans="1:5" ht="27" customHeight="1">
      <c r="A53" s="43">
        <v>47</v>
      </c>
      <c r="B53" s="45"/>
      <c r="C53" s="15"/>
      <c r="D53" s="15"/>
      <c r="E53" s="29"/>
    </row>
    <row r="54" spans="1:5" ht="27" customHeight="1">
      <c r="A54" s="43">
        <v>48</v>
      </c>
      <c r="B54" s="45"/>
      <c r="C54" s="15"/>
      <c r="D54" s="15"/>
      <c r="E54" s="29"/>
    </row>
    <row r="55" spans="1:5" ht="27" customHeight="1">
      <c r="A55" s="43">
        <v>49</v>
      </c>
      <c r="B55" s="45"/>
      <c r="C55" s="15"/>
      <c r="D55" s="15"/>
      <c r="E55" s="29"/>
    </row>
    <row r="56" spans="1:5" ht="27" customHeight="1" thickBot="1">
      <c r="A56" s="43">
        <v>50</v>
      </c>
      <c r="B56" s="45"/>
      <c r="C56" s="19"/>
      <c r="D56" s="19"/>
      <c r="E56" s="30"/>
    </row>
    <row r="57" spans="1:5" s="48" customFormat="1" ht="13.5" customHeight="1" thickBot="1">
      <c r="A57" s="46"/>
      <c r="B57" s="254" t="s">
        <v>24</v>
      </c>
      <c r="C57" s="254"/>
      <c r="D57" s="47">
        <f>+COUNT(#REF!)</f>
        <v>0</v>
      </c>
      <c r="E57" s="31"/>
    </row>
  </sheetData>
  <customSheetViews>
    <customSheetView guid="{43BA7F2B-E235-4A82-A3BE-8B7080745C4A}" scale="80">
      <pane xSplit="6" ySplit="6" topLeftCell="G7" activePane="bottomRight" state="frozen"/>
      <selection pane="bottomRight" activeCell="AH10" sqref="AH10"/>
      <pageMargins left="0.7" right="0.7" top="0.75" bottom="0.75" header="0.51180555555555496" footer="0.51180555555555496"/>
      <pageSetup firstPageNumber="0" orientation="portrait" horizontalDpi="300" verticalDpi="300" r:id="rId1"/>
    </customSheetView>
    <customSheetView guid="{9F422DBA-A577-4185-9276-39335FF937E2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52F76E2C-0BA3-41A6-B452-D007FA4AF773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8CAE1997-E242-48B0-8FEB-C76F02952425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CBE053EE-4995-4300-9698-E8784A6788B3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F39A442F-0427-4087-B2A5-000195286F7E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A1C01853-3C8B-47D6-B8A6-74209024FEE6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128CA626-D5F6-45A8-A633-C159AC6F9BBF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DC24D10D-41EE-4B51-95BF-B7CF63F19C62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27BE66B3-9225-467F-9135-0CDBDBE7C0C4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/>
    </customSheetView>
    <customSheetView guid="{E9206F91-DCA2-44D7-8CDE-1CE97019545B}" scale="80">
      <pane xSplit="6" ySplit="6" topLeftCell="G7" activePane="bottomRight" state="frozen"/>
      <selection pane="bottomRight" activeCell="AI19" sqref="AI19"/>
      <pageMargins left="0.7" right="0.7" top="0.75" bottom="0.75" header="0.51180555555555496" footer="0.51180555555555496"/>
      <pageSetup firstPageNumber="0" orientation="portrait" horizontalDpi="300" verticalDpi="300" r:id="rId2"/>
    </customSheetView>
    <customSheetView guid="{64AE6E1E-7945-4209-8E6A-A03F3BC9A59D}" scale="80">
      <pane xSplit="6" ySplit="6" topLeftCell="G7" activePane="bottomRight" state="frozen"/>
      <selection pane="bottomRight" activeCell="AH10" sqref="AH10"/>
      <pageMargins left="0.7" right="0.7" top="0.75" bottom="0.75" header="0.51180555555555496" footer="0.51180555555555496"/>
      <pageSetup firstPageNumber="0" orientation="portrait" horizontalDpi="300" verticalDpi="300" r:id="rId3"/>
    </customSheetView>
    <customSheetView guid="{C4A2580B-AC93-4789-B4C6-DD81D997B4F3}" scale="80">
      <pane xSplit="6" ySplit="6" topLeftCell="G7" activePane="bottomRight" state="frozen"/>
      <selection pane="bottomRight" activeCell="AH10" sqref="AH10"/>
      <pageMargins left="0.7" right="0.7" top="0.75" bottom="0.75" header="0.51180555555555496" footer="0.51180555555555496"/>
      <pageSetup firstPageNumber="0" orientation="portrait" horizontalDpi="300" verticalDpi="300" r:id="rId4"/>
    </customSheetView>
    <customSheetView guid="{38862BB8-561B-44C5-B7C8-4B48490B7C01}" scale="80">
      <pane xSplit="6" ySplit="6" topLeftCell="AF7" activePane="bottomRight" state="frozen"/>
      <selection pane="bottomRight" activeCell="AI17" sqref="AI17"/>
      <pageMargins left="0.7" right="0.7" top="0.75" bottom="0.75" header="0.51180555555555496" footer="0.51180555555555496"/>
      <pageSetup firstPageNumber="0" orientation="portrait" horizontalDpi="300" verticalDpi="300" r:id="rId5"/>
    </customSheetView>
  </customSheetViews>
  <mergeCells count="5">
    <mergeCell ref="A2:E2"/>
    <mergeCell ref="A3:E3"/>
    <mergeCell ref="A4:E4"/>
    <mergeCell ref="A5:C5"/>
    <mergeCell ref="B57:C57"/>
  </mergeCells>
  <pageMargins left="0.7" right="0.7" top="0.75" bottom="0.75" header="0.51180555555555496" footer="0.51180555555555496"/>
  <pageSetup firstPageNumber="0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  <vt:lpstr>Consolidado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janaka</dc:creator>
  <cp:lastModifiedBy>cchavez</cp:lastModifiedBy>
  <cp:revision>4</cp:revision>
  <cp:lastPrinted>2019-02-01T16:54:33Z</cp:lastPrinted>
  <dcterms:created xsi:type="dcterms:W3CDTF">2000-11-14T02:31:58Z</dcterms:created>
  <dcterms:modified xsi:type="dcterms:W3CDTF">2020-03-23T21:18:28Z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